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ml.chartshapes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20490" windowHeight="7800" tabRatio="879"/>
  </bookViews>
  <sheets>
    <sheet name="All Data" sheetId="1" r:id="rId1"/>
    <sheet name="PM 10" sheetId="2" r:id="rId2"/>
    <sheet name="PM2.5" sheetId="30" r:id="rId3"/>
    <sheet name="PM 1" sheetId="7" r:id="rId4"/>
    <sheet name="SO2" sheetId="8" r:id="rId5"/>
    <sheet name="NO2" sheetId="4" r:id="rId6"/>
    <sheet name="HCT" sheetId="5" r:id="rId7"/>
    <sheet name="HCM" sheetId="6" r:id="rId8"/>
    <sheet name="HCNM" sheetId="10" r:id="rId9"/>
    <sheet name="UV" sheetId="11" r:id="rId10"/>
    <sheet name="UV TEAM" sheetId="12" r:id="rId11"/>
    <sheet name="SO2 -M" sheetId="22" r:id="rId12"/>
    <sheet name="O3 - M" sheetId="13" r:id="rId13"/>
    <sheet name="Wind Speed" sheetId="15" state="hidden" r:id="rId14"/>
    <sheet name="Wind Direction" sheetId="16" state="hidden" r:id="rId15"/>
    <sheet name="Solar Radiation" sheetId="19" state="hidden" r:id="rId16"/>
    <sheet name="Vertical W.S." sheetId="24" state="hidden" r:id="rId17"/>
    <sheet name="Atmospheric Pressure" sheetId="25" state="hidden" r:id="rId18"/>
    <sheet name="NO2 - M" sheetId="26" r:id="rId19"/>
    <sheet name="NH3 - M" sheetId="27" r:id="rId20"/>
    <sheet name="CO - M" sheetId="28" r:id="rId21"/>
    <sheet name="BENZ - M" sheetId="29" r:id="rId22"/>
  </sheets>
  <calcPr calcId="125725"/>
</workbook>
</file>

<file path=xl/calcChain.xml><?xml version="1.0" encoding="utf-8"?>
<calcChain xmlns="http://schemas.openxmlformats.org/spreadsheetml/2006/main">
  <c r="A3" i="7"/>
  <c r="A3" i="30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E8"/>
  <c r="AD8"/>
  <c r="AC8"/>
  <c r="AB8"/>
  <c r="AA8"/>
  <c r="Z8"/>
  <c r="Y8"/>
  <c r="X8"/>
  <c r="W8"/>
  <c r="V8"/>
  <c r="U8"/>
  <c r="T8"/>
  <c r="S8"/>
  <c r="R8"/>
  <c r="Q8"/>
  <c r="Q34" s="1"/>
  <c r="P8"/>
  <c r="O8"/>
  <c r="N8"/>
  <c r="M8"/>
  <c r="L8"/>
  <c r="K8"/>
  <c r="J8"/>
  <c r="I8"/>
  <c r="H8"/>
  <c r="G8"/>
  <c r="F8"/>
  <c r="E8"/>
  <c r="D8"/>
  <c r="C8"/>
  <c r="B8"/>
  <c r="AF34"/>
  <c r="AE7"/>
  <c r="AE34" s="1"/>
  <c r="AD7"/>
  <c r="AC7"/>
  <c r="AB7"/>
  <c r="AA7"/>
  <c r="Z7"/>
  <c r="Y7"/>
  <c r="X7"/>
  <c r="W7"/>
  <c r="V7"/>
  <c r="U7"/>
  <c r="T7"/>
  <c r="T34" s="1"/>
  <c r="S7"/>
  <c r="R7"/>
  <c r="Q7"/>
  <c r="P7"/>
  <c r="O7"/>
  <c r="N7"/>
  <c r="M7"/>
  <c r="L7"/>
  <c r="K7"/>
  <c r="J7"/>
  <c r="I7"/>
  <c r="H7"/>
  <c r="G7"/>
  <c r="F7"/>
  <c r="E7"/>
  <c r="D7"/>
  <c r="D34" s="1"/>
  <c r="C7"/>
  <c r="C34" s="1"/>
  <c r="B7"/>
  <c r="AG25"/>
  <c r="AF6"/>
  <c r="AF5" s="1"/>
  <c r="AE6"/>
  <c r="AE5" s="1"/>
  <c r="AD6"/>
  <c r="AC6"/>
  <c r="AB6"/>
  <c r="AB5" s="1"/>
  <c r="AA6"/>
  <c r="AA5" s="1"/>
  <c r="Z6"/>
  <c r="Z5" s="1"/>
  <c r="Y6"/>
  <c r="X6"/>
  <c r="X5" s="1"/>
  <c r="W6"/>
  <c r="W5" s="1"/>
  <c r="V6"/>
  <c r="U6"/>
  <c r="T6"/>
  <c r="S6"/>
  <c r="S5" s="1"/>
  <c r="R6"/>
  <c r="R5" s="1"/>
  <c r="Q6"/>
  <c r="P6"/>
  <c r="P5" s="1"/>
  <c r="O6"/>
  <c r="O5" s="1"/>
  <c r="N6"/>
  <c r="M6"/>
  <c r="L6"/>
  <c r="L5" s="1"/>
  <c r="K6"/>
  <c r="K5" s="1"/>
  <c r="J6"/>
  <c r="J5" s="1"/>
  <c r="I6"/>
  <c r="H6"/>
  <c r="H5" s="1"/>
  <c r="G6"/>
  <c r="G5" s="1"/>
  <c r="F6"/>
  <c r="E6"/>
  <c r="E5" s="1"/>
  <c r="D6"/>
  <c r="D5" s="1"/>
  <c r="C6"/>
  <c r="C5" s="1"/>
  <c r="B6"/>
  <c r="B5" s="1"/>
  <c r="AD5"/>
  <c r="AC5"/>
  <c r="Y5"/>
  <c r="V5"/>
  <c r="U5"/>
  <c r="T5"/>
  <c r="Q5"/>
  <c r="N5"/>
  <c r="M5"/>
  <c r="I5"/>
  <c r="F5"/>
  <c r="P8" i="22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X7" i="26"/>
  <c r="Y7"/>
  <c r="Z7"/>
  <c r="AA7"/>
  <c r="AB7"/>
  <c r="AC7"/>
  <c r="AD7"/>
  <c r="AE7"/>
  <c r="AF7"/>
  <c r="X8"/>
  <c r="Y8"/>
  <c r="Z8"/>
  <c r="AA8"/>
  <c r="AB8"/>
  <c r="AC8"/>
  <c r="AD8"/>
  <c r="AE8"/>
  <c r="AF8"/>
  <c r="X9"/>
  <c r="Y9"/>
  <c r="Z9"/>
  <c r="AA9"/>
  <c r="AB9"/>
  <c r="AC9"/>
  <c r="AD9"/>
  <c r="AE9"/>
  <c r="AF9"/>
  <c r="X10"/>
  <c r="Y10"/>
  <c r="Z10"/>
  <c r="AA10"/>
  <c r="AB10"/>
  <c r="AC10"/>
  <c r="AD10"/>
  <c r="AE10"/>
  <c r="AF10"/>
  <c r="X11"/>
  <c r="Y11"/>
  <c r="Z11"/>
  <c r="AA11"/>
  <c r="AB11"/>
  <c r="AC11"/>
  <c r="AD11"/>
  <c r="AE11"/>
  <c r="AF11"/>
  <c r="X12"/>
  <c r="Y12"/>
  <c r="Z12"/>
  <c r="AA12"/>
  <c r="AB12"/>
  <c r="AC12"/>
  <c r="AD12"/>
  <c r="AE12"/>
  <c r="AF12"/>
  <c r="X13"/>
  <c r="Y13"/>
  <c r="Z13"/>
  <c r="AA13"/>
  <c r="AB13"/>
  <c r="AC13"/>
  <c r="AD13"/>
  <c r="AE13"/>
  <c r="AF13"/>
  <c r="X14"/>
  <c r="Y14"/>
  <c r="Z14"/>
  <c r="AA14"/>
  <c r="AB14"/>
  <c r="AC14"/>
  <c r="AD14"/>
  <c r="AE14"/>
  <c r="AF14"/>
  <c r="X15"/>
  <c r="Y15"/>
  <c r="Z15"/>
  <c r="AA15"/>
  <c r="AB15"/>
  <c r="AC15"/>
  <c r="AD15"/>
  <c r="AE15"/>
  <c r="AF15"/>
  <c r="X16"/>
  <c r="Y16"/>
  <c r="Z16"/>
  <c r="AA16"/>
  <c r="AB16"/>
  <c r="AC16"/>
  <c r="AD16"/>
  <c r="AE16"/>
  <c r="AF16"/>
  <c r="X17"/>
  <c r="Y17"/>
  <c r="Z17"/>
  <c r="AA17"/>
  <c r="AB17"/>
  <c r="AC17"/>
  <c r="AD17"/>
  <c r="AE17"/>
  <c r="AF17"/>
  <c r="X18"/>
  <c r="Y18"/>
  <c r="Z18"/>
  <c r="AA18"/>
  <c r="AB18"/>
  <c r="AC18"/>
  <c r="AD18"/>
  <c r="AE18"/>
  <c r="AF18"/>
  <c r="X19"/>
  <c r="Y19"/>
  <c r="Z19"/>
  <c r="AA19"/>
  <c r="AB19"/>
  <c r="AC19"/>
  <c r="AD19"/>
  <c r="AE19"/>
  <c r="AF19"/>
  <c r="X20"/>
  <c r="Y20"/>
  <c r="Z20"/>
  <c r="AA20"/>
  <c r="AB20"/>
  <c r="AC20"/>
  <c r="AD20"/>
  <c r="AE20"/>
  <c r="AF20"/>
  <c r="X21"/>
  <c r="Y21"/>
  <c r="Z21"/>
  <c r="AA21"/>
  <c r="AB21"/>
  <c r="AC21"/>
  <c r="AD21"/>
  <c r="AE21"/>
  <c r="AF21"/>
  <c r="X22"/>
  <c r="Y22"/>
  <c r="Z22"/>
  <c r="AA22"/>
  <c r="AB22"/>
  <c r="AC22"/>
  <c r="AD22"/>
  <c r="AE22"/>
  <c r="AF22"/>
  <c r="X23"/>
  <c r="Y23"/>
  <c r="Z23"/>
  <c r="AA23"/>
  <c r="AB23"/>
  <c r="AC23"/>
  <c r="AD23"/>
  <c r="AE23"/>
  <c r="AF23"/>
  <c r="X24"/>
  <c r="Y24"/>
  <c r="Z24"/>
  <c r="AA24"/>
  <c r="AB24"/>
  <c r="AC24"/>
  <c r="AD24"/>
  <c r="AE24"/>
  <c r="AF24"/>
  <c r="X25"/>
  <c r="Y25"/>
  <c r="Z25"/>
  <c r="AA25"/>
  <c r="AB25"/>
  <c r="AC25"/>
  <c r="AD25"/>
  <c r="AE25"/>
  <c r="AF25"/>
  <c r="X26"/>
  <c r="Y26"/>
  <c r="Z26"/>
  <c r="AA26"/>
  <c r="AB26"/>
  <c r="AC26"/>
  <c r="AD26"/>
  <c r="AE26"/>
  <c r="AF26"/>
  <c r="X27"/>
  <c r="Y27"/>
  <c r="Z27"/>
  <c r="AA27"/>
  <c r="AB27"/>
  <c r="AC27"/>
  <c r="AD27"/>
  <c r="AE27"/>
  <c r="AF27"/>
  <c r="X28"/>
  <c r="Y28"/>
  <c r="Z28"/>
  <c r="AA28"/>
  <c r="AB28"/>
  <c r="AC28"/>
  <c r="AD28"/>
  <c r="AE28"/>
  <c r="AF28"/>
  <c r="X29"/>
  <c r="Y29"/>
  <c r="Z29"/>
  <c r="AA29"/>
  <c r="AB29"/>
  <c r="AC29"/>
  <c r="AD29"/>
  <c r="AE29"/>
  <c r="AF29"/>
  <c r="AF6"/>
  <c r="AE6"/>
  <c r="AD6"/>
  <c r="AC6"/>
  <c r="AB6"/>
  <c r="AA6"/>
  <c r="Z6"/>
  <c r="Y6"/>
  <c r="Q7"/>
  <c r="R7"/>
  <c r="S7"/>
  <c r="T7"/>
  <c r="U7"/>
  <c r="V7"/>
  <c r="W7"/>
  <c r="Q8"/>
  <c r="R8"/>
  <c r="S8"/>
  <c r="T8"/>
  <c r="U8"/>
  <c r="V8"/>
  <c r="W8"/>
  <c r="Q9"/>
  <c r="R9"/>
  <c r="S9"/>
  <c r="T9"/>
  <c r="U9"/>
  <c r="V9"/>
  <c r="W9"/>
  <c r="Q10"/>
  <c r="R10"/>
  <c r="S10"/>
  <c r="T10"/>
  <c r="U10"/>
  <c r="V10"/>
  <c r="W10"/>
  <c r="Q11"/>
  <c r="R11"/>
  <c r="S11"/>
  <c r="T11"/>
  <c r="U11"/>
  <c r="V11"/>
  <c r="W11"/>
  <c r="Q12"/>
  <c r="R12"/>
  <c r="S12"/>
  <c r="T12"/>
  <c r="U12"/>
  <c r="V12"/>
  <c r="W12"/>
  <c r="Q13"/>
  <c r="R13"/>
  <c r="S13"/>
  <c r="T13"/>
  <c r="U13"/>
  <c r="V13"/>
  <c r="W13"/>
  <c r="Q14"/>
  <c r="R14"/>
  <c r="S14"/>
  <c r="T14"/>
  <c r="U14"/>
  <c r="V14"/>
  <c r="W14"/>
  <c r="Q15"/>
  <c r="R15"/>
  <c r="S15"/>
  <c r="T15"/>
  <c r="U15"/>
  <c r="V15"/>
  <c r="W15"/>
  <c r="Q16"/>
  <c r="R16"/>
  <c r="S16"/>
  <c r="T16"/>
  <c r="U16"/>
  <c r="V16"/>
  <c r="W16"/>
  <c r="Q17"/>
  <c r="R17"/>
  <c r="S17"/>
  <c r="T17"/>
  <c r="U17"/>
  <c r="V17"/>
  <c r="W17"/>
  <c r="Q18"/>
  <c r="R18"/>
  <c r="S18"/>
  <c r="T18"/>
  <c r="U18"/>
  <c r="V18"/>
  <c r="W18"/>
  <c r="Q19"/>
  <c r="R19"/>
  <c r="S19"/>
  <c r="T19"/>
  <c r="U19"/>
  <c r="V19"/>
  <c r="W19"/>
  <c r="Q20"/>
  <c r="R20"/>
  <c r="S20"/>
  <c r="T20"/>
  <c r="U20"/>
  <c r="V20"/>
  <c r="W20"/>
  <c r="Q21"/>
  <c r="R21"/>
  <c r="S21"/>
  <c r="T21"/>
  <c r="U21"/>
  <c r="V21"/>
  <c r="W21"/>
  <c r="Q22"/>
  <c r="R22"/>
  <c r="S22"/>
  <c r="T22"/>
  <c r="U22"/>
  <c r="V22"/>
  <c r="W22"/>
  <c r="Q23"/>
  <c r="R23"/>
  <c r="S23"/>
  <c r="T23"/>
  <c r="U23"/>
  <c r="V23"/>
  <c r="W23"/>
  <c r="Q24"/>
  <c r="R24"/>
  <c r="S24"/>
  <c r="T24"/>
  <c r="U24"/>
  <c r="V24"/>
  <c r="W24"/>
  <c r="Q25"/>
  <c r="R25"/>
  <c r="S25"/>
  <c r="T25"/>
  <c r="U25"/>
  <c r="V25"/>
  <c r="W25"/>
  <c r="Q26"/>
  <c r="R26"/>
  <c r="S26"/>
  <c r="T26"/>
  <c r="U26"/>
  <c r="V26"/>
  <c r="W26"/>
  <c r="Q27"/>
  <c r="R27"/>
  <c r="S27"/>
  <c r="T27"/>
  <c r="U27"/>
  <c r="V27"/>
  <c r="W27"/>
  <c r="Q28"/>
  <c r="R28"/>
  <c r="S28"/>
  <c r="T28"/>
  <c r="U28"/>
  <c r="V28"/>
  <c r="W28"/>
  <c r="Q29"/>
  <c r="R29"/>
  <c r="S29"/>
  <c r="T29"/>
  <c r="U29"/>
  <c r="V29"/>
  <c r="W29"/>
  <c r="X6"/>
  <c r="W6"/>
  <c r="V6"/>
  <c r="U6"/>
  <c r="T6"/>
  <c r="S6"/>
  <c r="R6"/>
  <c r="Q6"/>
  <c r="P6"/>
  <c r="O6"/>
  <c r="G7"/>
  <c r="H7"/>
  <c r="I7"/>
  <c r="J7"/>
  <c r="K7"/>
  <c r="L7"/>
  <c r="M7"/>
  <c r="N7"/>
  <c r="G8"/>
  <c r="H8"/>
  <c r="I8"/>
  <c r="J8"/>
  <c r="K8"/>
  <c r="L8"/>
  <c r="M8"/>
  <c r="N8"/>
  <c r="G9"/>
  <c r="H9"/>
  <c r="I9"/>
  <c r="J9"/>
  <c r="K9"/>
  <c r="L9"/>
  <c r="M9"/>
  <c r="N9"/>
  <c r="G10"/>
  <c r="H10"/>
  <c r="I10"/>
  <c r="J10"/>
  <c r="K10"/>
  <c r="L10"/>
  <c r="M10"/>
  <c r="N10"/>
  <c r="G11"/>
  <c r="H11"/>
  <c r="I11"/>
  <c r="J11"/>
  <c r="K11"/>
  <c r="L11"/>
  <c r="M11"/>
  <c r="N11"/>
  <c r="G12"/>
  <c r="H12"/>
  <c r="I12"/>
  <c r="J12"/>
  <c r="K12"/>
  <c r="L12"/>
  <c r="M12"/>
  <c r="N12"/>
  <c r="G13"/>
  <c r="H13"/>
  <c r="I13"/>
  <c r="J13"/>
  <c r="K13"/>
  <c r="L13"/>
  <c r="M13"/>
  <c r="N13"/>
  <c r="G14"/>
  <c r="H14"/>
  <c r="I14"/>
  <c r="J14"/>
  <c r="K14"/>
  <c r="L14"/>
  <c r="M14"/>
  <c r="N14"/>
  <c r="G15"/>
  <c r="H15"/>
  <c r="I15"/>
  <c r="J15"/>
  <c r="K15"/>
  <c r="L15"/>
  <c r="M15"/>
  <c r="N15"/>
  <c r="G16"/>
  <c r="H16"/>
  <c r="I16"/>
  <c r="J16"/>
  <c r="K16"/>
  <c r="L16"/>
  <c r="M16"/>
  <c r="N16"/>
  <c r="G17"/>
  <c r="H17"/>
  <c r="I17"/>
  <c r="J17"/>
  <c r="K17"/>
  <c r="L17"/>
  <c r="M17"/>
  <c r="N17"/>
  <c r="G18"/>
  <c r="H18"/>
  <c r="I18"/>
  <c r="J18"/>
  <c r="K18"/>
  <c r="L18"/>
  <c r="M18"/>
  <c r="N18"/>
  <c r="G19"/>
  <c r="H19"/>
  <c r="I19"/>
  <c r="J19"/>
  <c r="K19"/>
  <c r="L19"/>
  <c r="M19"/>
  <c r="N19"/>
  <c r="G20"/>
  <c r="H20"/>
  <c r="I20"/>
  <c r="J20"/>
  <c r="K20"/>
  <c r="L20"/>
  <c r="M20"/>
  <c r="N20"/>
  <c r="G21"/>
  <c r="H21"/>
  <c r="I21"/>
  <c r="J21"/>
  <c r="K21"/>
  <c r="L21"/>
  <c r="M21"/>
  <c r="N21"/>
  <c r="G22"/>
  <c r="H22"/>
  <c r="I22"/>
  <c r="J22"/>
  <c r="K22"/>
  <c r="L22"/>
  <c r="M22"/>
  <c r="N22"/>
  <c r="G23"/>
  <c r="H23"/>
  <c r="I23"/>
  <c r="J23"/>
  <c r="K23"/>
  <c r="L23"/>
  <c r="M23"/>
  <c r="N23"/>
  <c r="G24"/>
  <c r="H24"/>
  <c r="I24"/>
  <c r="J24"/>
  <c r="K24"/>
  <c r="L24"/>
  <c r="M24"/>
  <c r="N24"/>
  <c r="G25"/>
  <c r="H25"/>
  <c r="I25"/>
  <c r="J25"/>
  <c r="K25"/>
  <c r="L25"/>
  <c r="M25"/>
  <c r="N25"/>
  <c r="G26"/>
  <c r="H26"/>
  <c r="I26"/>
  <c r="J26"/>
  <c r="K26"/>
  <c r="L26"/>
  <c r="M26"/>
  <c r="N26"/>
  <c r="G27"/>
  <c r="H27"/>
  <c r="I27"/>
  <c r="J27"/>
  <c r="K27"/>
  <c r="L27"/>
  <c r="M27"/>
  <c r="N27"/>
  <c r="G28"/>
  <c r="H28"/>
  <c r="I28"/>
  <c r="J28"/>
  <c r="K28"/>
  <c r="L28"/>
  <c r="M28"/>
  <c r="N28"/>
  <c r="G29"/>
  <c r="H29"/>
  <c r="I29"/>
  <c r="J29"/>
  <c r="K29"/>
  <c r="L29"/>
  <c r="M29"/>
  <c r="N29"/>
  <c r="N6"/>
  <c r="M6"/>
  <c r="L6"/>
  <c r="K6"/>
  <c r="J6"/>
  <c r="I6"/>
  <c r="H6"/>
  <c r="H7" i="2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6"/>
  <c r="AD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6"/>
  <c r="AF7" i="28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AF7" i="29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AF6" i="2"/>
  <c r="AF5" s="1"/>
  <c r="AF5" i="7" s="1"/>
  <c r="AE6" i="2"/>
  <c r="AE5" s="1"/>
  <c r="AE5" i="7" s="1"/>
  <c r="AD6" i="2"/>
  <c r="AC6"/>
  <c r="AC5" s="1"/>
  <c r="AC5" i="7" s="1"/>
  <c r="AB6" i="2"/>
  <c r="AB5" s="1"/>
  <c r="AB5" i="7" s="1"/>
  <c r="AA6" i="2"/>
  <c r="AA5" s="1"/>
  <c r="AA5" i="7" s="1"/>
  <c r="Z6" i="2"/>
  <c r="Y6"/>
  <c r="Y5" s="1"/>
  <c r="Y5" i="7" s="1"/>
  <c r="X6" i="2"/>
  <c r="X5" s="1"/>
  <c r="W6"/>
  <c r="W5" s="1"/>
  <c r="W5" i="7" s="1"/>
  <c r="V6" i="2"/>
  <c r="U6"/>
  <c r="U5" s="1"/>
  <c r="U5" i="7" s="1"/>
  <c r="T6" i="2"/>
  <c r="T5" s="1"/>
  <c r="T5" i="7" s="1"/>
  <c r="S6" i="2"/>
  <c r="R6"/>
  <c r="Q6"/>
  <c r="Q5" s="1"/>
  <c r="P6"/>
  <c r="P5" s="1"/>
  <c r="P5" i="7" s="1"/>
  <c r="O6" i="2"/>
  <c r="O5" s="1"/>
  <c r="O5" i="7" s="1"/>
  <c r="N6" i="2"/>
  <c r="M6"/>
  <c r="M5" s="1"/>
  <c r="M5" i="7" s="1"/>
  <c r="L6" i="2"/>
  <c r="L5" s="1"/>
  <c r="L5" i="7" s="1"/>
  <c r="K6" i="2"/>
  <c r="K5" s="1"/>
  <c r="K5" i="7" s="1"/>
  <c r="J6" i="2"/>
  <c r="I6"/>
  <c r="I5" s="1"/>
  <c r="H6"/>
  <c r="H5" s="1"/>
  <c r="H5" i="7" s="1"/>
  <c r="G6" i="2"/>
  <c r="G5" s="1"/>
  <c r="G5" i="7" s="1"/>
  <c r="F6" i="2"/>
  <c r="E6"/>
  <c r="E5" s="1"/>
  <c r="E5" i="7" s="1"/>
  <c r="D6" i="2"/>
  <c r="D5" s="1"/>
  <c r="C6"/>
  <c r="C5" s="1"/>
  <c r="B6"/>
  <c r="B5" s="1"/>
  <c r="F5"/>
  <c r="F4" i="26" s="1"/>
  <c r="J5" i="2"/>
  <c r="N5"/>
  <c r="R5"/>
  <c r="R5" i="7" s="1"/>
  <c r="S5" i="2"/>
  <c r="V5"/>
  <c r="V5" i="7" s="1"/>
  <c r="Z5" i="2"/>
  <c r="Z5" i="7" s="1"/>
  <c r="AD5" i="2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7"/>
  <c r="K34" i="30" l="1"/>
  <c r="AA34"/>
  <c r="AG17"/>
  <c r="O34"/>
  <c r="AG15"/>
  <c r="AG21"/>
  <c r="AG29"/>
  <c r="E34"/>
  <c r="I34"/>
  <c r="M33"/>
  <c r="U32"/>
  <c r="Y33"/>
  <c r="AC34"/>
  <c r="B34"/>
  <c r="F34"/>
  <c r="J34"/>
  <c r="N34"/>
  <c r="R34"/>
  <c r="V34"/>
  <c r="Z34"/>
  <c r="AD34"/>
  <c r="AG11"/>
  <c r="AG12"/>
  <c r="AG16"/>
  <c r="AG8"/>
  <c r="L34"/>
  <c r="P34"/>
  <c r="AB34"/>
  <c r="G34"/>
  <c r="S34"/>
  <c r="W34"/>
  <c r="AG13"/>
  <c r="AG27"/>
  <c r="H34"/>
  <c r="X34"/>
  <c r="AG14"/>
  <c r="AG23"/>
  <c r="AG18"/>
  <c r="AG19"/>
  <c r="AG9"/>
  <c r="AG10"/>
  <c r="AG22"/>
  <c r="AG24"/>
  <c r="AG26"/>
  <c r="AG28"/>
  <c r="AG30"/>
  <c r="AG20"/>
  <c r="M32"/>
  <c r="Y32"/>
  <c r="E33"/>
  <c r="Q33"/>
  <c r="U33"/>
  <c r="M34"/>
  <c r="U34"/>
  <c r="D32"/>
  <c r="H32"/>
  <c r="L32"/>
  <c r="P32"/>
  <c r="T32"/>
  <c r="X32"/>
  <c r="AB32"/>
  <c r="AF32"/>
  <c r="D33"/>
  <c r="H33"/>
  <c r="L33"/>
  <c r="P33"/>
  <c r="T33"/>
  <c r="X33"/>
  <c r="AB33"/>
  <c r="AF33"/>
  <c r="E32"/>
  <c r="Q32"/>
  <c r="AC32"/>
  <c r="AC33"/>
  <c r="Y34"/>
  <c r="C32"/>
  <c r="G32"/>
  <c r="K32"/>
  <c r="O32"/>
  <c r="S32"/>
  <c r="W32"/>
  <c r="AA32"/>
  <c r="AE32"/>
  <c r="C33"/>
  <c r="G33"/>
  <c r="K33"/>
  <c r="O33"/>
  <c r="S33"/>
  <c r="W33"/>
  <c r="AA33"/>
  <c r="AE33"/>
  <c r="I32"/>
  <c r="I33"/>
  <c r="AG7"/>
  <c r="B32"/>
  <c r="F32"/>
  <c r="J32"/>
  <c r="N32"/>
  <c r="R32"/>
  <c r="V32"/>
  <c r="Z32"/>
  <c r="AD32"/>
  <c r="B33"/>
  <c r="F33"/>
  <c r="J33"/>
  <c r="N33"/>
  <c r="R33"/>
  <c r="V33"/>
  <c r="Z33"/>
  <c r="AD33"/>
  <c r="AD5" i="7"/>
  <c r="F5"/>
  <c r="AC5" i="8"/>
  <c r="Y5"/>
  <c r="U5"/>
  <c r="Q5"/>
  <c r="M5"/>
  <c r="I5"/>
  <c r="E5"/>
  <c r="AE5" i="4"/>
  <c r="AA5"/>
  <c r="W5"/>
  <c r="S5"/>
  <c r="O5"/>
  <c r="K5"/>
  <c r="G5"/>
  <c r="C5"/>
  <c r="AB5" i="5"/>
  <c r="X5"/>
  <c r="T5"/>
  <c r="P5"/>
  <c r="L5"/>
  <c r="H5"/>
  <c r="D5"/>
  <c r="AE5" i="6"/>
  <c r="AA5"/>
  <c r="W5"/>
  <c r="S5"/>
  <c r="O5"/>
  <c r="K5"/>
  <c r="G5"/>
  <c r="C5"/>
  <c r="AC5" i="10"/>
  <c r="Y5"/>
  <c r="U5"/>
  <c r="Q5"/>
  <c r="M5"/>
  <c r="I5"/>
  <c r="E5"/>
  <c r="AE5" i="11"/>
  <c r="AA5"/>
  <c r="W5"/>
  <c r="S5"/>
  <c r="O5"/>
  <c r="K5"/>
  <c r="G5"/>
  <c r="C5"/>
  <c r="AC5" i="12"/>
  <c r="Y5"/>
  <c r="U5"/>
  <c r="Q5"/>
  <c r="M5"/>
  <c r="I5"/>
  <c r="E5"/>
  <c r="AE5" i="22"/>
  <c r="AA5"/>
  <c r="W5"/>
  <c r="S5"/>
  <c r="O5"/>
  <c r="K5"/>
  <c r="G5"/>
  <c r="C5"/>
  <c r="AC5" i="13"/>
  <c r="Y5"/>
  <c r="U5"/>
  <c r="Q5"/>
  <c r="M5"/>
  <c r="I5"/>
  <c r="E5"/>
  <c r="AE4" i="26"/>
  <c r="AA4"/>
  <c r="W4"/>
  <c r="S4"/>
  <c r="O4"/>
  <c r="K4"/>
  <c r="G4"/>
  <c r="C4"/>
  <c r="AC4" i="27"/>
  <c r="Y4"/>
  <c r="U4"/>
  <c r="Q4"/>
  <c r="M4"/>
  <c r="I4"/>
  <c r="E4"/>
  <c r="AD4" i="28"/>
  <c r="Z4"/>
  <c r="V4"/>
  <c r="R4"/>
  <c r="N4"/>
  <c r="J4"/>
  <c r="F4"/>
  <c r="AF4"/>
  <c r="AC4" i="29"/>
  <c r="Y4"/>
  <c r="U4"/>
  <c r="Q4"/>
  <c r="M4"/>
  <c r="I4"/>
  <c r="E4"/>
  <c r="I5" i="7"/>
  <c r="AD5" i="8"/>
  <c r="Z5"/>
  <c r="V5"/>
  <c r="R5"/>
  <c r="N5"/>
  <c r="J5"/>
  <c r="F5"/>
  <c r="AF5" i="4"/>
  <c r="AB5"/>
  <c r="X5"/>
  <c r="T5"/>
  <c r="P5"/>
  <c r="L5"/>
  <c r="H5"/>
  <c r="D5"/>
  <c r="AC5" i="5"/>
  <c r="Y5"/>
  <c r="U5"/>
  <c r="Q5"/>
  <c r="M5"/>
  <c r="I5"/>
  <c r="E5"/>
  <c r="AF5" i="6"/>
  <c r="AB5"/>
  <c r="X5"/>
  <c r="T5"/>
  <c r="P5"/>
  <c r="L5"/>
  <c r="H5"/>
  <c r="D5"/>
  <c r="AD5" i="10"/>
  <c r="Z5"/>
  <c r="V5"/>
  <c r="R5"/>
  <c r="N5"/>
  <c r="J5"/>
  <c r="F5"/>
  <c r="AF5" i="11"/>
  <c r="AB5"/>
  <c r="X5"/>
  <c r="T5"/>
  <c r="P5"/>
  <c r="L5"/>
  <c r="H5"/>
  <c r="D5"/>
  <c r="AD5" i="12"/>
  <c r="Z5"/>
  <c r="V5"/>
  <c r="R5"/>
  <c r="N5"/>
  <c r="J5"/>
  <c r="F5"/>
  <c r="AF5" i="22"/>
  <c r="AB5"/>
  <c r="X5"/>
  <c r="T5"/>
  <c r="P5"/>
  <c r="L5"/>
  <c r="H5"/>
  <c r="D5"/>
  <c r="AD5" i="13"/>
  <c r="Z5"/>
  <c r="V5"/>
  <c r="R5"/>
  <c r="N5"/>
  <c r="J5"/>
  <c r="F5"/>
  <c r="AF4" i="26"/>
  <c r="AB4"/>
  <c r="X4"/>
  <c r="T4"/>
  <c r="P4"/>
  <c r="L4"/>
  <c r="H4"/>
  <c r="D4"/>
  <c r="AD4" i="27"/>
  <c r="Z4"/>
  <c r="V4"/>
  <c r="R4"/>
  <c r="N4"/>
  <c r="J4"/>
  <c r="F4"/>
  <c r="AE4" i="28"/>
  <c r="AA4"/>
  <c r="W4"/>
  <c r="S4"/>
  <c r="O4"/>
  <c r="K4"/>
  <c r="G4"/>
  <c r="C4"/>
  <c r="AD4" i="29"/>
  <c r="Z4"/>
  <c r="V4"/>
  <c r="R4"/>
  <c r="N4"/>
  <c r="J4"/>
  <c r="F4"/>
  <c r="Q5" i="7"/>
  <c r="AE5" i="8"/>
  <c r="AA5"/>
  <c r="W5"/>
  <c r="S5"/>
  <c r="O5"/>
  <c r="K5"/>
  <c r="G5"/>
  <c r="C5"/>
  <c r="AC5" i="4"/>
  <c r="Y5"/>
  <c r="U5"/>
  <c r="Q5"/>
  <c r="M5"/>
  <c r="I5"/>
  <c r="E5"/>
  <c r="AD5" i="5"/>
  <c r="Z5"/>
  <c r="V5"/>
  <c r="R5"/>
  <c r="N5"/>
  <c r="J5"/>
  <c r="F5"/>
  <c r="AF5"/>
  <c r="AC5" i="6"/>
  <c r="Y5"/>
  <c r="U5"/>
  <c r="Q5"/>
  <c r="M5"/>
  <c r="I5"/>
  <c r="E5"/>
  <c r="AE5" i="10"/>
  <c r="AA5"/>
  <c r="W5"/>
  <c r="S5"/>
  <c r="O5"/>
  <c r="K5"/>
  <c r="G5"/>
  <c r="C5"/>
  <c r="AC5" i="11"/>
  <c r="Y5"/>
  <c r="U5"/>
  <c r="Q5"/>
  <c r="M5"/>
  <c r="I5"/>
  <c r="E5"/>
  <c r="AE5" i="12"/>
  <c r="AA5"/>
  <c r="W5"/>
  <c r="S5"/>
  <c r="O5"/>
  <c r="K5"/>
  <c r="G5"/>
  <c r="C5"/>
  <c r="AC5" i="22"/>
  <c r="Y5"/>
  <c r="U5"/>
  <c r="Q5"/>
  <c r="M5"/>
  <c r="I5"/>
  <c r="E5"/>
  <c r="AE5" i="13"/>
  <c r="AA5"/>
  <c r="W5"/>
  <c r="S5"/>
  <c r="O5"/>
  <c r="K5"/>
  <c r="G5"/>
  <c r="C5"/>
  <c r="AC4" i="26"/>
  <c r="Y4"/>
  <c r="U4"/>
  <c r="Q4"/>
  <c r="M4"/>
  <c r="I4"/>
  <c r="E4"/>
  <c r="AE4" i="27"/>
  <c r="AA4"/>
  <c r="W4"/>
  <c r="S4"/>
  <c r="O4"/>
  <c r="K4"/>
  <c r="G4"/>
  <c r="C4"/>
  <c r="AB4" i="28"/>
  <c r="X4"/>
  <c r="T4"/>
  <c r="P4"/>
  <c r="L4"/>
  <c r="H4"/>
  <c r="D4"/>
  <c r="AE4" i="29"/>
  <c r="AA4"/>
  <c r="W4"/>
  <c r="S4"/>
  <c r="O4"/>
  <c r="K4"/>
  <c r="G4"/>
  <c r="C4"/>
  <c r="S5" i="7"/>
  <c r="C5"/>
  <c r="AF5" i="8"/>
  <c r="AB5"/>
  <c r="X5"/>
  <c r="T5"/>
  <c r="P5"/>
  <c r="L5"/>
  <c r="H5"/>
  <c r="D5"/>
  <c r="AD5" i="4"/>
  <c r="Z5"/>
  <c r="V5"/>
  <c r="R5"/>
  <c r="N5"/>
  <c r="J5"/>
  <c r="F5"/>
  <c r="AE5" i="5"/>
  <c r="AA5"/>
  <c r="W5"/>
  <c r="S5"/>
  <c r="O5"/>
  <c r="K5"/>
  <c r="G5"/>
  <c r="C5"/>
  <c r="AD5" i="6"/>
  <c r="Z5"/>
  <c r="V5"/>
  <c r="R5"/>
  <c r="N5"/>
  <c r="J5"/>
  <c r="F5"/>
  <c r="AF5" i="10"/>
  <c r="AB5"/>
  <c r="X5"/>
  <c r="T5"/>
  <c r="P5"/>
  <c r="L5"/>
  <c r="H5"/>
  <c r="D5"/>
  <c r="AD5" i="11"/>
  <c r="Z5"/>
  <c r="V5"/>
  <c r="R5"/>
  <c r="N5"/>
  <c r="J5"/>
  <c r="F5"/>
  <c r="AF5" i="12"/>
  <c r="AB5"/>
  <c r="X5"/>
  <c r="T5"/>
  <c r="P5"/>
  <c r="L5"/>
  <c r="H5"/>
  <c r="D5"/>
  <c r="AD5" i="22"/>
  <c r="Z5"/>
  <c r="V5"/>
  <c r="R5"/>
  <c r="N5"/>
  <c r="J5"/>
  <c r="F5"/>
  <c r="AF5" i="13"/>
  <c r="AB5"/>
  <c r="X5"/>
  <c r="T5"/>
  <c r="P5"/>
  <c r="L5"/>
  <c r="H5"/>
  <c r="D5"/>
  <c r="AD4" i="26"/>
  <c r="Z4"/>
  <c r="V4"/>
  <c r="R4"/>
  <c r="N4"/>
  <c r="J4"/>
  <c r="AF4" i="27"/>
  <c r="AB4"/>
  <c r="X4"/>
  <c r="T4"/>
  <c r="P4"/>
  <c r="L4"/>
  <c r="H4"/>
  <c r="D4"/>
  <c r="AC4" i="28"/>
  <c r="Y4"/>
  <c r="U4"/>
  <c r="Q4"/>
  <c r="M4"/>
  <c r="I4"/>
  <c r="E4"/>
  <c r="AF4" i="29"/>
  <c r="AB4"/>
  <c r="X4"/>
  <c r="T4"/>
  <c r="P4"/>
  <c r="L4"/>
  <c r="H4"/>
  <c r="D4"/>
  <c r="X5" i="7"/>
  <c r="N5"/>
  <c r="J5"/>
  <c r="D5"/>
  <c r="AG32" i="30" l="1"/>
  <c r="AG34"/>
  <c r="AG33"/>
  <c r="F29" i="28"/>
  <c r="E29"/>
  <c r="D29"/>
  <c r="C29"/>
  <c r="B29"/>
  <c r="F28"/>
  <c r="E28"/>
  <c r="D28"/>
  <c r="C28"/>
  <c r="B28"/>
  <c r="F27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F19"/>
  <c r="E19"/>
  <c r="D19"/>
  <c r="C19"/>
  <c r="B19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F10"/>
  <c r="E10"/>
  <c r="D10"/>
  <c r="C10"/>
  <c r="B10"/>
  <c r="F9"/>
  <c r="E9"/>
  <c r="D9"/>
  <c r="C9"/>
  <c r="B9"/>
  <c r="F8"/>
  <c r="E8"/>
  <c r="D8"/>
  <c r="C8"/>
  <c r="B8"/>
  <c r="F7"/>
  <c r="E7"/>
  <c r="D7"/>
  <c r="C7"/>
  <c r="B7"/>
  <c r="G6"/>
  <c r="F6"/>
  <c r="E6"/>
  <c r="D6"/>
  <c r="C6"/>
  <c r="B6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B4"/>
  <c r="F6" i="29"/>
  <c r="E6"/>
  <c r="D6"/>
  <c r="C6"/>
  <c r="B6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B4"/>
  <c r="AF5" i="27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B4"/>
  <c r="E29"/>
  <c r="D29"/>
  <c r="C29"/>
  <c r="B29"/>
  <c r="E28"/>
  <c r="D28"/>
  <c r="C28"/>
  <c r="B28"/>
  <c r="E27"/>
  <c r="D27"/>
  <c r="C27"/>
  <c r="B27"/>
  <c r="E26"/>
  <c r="D26"/>
  <c r="C26"/>
  <c r="B26"/>
  <c r="E25"/>
  <c r="D25"/>
  <c r="C25"/>
  <c r="B25"/>
  <c r="E24"/>
  <c r="D24"/>
  <c r="C24"/>
  <c r="B24"/>
  <c r="E23"/>
  <c r="D23"/>
  <c r="C23"/>
  <c r="B23"/>
  <c r="E22"/>
  <c r="D22"/>
  <c r="C22"/>
  <c r="B22"/>
  <c r="E21"/>
  <c r="D21"/>
  <c r="C21"/>
  <c r="B21"/>
  <c r="E20"/>
  <c r="D20"/>
  <c r="C20"/>
  <c r="B20"/>
  <c r="E19"/>
  <c r="D19"/>
  <c r="C19"/>
  <c r="B19"/>
  <c r="E18"/>
  <c r="D18"/>
  <c r="C18"/>
  <c r="B18"/>
  <c r="E17"/>
  <c r="D17"/>
  <c r="C17"/>
  <c r="B17"/>
  <c r="E16"/>
  <c r="D16"/>
  <c r="C16"/>
  <c r="B16"/>
  <c r="E15"/>
  <c r="D15"/>
  <c r="C15"/>
  <c r="B15"/>
  <c r="E14"/>
  <c r="D14"/>
  <c r="C14"/>
  <c r="B14"/>
  <c r="E13"/>
  <c r="D13"/>
  <c r="C13"/>
  <c r="B13"/>
  <c r="E12"/>
  <c r="D12"/>
  <c r="C12"/>
  <c r="B12"/>
  <c r="E11"/>
  <c r="D11"/>
  <c r="C11"/>
  <c r="B11"/>
  <c r="E10"/>
  <c r="D10"/>
  <c r="C10"/>
  <c r="B10"/>
  <c r="E9"/>
  <c r="D9"/>
  <c r="C9"/>
  <c r="B9"/>
  <c r="E8"/>
  <c r="D8"/>
  <c r="C8"/>
  <c r="B8"/>
  <c r="E7"/>
  <c r="D7"/>
  <c r="C7"/>
  <c r="B7"/>
  <c r="F6"/>
  <c r="E6"/>
  <c r="D6"/>
  <c r="C6"/>
  <c r="B6"/>
  <c r="F5" i="26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C5"/>
  <c r="D5"/>
  <c r="E5"/>
  <c r="B5"/>
  <c r="B4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G6"/>
  <c r="C6"/>
  <c r="D6"/>
  <c r="E6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6"/>
  <c r="B31" i="28" l="1"/>
  <c r="F31"/>
  <c r="J31"/>
  <c r="N31"/>
  <c r="R31"/>
  <c r="V31"/>
  <c r="Z31"/>
  <c r="AD31"/>
  <c r="C31"/>
  <c r="G31"/>
  <c r="K31"/>
  <c r="O31"/>
  <c r="S31"/>
  <c r="W31"/>
  <c r="AA31"/>
  <c r="AE31"/>
  <c r="D31"/>
  <c r="H31"/>
  <c r="L31"/>
  <c r="P31"/>
  <c r="T31"/>
  <c r="X31"/>
  <c r="AB31"/>
  <c r="AF31"/>
  <c r="E31"/>
  <c r="I31"/>
  <c r="M31"/>
  <c r="Q31"/>
  <c r="U31"/>
  <c r="Y31"/>
  <c r="AC31"/>
  <c r="AC33" i="29"/>
  <c r="U33"/>
  <c r="M33"/>
  <c r="E33"/>
  <c r="A2"/>
  <c r="AB33" i="28"/>
  <c r="T33"/>
  <c r="L33"/>
  <c r="D33"/>
  <c r="A2"/>
  <c r="AG29" i="26"/>
  <c r="AG22"/>
  <c r="AA33"/>
  <c r="S33"/>
  <c r="K33"/>
  <c r="C33"/>
  <c r="A2"/>
  <c r="Z32" i="27"/>
  <c r="R33"/>
  <c r="J32"/>
  <c r="AG6"/>
  <c r="A2"/>
  <c r="AC33" l="1"/>
  <c r="G33" i="26"/>
  <c r="O33"/>
  <c r="H33" i="28"/>
  <c r="P33"/>
  <c r="X33"/>
  <c r="AF33"/>
  <c r="I33" i="29"/>
  <c r="Q33"/>
  <c r="Y33"/>
  <c r="AG7"/>
  <c r="AG15"/>
  <c r="AG23"/>
  <c r="G33" i="27"/>
  <c r="W33"/>
  <c r="AG17"/>
  <c r="AG25"/>
  <c r="H33" i="26"/>
  <c r="P33"/>
  <c r="X33"/>
  <c r="AF33"/>
  <c r="AG9"/>
  <c r="AG17"/>
  <c r="I33" i="28"/>
  <c r="Q33"/>
  <c r="Y33"/>
  <c r="AG6" i="29"/>
  <c r="J32"/>
  <c r="R32"/>
  <c r="Z32"/>
  <c r="E33" i="27"/>
  <c r="AE33"/>
  <c r="O33"/>
  <c r="AG9"/>
  <c r="F33" i="28"/>
  <c r="N33"/>
  <c r="V33"/>
  <c r="G33" i="29"/>
  <c r="O33"/>
  <c r="W33"/>
  <c r="AE33"/>
  <c r="M33" i="27"/>
  <c r="U33"/>
  <c r="F33" i="26"/>
  <c r="N33"/>
  <c r="V33"/>
  <c r="AD33"/>
  <c r="G33" i="28"/>
  <c r="O33"/>
  <c r="W33"/>
  <c r="AE33"/>
  <c r="H33" i="29"/>
  <c r="P33"/>
  <c r="X33"/>
  <c r="AF33"/>
  <c r="F33" i="27"/>
  <c r="N33"/>
  <c r="V33"/>
  <c r="AD33"/>
  <c r="AG10"/>
  <c r="AG18"/>
  <c r="AG26"/>
  <c r="W33" i="26"/>
  <c r="AE33"/>
  <c r="AG10"/>
  <c r="AG18"/>
  <c r="AG26"/>
  <c r="AG25"/>
  <c r="AG14" i="29"/>
  <c r="AG22"/>
  <c r="H33" i="27"/>
  <c r="P33"/>
  <c r="X33"/>
  <c r="AF33"/>
  <c r="AG8"/>
  <c r="AG16"/>
  <c r="AG24"/>
  <c r="I33" i="26"/>
  <c r="Q33"/>
  <c r="Y33"/>
  <c r="AG8"/>
  <c r="AG16"/>
  <c r="AG24"/>
  <c r="J33" i="28"/>
  <c r="R33"/>
  <c r="Z33"/>
  <c r="C33" i="29"/>
  <c r="K33"/>
  <c r="S33"/>
  <c r="AA33"/>
  <c r="AG13"/>
  <c r="AG21"/>
  <c r="AG29"/>
  <c r="I33" i="27"/>
  <c r="Q33"/>
  <c r="Y33"/>
  <c r="AG7"/>
  <c r="AG15"/>
  <c r="AG23"/>
  <c r="AG6" i="26"/>
  <c r="J33"/>
  <c r="R33"/>
  <c r="Z33"/>
  <c r="AG7"/>
  <c r="AG15"/>
  <c r="AG23"/>
  <c r="C33" i="28"/>
  <c r="K33"/>
  <c r="S33"/>
  <c r="AA32"/>
  <c r="D33" i="29"/>
  <c r="L33"/>
  <c r="T33"/>
  <c r="AB33"/>
  <c r="AG12"/>
  <c r="AG20"/>
  <c r="AG28"/>
  <c r="AG14" i="27"/>
  <c r="AG22"/>
  <c r="AG14" i="26"/>
  <c r="AG11" i="29"/>
  <c r="AG19"/>
  <c r="AG27"/>
  <c r="C33" i="27"/>
  <c r="K33"/>
  <c r="S32"/>
  <c r="AA33"/>
  <c r="AG13"/>
  <c r="AG21"/>
  <c r="AG29"/>
  <c r="D33" i="26"/>
  <c r="L33"/>
  <c r="T33"/>
  <c r="AB33"/>
  <c r="AG13"/>
  <c r="AG21"/>
  <c r="E33" i="28"/>
  <c r="M33"/>
  <c r="U33"/>
  <c r="AC33"/>
  <c r="F33" i="29"/>
  <c r="N33"/>
  <c r="V33"/>
  <c r="AD33"/>
  <c r="AG10"/>
  <c r="AG18"/>
  <c r="AG26"/>
  <c r="D33" i="27"/>
  <c r="L33"/>
  <c r="T33"/>
  <c r="AB33"/>
  <c r="AG12"/>
  <c r="AG20"/>
  <c r="AG28"/>
  <c r="E33" i="26"/>
  <c r="M33"/>
  <c r="U33"/>
  <c r="AC33"/>
  <c r="AG12"/>
  <c r="AG20"/>
  <c r="AG28"/>
  <c r="AD33" i="28"/>
  <c r="AG9" i="29"/>
  <c r="AG17"/>
  <c r="AG25"/>
  <c r="AG11" i="27"/>
  <c r="AG19"/>
  <c r="AG27"/>
  <c r="AG11" i="26"/>
  <c r="AG19"/>
  <c r="AG27"/>
  <c r="AG8" i="29"/>
  <c r="AG16"/>
  <c r="AG24"/>
  <c r="Z33"/>
  <c r="C31"/>
  <c r="K31"/>
  <c r="S31"/>
  <c r="AA31"/>
  <c r="C32"/>
  <c r="K32"/>
  <c r="S32"/>
  <c r="AA32"/>
  <c r="B31"/>
  <c r="R33"/>
  <c r="D31"/>
  <c r="L31"/>
  <c r="T31"/>
  <c r="AB31"/>
  <c r="D32"/>
  <c r="L32"/>
  <c r="T32"/>
  <c r="AB32"/>
  <c r="J33"/>
  <c r="E31"/>
  <c r="M31"/>
  <c r="U31"/>
  <c r="AC31"/>
  <c r="E32"/>
  <c r="M32"/>
  <c r="U32"/>
  <c r="AC32"/>
  <c r="Z31"/>
  <c r="F31"/>
  <c r="N31"/>
  <c r="V31"/>
  <c r="AD31"/>
  <c r="F32"/>
  <c r="N32"/>
  <c r="V32"/>
  <c r="AD32"/>
  <c r="B33"/>
  <c r="G31"/>
  <c r="O31"/>
  <c r="W31"/>
  <c r="AE31"/>
  <c r="G32"/>
  <c r="O32"/>
  <c r="W32"/>
  <c r="AE32"/>
  <c r="R31"/>
  <c r="H31"/>
  <c r="P31"/>
  <c r="X31"/>
  <c r="AF31"/>
  <c r="H32"/>
  <c r="P32"/>
  <c r="X32"/>
  <c r="AF32"/>
  <c r="J31"/>
  <c r="B32"/>
  <c r="I31"/>
  <c r="Q31"/>
  <c r="Y31"/>
  <c r="I32"/>
  <c r="Q32"/>
  <c r="Y32"/>
  <c r="B32" i="28"/>
  <c r="J32"/>
  <c r="R32"/>
  <c r="Z32"/>
  <c r="B33"/>
  <c r="C32"/>
  <c r="AA33"/>
  <c r="D32"/>
  <c r="L32"/>
  <c r="T32"/>
  <c r="AB32"/>
  <c r="K32"/>
  <c r="S32"/>
  <c r="E32"/>
  <c r="M32"/>
  <c r="U32"/>
  <c r="AC32"/>
  <c r="F32"/>
  <c r="N32"/>
  <c r="V32"/>
  <c r="AD32"/>
  <c r="G32"/>
  <c r="O32"/>
  <c r="W32"/>
  <c r="AE32"/>
  <c r="H32"/>
  <c r="P32"/>
  <c r="X32"/>
  <c r="AF32"/>
  <c r="I32"/>
  <c r="Q32"/>
  <c r="Y32"/>
  <c r="B31" i="26"/>
  <c r="J31"/>
  <c r="R31"/>
  <c r="Z31"/>
  <c r="B32"/>
  <c r="J32"/>
  <c r="R32"/>
  <c r="Z32"/>
  <c r="B33"/>
  <c r="C31"/>
  <c r="K31"/>
  <c r="S31"/>
  <c r="AA31"/>
  <c r="C32"/>
  <c r="K32"/>
  <c r="S32"/>
  <c r="AA32"/>
  <c r="D31"/>
  <c r="L31"/>
  <c r="T31"/>
  <c r="AB31"/>
  <c r="D32"/>
  <c r="L32"/>
  <c r="T32"/>
  <c r="AB32"/>
  <c r="E31"/>
  <c r="M31"/>
  <c r="U31"/>
  <c r="AC31"/>
  <c r="E32"/>
  <c r="M32"/>
  <c r="U32"/>
  <c r="AC32"/>
  <c r="F31"/>
  <c r="N31"/>
  <c r="V31"/>
  <c r="AD31"/>
  <c r="F32"/>
  <c r="N32"/>
  <c r="V32"/>
  <c r="AD32"/>
  <c r="G31"/>
  <c r="O31"/>
  <c r="W31"/>
  <c r="AE31"/>
  <c r="G32"/>
  <c r="O32"/>
  <c r="W32"/>
  <c r="AE32"/>
  <c r="H31"/>
  <c r="P31"/>
  <c r="X31"/>
  <c r="AF31"/>
  <c r="H32"/>
  <c r="P32"/>
  <c r="X32"/>
  <c r="AF32"/>
  <c r="I31"/>
  <c r="Q31"/>
  <c r="Y31"/>
  <c r="I32"/>
  <c r="Q32"/>
  <c r="Y32"/>
  <c r="B31" i="27"/>
  <c r="J31"/>
  <c r="R31"/>
  <c r="Z31"/>
  <c r="R32"/>
  <c r="Z33"/>
  <c r="AA31"/>
  <c r="AA32"/>
  <c r="D31"/>
  <c r="L31"/>
  <c r="T31"/>
  <c r="AB31"/>
  <c r="D32"/>
  <c r="L32"/>
  <c r="T32"/>
  <c r="AB32"/>
  <c r="C31"/>
  <c r="C32"/>
  <c r="S33"/>
  <c r="E31"/>
  <c r="M31"/>
  <c r="U31"/>
  <c r="AC31"/>
  <c r="E32"/>
  <c r="M32"/>
  <c r="U32"/>
  <c r="AC32"/>
  <c r="B33"/>
  <c r="K31"/>
  <c r="K32"/>
  <c r="F31"/>
  <c r="N31"/>
  <c r="V31"/>
  <c r="AD31"/>
  <c r="F32"/>
  <c r="N32"/>
  <c r="V32"/>
  <c r="AD32"/>
  <c r="J33"/>
  <c r="S31"/>
  <c r="G31"/>
  <c r="O31"/>
  <c r="W31"/>
  <c r="AE31"/>
  <c r="G32"/>
  <c r="O32"/>
  <c r="W32"/>
  <c r="AE32"/>
  <c r="B32"/>
  <c r="H31"/>
  <c r="P31"/>
  <c r="X31"/>
  <c r="AF31"/>
  <c r="H32"/>
  <c r="P32"/>
  <c r="X32"/>
  <c r="AF32"/>
  <c r="I31"/>
  <c r="Q31"/>
  <c r="Y31"/>
  <c r="I32"/>
  <c r="Q32"/>
  <c r="Y32"/>
  <c r="AG32" i="29" l="1"/>
  <c r="AG31"/>
  <c r="AG32" i="27"/>
  <c r="AG33"/>
  <c r="AG31"/>
  <c r="AG32" i="26"/>
  <c r="AG33"/>
  <c r="AG31"/>
  <c r="AG33" i="29"/>
  <c r="B5" i="13"/>
  <c r="B5" i="22"/>
  <c r="B5" i="12"/>
  <c r="B5" i="11"/>
  <c r="B5" i="10"/>
  <c r="B5" i="6"/>
  <c r="B5" i="5"/>
  <c r="B5" i="4"/>
  <c r="B5" i="8"/>
  <c r="B5" i="7"/>
  <c r="AF8" i="13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7"/>
  <c r="AF6"/>
  <c r="AF8" i="2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7"/>
  <c r="AF6"/>
  <c r="AF9" i="12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8"/>
  <c r="AF7"/>
  <c r="AF6"/>
  <c r="AF8" i="1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7"/>
  <c r="AF6"/>
  <c r="AF8" i="10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7"/>
  <c r="AF6"/>
  <c r="AF8" i="6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7"/>
  <c r="AF6"/>
  <c r="AF8" i="5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7"/>
  <c r="AF6"/>
  <c r="AF7" i="7"/>
  <c r="AF34" i="6" l="1"/>
  <c r="AF32" i="13"/>
  <c r="AF32" i="22"/>
  <c r="AF32" i="5"/>
  <c r="AF32" i="6"/>
  <c r="AF33"/>
  <c r="AF32" i="10"/>
  <c r="AF32" i="11"/>
  <c r="AF32" i="12"/>
  <c r="AF34" i="11"/>
  <c r="AF34" i="22"/>
  <c r="AF33" i="11"/>
  <c r="AF33" i="22"/>
  <c r="AF34" i="5"/>
  <c r="AF33"/>
  <c r="AF34" i="10"/>
  <c r="AF34" i="12"/>
  <c r="AF34" i="13"/>
  <c r="AF33" i="10"/>
  <c r="AF33" i="12"/>
  <c r="AF33" i="13"/>
  <c r="AF8" i="4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7"/>
  <c r="AF6"/>
  <c r="AF8" i="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7"/>
  <c r="AF6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6"/>
  <c r="AF33" l="1"/>
  <c r="AF34"/>
  <c r="AF32" i="8"/>
  <c r="AF32" i="4"/>
  <c r="AF32" i="7"/>
  <c r="AF34" i="8"/>
  <c r="AF35"/>
  <c r="AF33"/>
  <c r="AF34" i="4"/>
  <c r="AF35" i="7"/>
  <c r="AF33" i="4"/>
  <c r="A4" i="7" l="1"/>
  <c r="A4" i="8" s="1"/>
  <c r="A4" i="4" s="1"/>
  <c r="A4" i="5" s="1"/>
  <c r="A4" i="6" s="1"/>
  <c r="A4" i="10" s="1"/>
  <c r="A4" i="11" s="1"/>
  <c r="A4" i="12" s="1"/>
  <c r="A4" i="22" s="1"/>
  <c r="A4" i="13" s="1"/>
  <c r="A3" i="26" s="1"/>
  <c r="A3" i="27" s="1"/>
  <c r="A3" i="28" s="1"/>
  <c r="A3" i="29" s="1"/>
  <c r="AF8" i="2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7"/>
  <c r="AE30"/>
  <c r="AE7"/>
  <c r="AF32" l="1"/>
  <c r="AF34"/>
  <c r="AF33"/>
  <c r="Q7" i="25" l="1"/>
  <c r="R7"/>
  <c r="S7"/>
  <c r="T7"/>
  <c r="U7"/>
  <c r="V7"/>
  <c r="W7"/>
  <c r="X7"/>
  <c r="Y7"/>
  <c r="Z7"/>
  <c r="AA7"/>
  <c r="AB7"/>
  <c r="AC7"/>
  <c r="AD7"/>
  <c r="AE7"/>
  <c r="Q8"/>
  <c r="R8"/>
  <c r="S8"/>
  <c r="T8"/>
  <c r="U8"/>
  <c r="V8"/>
  <c r="W8"/>
  <c r="X8"/>
  <c r="Y8"/>
  <c r="Z8"/>
  <c r="AA8"/>
  <c r="AB8"/>
  <c r="AC8"/>
  <c r="AD8"/>
  <c r="AE8"/>
  <c r="Q9"/>
  <c r="R9"/>
  <c r="S9"/>
  <c r="T9"/>
  <c r="U9"/>
  <c r="V9"/>
  <c r="W9"/>
  <c r="X9"/>
  <c r="Y9"/>
  <c r="Z9"/>
  <c r="AA9"/>
  <c r="AB9"/>
  <c r="AC9"/>
  <c r="AD9"/>
  <c r="AE9"/>
  <c r="Q10"/>
  <c r="R10"/>
  <c r="S10"/>
  <c r="T10"/>
  <c r="U10"/>
  <c r="V10"/>
  <c r="W10"/>
  <c r="X10"/>
  <c r="Y10"/>
  <c r="Z10"/>
  <c r="AA10"/>
  <c r="AB10"/>
  <c r="AC10"/>
  <c r="AD10"/>
  <c r="AE10"/>
  <c r="Q11"/>
  <c r="R11"/>
  <c r="S11"/>
  <c r="T11"/>
  <c r="U11"/>
  <c r="V11"/>
  <c r="W11"/>
  <c r="X11"/>
  <c r="Y11"/>
  <c r="Z11"/>
  <c r="AA11"/>
  <c r="AB11"/>
  <c r="AC11"/>
  <c r="AD11"/>
  <c r="AE11"/>
  <c r="Q12"/>
  <c r="R12"/>
  <c r="S12"/>
  <c r="T12"/>
  <c r="U12"/>
  <c r="V12"/>
  <c r="W12"/>
  <c r="X12"/>
  <c r="Y12"/>
  <c r="Z12"/>
  <c r="AA12"/>
  <c r="AB12"/>
  <c r="AC12"/>
  <c r="AD12"/>
  <c r="AE12"/>
  <c r="Q13"/>
  <c r="R13"/>
  <c r="S13"/>
  <c r="T13"/>
  <c r="U13"/>
  <c r="V13"/>
  <c r="W13"/>
  <c r="X13"/>
  <c r="Y13"/>
  <c r="Z13"/>
  <c r="AA13"/>
  <c r="AB13"/>
  <c r="AC13"/>
  <c r="AD13"/>
  <c r="AE13"/>
  <c r="Q14"/>
  <c r="R14"/>
  <c r="S14"/>
  <c r="T14"/>
  <c r="U14"/>
  <c r="V14"/>
  <c r="W14"/>
  <c r="X14"/>
  <c r="Y14"/>
  <c r="Z14"/>
  <c r="AA14"/>
  <c r="AB14"/>
  <c r="AC14"/>
  <c r="AD14"/>
  <c r="AE14"/>
  <c r="Q15"/>
  <c r="R15"/>
  <c r="S15"/>
  <c r="T15"/>
  <c r="U15"/>
  <c r="V15"/>
  <c r="W15"/>
  <c r="X15"/>
  <c r="Y15"/>
  <c r="Z15"/>
  <c r="AA15"/>
  <c r="AB15"/>
  <c r="AC15"/>
  <c r="AD15"/>
  <c r="AE15"/>
  <c r="Q16"/>
  <c r="R16"/>
  <c r="S16"/>
  <c r="T16"/>
  <c r="U16"/>
  <c r="V16"/>
  <c r="W16"/>
  <c r="X16"/>
  <c r="Y16"/>
  <c r="Z16"/>
  <c r="AA16"/>
  <c r="AB16"/>
  <c r="AC16"/>
  <c r="AD16"/>
  <c r="AE16"/>
  <c r="Q17"/>
  <c r="R17"/>
  <c r="S17"/>
  <c r="T17"/>
  <c r="U17"/>
  <c r="V17"/>
  <c r="W17"/>
  <c r="X17"/>
  <c r="Y17"/>
  <c r="Z17"/>
  <c r="AA17"/>
  <c r="AB17"/>
  <c r="AC17"/>
  <c r="AD17"/>
  <c r="AE17"/>
  <c r="Q18"/>
  <c r="R18"/>
  <c r="S18"/>
  <c r="T18"/>
  <c r="U18"/>
  <c r="V18"/>
  <c r="W18"/>
  <c r="X18"/>
  <c r="Y18"/>
  <c r="Z18"/>
  <c r="AA18"/>
  <c r="AB18"/>
  <c r="AC18"/>
  <c r="AD18"/>
  <c r="AE18"/>
  <c r="Q19"/>
  <c r="R19"/>
  <c r="S19"/>
  <c r="T19"/>
  <c r="U19"/>
  <c r="V19"/>
  <c r="W19"/>
  <c r="X19"/>
  <c r="Y19"/>
  <c r="Z19"/>
  <c r="AA19"/>
  <c r="AB19"/>
  <c r="AC19"/>
  <c r="AD19"/>
  <c r="AE19"/>
  <c r="Q20"/>
  <c r="R20"/>
  <c r="S20"/>
  <c r="T20"/>
  <c r="U20"/>
  <c r="V20"/>
  <c r="W20"/>
  <c r="X20"/>
  <c r="Y20"/>
  <c r="Z20"/>
  <c r="AA20"/>
  <c r="AB20"/>
  <c r="AC20"/>
  <c r="AD20"/>
  <c r="AE20"/>
  <c r="Q21"/>
  <c r="R21"/>
  <c r="S21"/>
  <c r="T21"/>
  <c r="U21"/>
  <c r="V21"/>
  <c r="W21"/>
  <c r="X21"/>
  <c r="Y21"/>
  <c r="Z21"/>
  <c r="AA21"/>
  <c r="AB21"/>
  <c r="AC21"/>
  <c r="AD21"/>
  <c r="AE21"/>
  <c r="Q22"/>
  <c r="R22"/>
  <c r="S22"/>
  <c r="T22"/>
  <c r="U22"/>
  <c r="V22"/>
  <c r="W22"/>
  <c r="X22"/>
  <c r="Y22"/>
  <c r="Z22"/>
  <c r="AA22"/>
  <c r="AB22"/>
  <c r="AC22"/>
  <c r="AD22"/>
  <c r="AE22"/>
  <c r="Q23"/>
  <c r="R23"/>
  <c r="S23"/>
  <c r="T23"/>
  <c r="U23"/>
  <c r="V23"/>
  <c r="W23"/>
  <c r="X23"/>
  <c r="Y23"/>
  <c r="Z23"/>
  <c r="AA23"/>
  <c r="AB23"/>
  <c r="AC23"/>
  <c r="AD23"/>
  <c r="AE23"/>
  <c r="Q24"/>
  <c r="R24"/>
  <c r="S24"/>
  <c r="T24"/>
  <c r="U24"/>
  <c r="V24"/>
  <c r="W24"/>
  <c r="X24"/>
  <c r="Y24"/>
  <c r="Z24"/>
  <c r="AA24"/>
  <c r="AB24"/>
  <c r="AC24"/>
  <c r="AD24"/>
  <c r="AE24"/>
  <c r="Q25"/>
  <c r="R25"/>
  <c r="S25"/>
  <c r="T25"/>
  <c r="U25"/>
  <c r="V25"/>
  <c r="W25"/>
  <c r="X25"/>
  <c r="Y25"/>
  <c r="Z25"/>
  <c r="AA25"/>
  <c r="AB25"/>
  <c r="AC25"/>
  <c r="AD25"/>
  <c r="AE25"/>
  <c r="Q26"/>
  <c r="R26"/>
  <c r="S26"/>
  <c r="T26"/>
  <c r="U26"/>
  <c r="V26"/>
  <c r="W26"/>
  <c r="X26"/>
  <c r="Y26"/>
  <c r="Z26"/>
  <c r="AA26"/>
  <c r="AB26"/>
  <c r="AC26"/>
  <c r="AD26"/>
  <c r="AE26"/>
  <c r="Q27"/>
  <c r="R27"/>
  <c r="S27"/>
  <c r="T27"/>
  <c r="U27"/>
  <c r="V27"/>
  <c r="W27"/>
  <c r="X27"/>
  <c r="Y27"/>
  <c r="Z27"/>
  <c r="AA27"/>
  <c r="AB27"/>
  <c r="AC27"/>
  <c r="AD27"/>
  <c r="AE27"/>
  <c r="Q28"/>
  <c r="R28"/>
  <c r="S28"/>
  <c r="T28"/>
  <c r="U28"/>
  <c r="V28"/>
  <c r="W28"/>
  <c r="X28"/>
  <c r="Y28"/>
  <c r="Z28"/>
  <c r="AA28"/>
  <c r="AB28"/>
  <c r="AC28"/>
  <c r="AD28"/>
  <c r="AE28"/>
  <c r="Q29"/>
  <c r="R29"/>
  <c r="S29"/>
  <c r="T29"/>
  <c r="U29"/>
  <c r="V29"/>
  <c r="W29"/>
  <c r="X29"/>
  <c r="Y29"/>
  <c r="Z29"/>
  <c r="AA29"/>
  <c r="AB29"/>
  <c r="AC29"/>
  <c r="AD29"/>
  <c r="AE29"/>
  <c r="AE6"/>
  <c r="AD6"/>
  <c r="AC6"/>
  <c r="AB6"/>
  <c r="AA6"/>
  <c r="Z6"/>
  <c r="Y6"/>
  <c r="X6"/>
  <c r="W6"/>
  <c r="V6"/>
  <c r="U6"/>
  <c r="T6"/>
  <c r="S6"/>
  <c r="R6"/>
  <c r="Q6"/>
  <c r="B7"/>
  <c r="C7"/>
  <c r="D7"/>
  <c r="E7"/>
  <c r="F7"/>
  <c r="G7"/>
  <c r="H7"/>
  <c r="I7"/>
  <c r="J7"/>
  <c r="K7"/>
  <c r="L7"/>
  <c r="M7"/>
  <c r="N7"/>
  <c r="O7"/>
  <c r="P7"/>
  <c r="B8"/>
  <c r="C8"/>
  <c r="D8"/>
  <c r="E8"/>
  <c r="F8"/>
  <c r="G8"/>
  <c r="H8"/>
  <c r="I8"/>
  <c r="J8"/>
  <c r="K8"/>
  <c r="L8"/>
  <c r="M8"/>
  <c r="N8"/>
  <c r="O8"/>
  <c r="P8"/>
  <c r="B9"/>
  <c r="C9"/>
  <c r="D9"/>
  <c r="E9"/>
  <c r="F9"/>
  <c r="G9"/>
  <c r="H9"/>
  <c r="I9"/>
  <c r="J9"/>
  <c r="K9"/>
  <c r="L9"/>
  <c r="M9"/>
  <c r="N9"/>
  <c r="O9"/>
  <c r="P9"/>
  <c r="B10"/>
  <c r="C10"/>
  <c r="D10"/>
  <c r="E10"/>
  <c r="F10"/>
  <c r="G10"/>
  <c r="H10"/>
  <c r="I10"/>
  <c r="J10"/>
  <c r="K10"/>
  <c r="L10"/>
  <c r="M10"/>
  <c r="N10"/>
  <c r="O10"/>
  <c r="P10"/>
  <c r="B11"/>
  <c r="C11"/>
  <c r="D11"/>
  <c r="E11"/>
  <c r="F11"/>
  <c r="G11"/>
  <c r="H11"/>
  <c r="I11"/>
  <c r="J11"/>
  <c r="K11"/>
  <c r="L11"/>
  <c r="M11"/>
  <c r="N11"/>
  <c r="O11"/>
  <c r="P11"/>
  <c r="B12"/>
  <c r="C12"/>
  <c r="D12"/>
  <c r="E12"/>
  <c r="F12"/>
  <c r="G12"/>
  <c r="H12"/>
  <c r="I12"/>
  <c r="J12"/>
  <c r="K12"/>
  <c r="L12"/>
  <c r="M12"/>
  <c r="N12"/>
  <c r="O12"/>
  <c r="P12"/>
  <c r="B13"/>
  <c r="C13"/>
  <c r="D13"/>
  <c r="E13"/>
  <c r="F13"/>
  <c r="G13"/>
  <c r="H13"/>
  <c r="I13"/>
  <c r="J13"/>
  <c r="K13"/>
  <c r="L13"/>
  <c r="M13"/>
  <c r="N13"/>
  <c r="O13"/>
  <c r="P13"/>
  <c r="B14"/>
  <c r="C14"/>
  <c r="D14"/>
  <c r="E14"/>
  <c r="F14"/>
  <c r="G14"/>
  <c r="H14"/>
  <c r="I14"/>
  <c r="J14"/>
  <c r="K14"/>
  <c r="L14"/>
  <c r="M14"/>
  <c r="N14"/>
  <c r="O14"/>
  <c r="P14"/>
  <c r="B15"/>
  <c r="C15"/>
  <c r="D15"/>
  <c r="E15"/>
  <c r="F15"/>
  <c r="G15"/>
  <c r="H15"/>
  <c r="I15"/>
  <c r="J15"/>
  <c r="K15"/>
  <c r="L15"/>
  <c r="M15"/>
  <c r="N15"/>
  <c r="O15"/>
  <c r="P15"/>
  <c r="B16"/>
  <c r="C16"/>
  <c r="D16"/>
  <c r="E16"/>
  <c r="F16"/>
  <c r="G16"/>
  <c r="H16"/>
  <c r="I16"/>
  <c r="J16"/>
  <c r="K16"/>
  <c r="L16"/>
  <c r="M16"/>
  <c r="N16"/>
  <c r="O16"/>
  <c r="P16"/>
  <c r="B17"/>
  <c r="C17"/>
  <c r="D17"/>
  <c r="E17"/>
  <c r="F17"/>
  <c r="G17"/>
  <c r="H17"/>
  <c r="I17"/>
  <c r="J17"/>
  <c r="K17"/>
  <c r="L17"/>
  <c r="M17"/>
  <c r="N17"/>
  <c r="O17"/>
  <c r="P17"/>
  <c r="B18"/>
  <c r="C18"/>
  <c r="D18"/>
  <c r="E18"/>
  <c r="F18"/>
  <c r="G18"/>
  <c r="H18"/>
  <c r="I18"/>
  <c r="J18"/>
  <c r="K18"/>
  <c r="L18"/>
  <c r="M18"/>
  <c r="N18"/>
  <c r="O18"/>
  <c r="P18"/>
  <c r="B19"/>
  <c r="C19"/>
  <c r="D19"/>
  <c r="E19"/>
  <c r="F19"/>
  <c r="G19"/>
  <c r="H19"/>
  <c r="I19"/>
  <c r="J19"/>
  <c r="K19"/>
  <c r="L19"/>
  <c r="M19"/>
  <c r="N19"/>
  <c r="O19"/>
  <c r="P19"/>
  <c r="B20"/>
  <c r="C20"/>
  <c r="D20"/>
  <c r="E20"/>
  <c r="F20"/>
  <c r="G20"/>
  <c r="H20"/>
  <c r="I20"/>
  <c r="J20"/>
  <c r="K20"/>
  <c r="L20"/>
  <c r="M20"/>
  <c r="N20"/>
  <c r="O20"/>
  <c r="P20"/>
  <c r="B21"/>
  <c r="C21"/>
  <c r="D21"/>
  <c r="E21"/>
  <c r="F21"/>
  <c r="G21"/>
  <c r="H21"/>
  <c r="I21"/>
  <c r="J21"/>
  <c r="K21"/>
  <c r="L21"/>
  <c r="M21"/>
  <c r="N21"/>
  <c r="O21"/>
  <c r="P21"/>
  <c r="B22"/>
  <c r="C22"/>
  <c r="D22"/>
  <c r="E22"/>
  <c r="F22"/>
  <c r="G22"/>
  <c r="H22"/>
  <c r="I22"/>
  <c r="J22"/>
  <c r="K22"/>
  <c r="L22"/>
  <c r="M22"/>
  <c r="N22"/>
  <c r="O22"/>
  <c r="P22"/>
  <c r="B23"/>
  <c r="C23"/>
  <c r="D23"/>
  <c r="E23"/>
  <c r="F23"/>
  <c r="G23"/>
  <c r="H23"/>
  <c r="I23"/>
  <c r="J23"/>
  <c r="K23"/>
  <c r="L23"/>
  <c r="M23"/>
  <c r="N23"/>
  <c r="O23"/>
  <c r="P23"/>
  <c r="B24"/>
  <c r="C24"/>
  <c r="D24"/>
  <c r="E24"/>
  <c r="F24"/>
  <c r="G24"/>
  <c r="H24"/>
  <c r="I24"/>
  <c r="J24"/>
  <c r="K24"/>
  <c r="L24"/>
  <c r="M24"/>
  <c r="N24"/>
  <c r="O24"/>
  <c r="P24"/>
  <c r="B25"/>
  <c r="C25"/>
  <c r="D25"/>
  <c r="E25"/>
  <c r="F25"/>
  <c r="G25"/>
  <c r="H25"/>
  <c r="I25"/>
  <c r="J25"/>
  <c r="K25"/>
  <c r="L25"/>
  <c r="M25"/>
  <c r="N25"/>
  <c r="O25"/>
  <c r="P25"/>
  <c r="B26"/>
  <c r="C26"/>
  <c r="D26"/>
  <c r="E26"/>
  <c r="F26"/>
  <c r="G26"/>
  <c r="H26"/>
  <c r="I26"/>
  <c r="J26"/>
  <c r="K26"/>
  <c r="L26"/>
  <c r="M26"/>
  <c r="N26"/>
  <c r="O26"/>
  <c r="P26"/>
  <c r="B27"/>
  <c r="C27"/>
  <c r="D27"/>
  <c r="E27"/>
  <c r="F27"/>
  <c r="G27"/>
  <c r="H27"/>
  <c r="I27"/>
  <c r="J27"/>
  <c r="K27"/>
  <c r="L27"/>
  <c r="M27"/>
  <c r="N27"/>
  <c r="O27"/>
  <c r="P27"/>
  <c r="B28"/>
  <c r="C28"/>
  <c r="D28"/>
  <c r="E28"/>
  <c r="F28"/>
  <c r="G28"/>
  <c r="H28"/>
  <c r="I28"/>
  <c r="J28"/>
  <c r="K28"/>
  <c r="L28"/>
  <c r="M28"/>
  <c r="N28"/>
  <c r="O28"/>
  <c r="P28"/>
  <c r="B29"/>
  <c r="C29"/>
  <c r="D29"/>
  <c r="E29"/>
  <c r="F29"/>
  <c r="G29"/>
  <c r="H29"/>
  <c r="I29"/>
  <c r="J29"/>
  <c r="K29"/>
  <c r="L29"/>
  <c r="M29"/>
  <c r="N29"/>
  <c r="O29"/>
  <c r="P29"/>
  <c r="P6"/>
  <c r="O6"/>
  <c r="N6"/>
  <c r="M6"/>
  <c r="L6"/>
  <c r="K6"/>
  <c r="J6"/>
  <c r="I6"/>
  <c r="H6"/>
  <c r="G6"/>
  <c r="F6"/>
  <c r="E6"/>
  <c r="D6"/>
  <c r="C6"/>
  <c r="B6"/>
  <c r="AD27" i="24"/>
  <c r="Z28"/>
  <c r="R16"/>
  <c r="O8"/>
  <c r="P8"/>
  <c r="Q8"/>
  <c r="R8"/>
  <c r="S8"/>
  <c r="T8"/>
  <c r="U8"/>
  <c r="V8"/>
  <c r="W8"/>
  <c r="X8"/>
  <c r="Y8"/>
  <c r="Z8"/>
  <c r="AA8"/>
  <c r="AB8"/>
  <c r="AC8"/>
  <c r="AD8"/>
  <c r="AE8"/>
  <c r="O9"/>
  <c r="P9"/>
  <c r="Q9"/>
  <c r="R9"/>
  <c r="S9"/>
  <c r="T9"/>
  <c r="U9"/>
  <c r="V9"/>
  <c r="W9"/>
  <c r="X9"/>
  <c r="Y9"/>
  <c r="Z9"/>
  <c r="AA9"/>
  <c r="AB9"/>
  <c r="AC9"/>
  <c r="AD9"/>
  <c r="AE9"/>
  <c r="O10"/>
  <c r="P10"/>
  <c r="Q10"/>
  <c r="R10"/>
  <c r="S10"/>
  <c r="T10"/>
  <c r="U10"/>
  <c r="V10"/>
  <c r="W10"/>
  <c r="X10"/>
  <c r="Y10"/>
  <c r="Z10"/>
  <c r="AA10"/>
  <c r="AB10"/>
  <c r="AC10"/>
  <c r="AD10"/>
  <c r="AE10"/>
  <c r="O11"/>
  <c r="P11"/>
  <c r="Q11"/>
  <c r="R11"/>
  <c r="S11"/>
  <c r="T11"/>
  <c r="U11"/>
  <c r="V11"/>
  <c r="W11"/>
  <c r="X11"/>
  <c r="Y11"/>
  <c r="Z11"/>
  <c r="AA11"/>
  <c r="AB11"/>
  <c r="AC11"/>
  <c r="AD11"/>
  <c r="AE11"/>
  <c r="O12"/>
  <c r="P12"/>
  <c r="Q12"/>
  <c r="R12"/>
  <c r="S12"/>
  <c r="T12"/>
  <c r="U12"/>
  <c r="V12"/>
  <c r="W12"/>
  <c r="X12"/>
  <c r="Y12"/>
  <c r="Z12"/>
  <c r="AA12"/>
  <c r="AB12"/>
  <c r="AC12"/>
  <c r="AD12"/>
  <c r="AE12"/>
  <c r="O13"/>
  <c r="P13"/>
  <c r="Q13"/>
  <c r="R13"/>
  <c r="S13"/>
  <c r="T13"/>
  <c r="U13"/>
  <c r="V13"/>
  <c r="W13"/>
  <c r="X13"/>
  <c r="Y13"/>
  <c r="Z13"/>
  <c r="AA13"/>
  <c r="AB13"/>
  <c r="AC13"/>
  <c r="AD13"/>
  <c r="AE13"/>
  <c r="O14"/>
  <c r="P14"/>
  <c r="Q14"/>
  <c r="R14"/>
  <c r="S14"/>
  <c r="T14"/>
  <c r="U14"/>
  <c r="V14"/>
  <c r="W14"/>
  <c r="X14"/>
  <c r="Y14"/>
  <c r="Z14"/>
  <c r="AA14"/>
  <c r="AB14"/>
  <c r="AC14"/>
  <c r="AD14"/>
  <c r="AE14"/>
  <c r="O15"/>
  <c r="P15"/>
  <c r="Q15"/>
  <c r="R15"/>
  <c r="S15"/>
  <c r="T15"/>
  <c r="U15"/>
  <c r="V15"/>
  <c r="W15"/>
  <c r="X15"/>
  <c r="Y15"/>
  <c r="Z15"/>
  <c r="AA15"/>
  <c r="AB15"/>
  <c r="AC15"/>
  <c r="AD15"/>
  <c r="AE15"/>
  <c r="O16"/>
  <c r="P16"/>
  <c r="Q16"/>
  <c r="S16"/>
  <c r="T16"/>
  <c r="U16"/>
  <c r="V16"/>
  <c r="W16"/>
  <c r="X16"/>
  <c r="Y16"/>
  <c r="Z16"/>
  <c r="AA16"/>
  <c r="AB16"/>
  <c r="AC16"/>
  <c r="AD16"/>
  <c r="AE16"/>
  <c r="O17"/>
  <c r="P17"/>
  <c r="Q17"/>
  <c r="R17"/>
  <c r="S17"/>
  <c r="T17"/>
  <c r="U17"/>
  <c r="V17"/>
  <c r="W17"/>
  <c r="X17"/>
  <c r="Y17"/>
  <c r="Z17"/>
  <c r="AA17"/>
  <c r="AB17"/>
  <c r="AC17"/>
  <c r="AD17"/>
  <c r="AE17"/>
  <c r="O18"/>
  <c r="P18"/>
  <c r="Q18"/>
  <c r="R18"/>
  <c r="S18"/>
  <c r="T18"/>
  <c r="U18"/>
  <c r="V18"/>
  <c r="W18"/>
  <c r="X18"/>
  <c r="Y18"/>
  <c r="Z18"/>
  <c r="AA18"/>
  <c r="AB18"/>
  <c r="AC18"/>
  <c r="AD18"/>
  <c r="AE18"/>
  <c r="O19"/>
  <c r="P19"/>
  <c r="Q19"/>
  <c r="R19"/>
  <c r="S19"/>
  <c r="T19"/>
  <c r="U19"/>
  <c r="V19"/>
  <c r="W19"/>
  <c r="X19"/>
  <c r="Y19"/>
  <c r="Z19"/>
  <c r="AA19"/>
  <c r="AB19"/>
  <c r="AC19"/>
  <c r="AD19"/>
  <c r="AE19"/>
  <c r="O20"/>
  <c r="P20"/>
  <c r="Q20"/>
  <c r="R20"/>
  <c r="S20"/>
  <c r="T20"/>
  <c r="U20"/>
  <c r="V20"/>
  <c r="W20"/>
  <c r="X20"/>
  <c r="Y20"/>
  <c r="Z20"/>
  <c r="AA20"/>
  <c r="AB20"/>
  <c r="AC20"/>
  <c r="AD20"/>
  <c r="AE20"/>
  <c r="O21"/>
  <c r="P21"/>
  <c r="Q21"/>
  <c r="R21"/>
  <c r="S21"/>
  <c r="T21"/>
  <c r="U21"/>
  <c r="V21"/>
  <c r="W21"/>
  <c r="X21"/>
  <c r="Y21"/>
  <c r="Z21"/>
  <c r="AA21"/>
  <c r="AB21"/>
  <c r="AC21"/>
  <c r="AD21"/>
  <c r="AE21"/>
  <c r="O22"/>
  <c r="P22"/>
  <c r="Q22"/>
  <c r="R22"/>
  <c r="S22"/>
  <c r="T22"/>
  <c r="U22"/>
  <c r="V22"/>
  <c r="W22"/>
  <c r="X22"/>
  <c r="Y22"/>
  <c r="Z22"/>
  <c r="AA22"/>
  <c r="AB22"/>
  <c r="AC22"/>
  <c r="AD22"/>
  <c r="AE22"/>
  <c r="O23"/>
  <c r="P23"/>
  <c r="Q23"/>
  <c r="R23"/>
  <c r="S23"/>
  <c r="T23"/>
  <c r="U23"/>
  <c r="V23"/>
  <c r="W23"/>
  <c r="X23"/>
  <c r="Y23"/>
  <c r="Z23"/>
  <c r="AA23"/>
  <c r="AB23"/>
  <c r="AC23"/>
  <c r="AD23"/>
  <c r="AE23"/>
  <c r="O24"/>
  <c r="P24"/>
  <c r="Q24"/>
  <c r="R24"/>
  <c r="S24"/>
  <c r="T24"/>
  <c r="U24"/>
  <c r="V24"/>
  <c r="W24"/>
  <c r="X24"/>
  <c r="Y24"/>
  <c r="Z24"/>
  <c r="AA24"/>
  <c r="AB24"/>
  <c r="AC24"/>
  <c r="AD24"/>
  <c r="AE24"/>
  <c r="O25"/>
  <c r="P25"/>
  <c r="Q25"/>
  <c r="R25"/>
  <c r="S25"/>
  <c r="T25"/>
  <c r="U25"/>
  <c r="V25"/>
  <c r="W25"/>
  <c r="X25"/>
  <c r="Y25"/>
  <c r="Z25"/>
  <c r="AA25"/>
  <c r="AB25"/>
  <c r="AC25"/>
  <c r="AD25"/>
  <c r="AE25"/>
  <c r="O26"/>
  <c r="P26"/>
  <c r="Q26"/>
  <c r="R26"/>
  <c r="S26"/>
  <c r="T26"/>
  <c r="U26"/>
  <c r="V26"/>
  <c r="W26"/>
  <c r="X26"/>
  <c r="Y26"/>
  <c r="Z26"/>
  <c r="AA26"/>
  <c r="AB26"/>
  <c r="AC26"/>
  <c r="AD26"/>
  <c r="AE26"/>
  <c r="O27"/>
  <c r="P27"/>
  <c r="Q27"/>
  <c r="R27"/>
  <c r="S27"/>
  <c r="T27"/>
  <c r="U27"/>
  <c r="V27"/>
  <c r="W27"/>
  <c r="X27"/>
  <c r="Y27"/>
  <c r="Z27"/>
  <c r="AA27"/>
  <c r="AB27"/>
  <c r="AC27"/>
  <c r="AE27"/>
  <c r="O28"/>
  <c r="P28"/>
  <c r="Q28"/>
  <c r="R28"/>
  <c r="S28"/>
  <c r="T28"/>
  <c r="U28"/>
  <c r="V28"/>
  <c r="W28"/>
  <c r="X28"/>
  <c r="Y28"/>
  <c r="AA28"/>
  <c r="AB28"/>
  <c r="AC28"/>
  <c r="AD28"/>
  <c r="AE28"/>
  <c r="O29"/>
  <c r="P29"/>
  <c r="Q29"/>
  <c r="R29"/>
  <c r="S29"/>
  <c r="T29"/>
  <c r="U29"/>
  <c r="V29"/>
  <c r="W29"/>
  <c r="X29"/>
  <c r="Y29"/>
  <c r="Z29"/>
  <c r="AA29"/>
  <c r="AB29"/>
  <c r="AC29"/>
  <c r="AD29"/>
  <c r="AE29"/>
  <c r="O30"/>
  <c r="P30"/>
  <c r="Q30"/>
  <c r="R30"/>
  <c r="S30"/>
  <c r="T30"/>
  <c r="U30"/>
  <c r="V30"/>
  <c r="W30"/>
  <c r="X30"/>
  <c r="Y30"/>
  <c r="Z30"/>
  <c r="AA30"/>
  <c r="AB30"/>
  <c r="AC30"/>
  <c r="AD30"/>
  <c r="AE30"/>
  <c r="AE7"/>
  <c r="AD7"/>
  <c r="AC7"/>
  <c r="AB7"/>
  <c r="AA7"/>
  <c r="Z7"/>
  <c r="Y7"/>
  <c r="X7"/>
  <c r="W7"/>
  <c r="V7"/>
  <c r="U7"/>
  <c r="T7"/>
  <c r="S7"/>
  <c r="R7"/>
  <c r="Q7"/>
  <c r="P7"/>
  <c r="O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L30"/>
  <c r="M30"/>
  <c r="N30"/>
  <c r="N7"/>
  <c r="M7"/>
  <c r="L7"/>
  <c r="K30"/>
  <c r="B8"/>
  <c r="C8"/>
  <c r="D8"/>
  <c r="E8"/>
  <c r="F8"/>
  <c r="G8"/>
  <c r="H8"/>
  <c r="I8"/>
  <c r="J8"/>
  <c r="K8"/>
  <c r="B9"/>
  <c r="C9"/>
  <c r="D9"/>
  <c r="E9"/>
  <c r="F9"/>
  <c r="G9"/>
  <c r="H9"/>
  <c r="I9"/>
  <c r="J9"/>
  <c r="K9"/>
  <c r="B10"/>
  <c r="C10"/>
  <c r="D10"/>
  <c r="E10"/>
  <c r="F10"/>
  <c r="G10"/>
  <c r="H10"/>
  <c r="I10"/>
  <c r="J10"/>
  <c r="K10"/>
  <c r="B11"/>
  <c r="C11"/>
  <c r="D11"/>
  <c r="E11"/>
  <c r="F11"/>
  <c r="G11"/>
  <c r="H11"/>
  <c r="I11"/>
  <c r="J11"/>
  <c r="K11"/>
  <c r="B12"/>
  <c r="C12"/>
  <c r="D12"/>
  <c r="E12"/>
  <c r="F12"/>
  <c r="G12"/>
  <c r="H12"/>
  <c r="I12"/>
  <c r="J12"/>
  <c r="K12"/>
  <c r="B13"/>
  <c r="C13"/>
  <c r="D13"/>
  <c r="E13"/>
  <c r="F13"/>
  <c r="G13"/>
  <c r="H13"/>
  <c r="I13"/>
  <c r="J13"/>
  <c r="K13"/>
  <c r="B14"/>
  <c r="C14"/>
  <c r="D14"/>
  <c r="E14"/>
  <c r="F14"/>
  <c r="G14"/>
  <c r="H14"/>
  <c r="I14"/>
  <c r="J14"/>
  <c r="K14"/>
  <c r="B15"/>
  <c r="C15"/>
  <c r="D15"/>
  <c r="E15"/>
  <c r="F15"/>
  <c r="G15"/>
  <c r="H15"/>
  <c r="I15"/>
  <c r="J15"/>
  <c r="K15"/>
  <c r="B16"/>
  <c r="C16"/>
  <c r="D16"/>
  <c r="E16"/>
  <c r="F16"/>
  <c r="G16"/>
  <c r="H16"/>
  <c r="I16"/>
  <c r="J16"/>
  <c r="K16"/>
  <c r="B17"/>
  <c r="C17"/>
  <c r="D17"/>
  <c r="E17"/>
  <c r="F17"/>
  <c r="G17"/>
  <c r="H17"/>
  <c r="I17"/>
  <c r="J17"/>
  <c r="K17"/>
  <c r="B18"/>
  <c r="C18"/>
  <c r="D18"/>
  <c r="E18"/>
  <c r="F18"/>
  <c r="G18"/>
  <c r="H18"/>
  <c r="I18"/>
  <c r="J18"/>
  <c r="K18"/>
  <c r="B19"/>
  <c r="C19"/>
  <c r="D19"/>
  <c r="E19"/>
  <c r="F19"/>
  <c r="G19"/>
  <c r="H19"/>
  <c r="I19"/>
  <c r="J19"/>
  <c r="K19"/>
  <c r="B20"/>
  <c r="C20"/>
  <c r="D20"/>
  <c r="E20"/>
  <c r="F20"/>
  <c r="G20"/>
  <c r="H20"/>
  <c r="I20"/>
  <c r="J20"/>
  <c r="K20"/>
  <c r="B21"/>
  <c r="C21"/>
  <c r="D21"/>
  <c r="E21"/>
  <c r="F21"/>
  <c r="G21"/>
  <c r="H21"/>
  <c r="I21"/>
  <c r="J21"/>
  <c r="K21"/>
  <c r="B22"/>
  <c r="C22"/>
  <c r="D22"/>
  <c r="E22"/>
  <c r="F22"/>
  <c r="G22"/>
  <c r="H22"/>
  <c r="I22"/>
  <c r="J22"/>
  <c r="K22"/>
  <c r="B23"/>
  <c r="C23"/>
  <c r="D23"/>
  <c r="E23"/>
  <c r="F23"/>
  <c r="G23"/>
  <c r="H23"/>
  <c r="I23"/>
  <c r="J23"/>
  <c r="K23"/>
  <c r="B24"/>
  <c r="C24"/>
  <c r="D24"/>
  <c r="E24"/>
  <c r="F24"/>
  <c r="G24"/>
  <c r="H24"/>
  <c r="I24"/>
  <c r="J24"/>
  <c r="K24"/>
  <c r="B25"/>
  <c r="C25"/>
  <c r="D25"/>
  <c r="E25"/>
  <c r="F25"/>
  <c r="G25"/>
  <c r="H25"/>
  <c r="I25"/>
  <c r="J25"/>
  <c r="K25"/>
  <c r="B26"/>
  <c r="C26"/>
  <c r="D26"/>
  <c r="E26"/>
  <c r="F26"/>
  <c r="G26"/>
  <c r="H26"/>
  <c r="I26"/>
  <c r="J26"/>
  <c r="K26"/>
  <c r="B27"/>
  <c r="C27"/>
  <c r="D27"/>
  <c r="E27"/>
  <c r="F27"/>
  <c r="G27"/>
  <c r="H27"/>
  <c r="I27"/>
  <c r="J27"/>
  <c r="K27"/>
  <c r="B28"/>
  <c r="C28"/>
  <c r="D28"/>
  <c r="E28"/>
  <c r="F28"/>
  <c r="G28"/>
  <c r="H28"/>
  <c r="I28"/>
  <c r="J28"/>
  <c r="K28"/>
  <c r="B29"/>
  <c r="C29"/>
  <c r="D29"/>
  <c r="E29"/>
  <c r="F29"/>
  <c r="G29"/>
  <c r="H29"/>
  <c r="I29"/>
  <c r="J29"/>
  <c r="K29"/>
  <c r="B30"/>
  <c r="C30"/>
  <c r="D30"/>
  <c r="E30"/>
  <c r="F30"/>
  <c r="G30"/>
  <c r="H30"/>
  <c r="I30"/>
  <c r="J30"/>
  <c r="K7"/>
  <c r="J7"/>
  <c r="I7"/>
  <c r="H7"/>
  <c r="G7"/>
  <c r="F7"/>
  <c r="E7"/>
  <c r="D7"/>
  <c r="C7"/>
  <c r="B7"/>
  <c r="AE5" i="2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2"/>
  <c r="AE6" i="24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3"/>
  <c r="J32" l="1"/>
  <c r="AF20"/>
  <c r="I31" i="25"/>
  <c r="Q31"/>
  <c r="U31"/>
  <c r="W32"/>
  <c r="AF10" i="24"/>
  <c r="K32" i="25"/>
  <c r="C32"/>
  <c r="E31"/>
  <c r="AE32"/>
  <c r="AA32"/>
  <c r="V31"/>
  <c r="R31"/>
  <c r="AB33"/>
  <c r="G32"/>
  <c r="M31"/>
  <c r="O32"/>
  <c r="K33" i="24"/>
  <c r="P34"/>
  <c r="T34"/>
  <c r="X34"/>
  <c r="AB34"/>
  <c r="R32"/>
  <c r="V32"/>
  <c r="Z32"/>
  <c r="AD32"/>
  <c r="H34"/>
  <c r="AF14"/>
  <c r="E32"/>
  <c r="G33"/>
  <c r="AF6" i="25"/>
  <c r="AF28"/>
  <c r="AF24"/>
  <c r="AF20"/>
  <c r="AF16"/>
  <c r="AF12"/>
  <c r="AF8"/>
  <c r="AF18" i="24"/>
  <c r="AF8"/>
  <c r="AF29" i="25"/>
  <c r="AF25"/>
  <c r="AF21"/>
  <c r="AF17"/>
  <c r="AF13"/>
  <c r="AF9"/>
  <c r="AF12" i="24"/>
  <c r="AF26" i="25"/>
  <c r="AF22"/>
  <c r="AF18"/>
  <c r="AF14"/>
  <c r="AF10"/>
  <c r="AF23" i="24"/>
  <c r="AF27" i="25"/>
  <c r="AF23"/>
  <c r="AF19"/>
  <c r="D33"/>
  <c r="AF15"/>
  <c r="L33"/>
  <c r="H33"/>
  <c r="AF11"/>
  <c r="N31"/>
  <c r="J31"/>
  <c r="F31"/>
  <c r="AF7"/>
  <c r="S32"/>
  <c r="Y31"/>
  <c r="B31"/>
  <c r="B32" i="24"/>
  <c r="F32"/>
  <c r="O33"/>
  <c r="S33"/>
  <c r="W33"/>
  <c r="AA33"/>
  <c r="AE33"/>
  <c r="I32"/>
  <c r="AF26"/>
  <c r="AF25"/>
  <c r="AF22"/>
  <c r="AF16"/>
  <c r="Z31" i="25"/>
  <c r="X33"/>
  <c r="T33"/>
  <c r="AD31"/>
  <c r="AF28" i="24"/>
  <c r="AF21"/>
  <c r="M32"/>
  <c r="L34"/>
  <c r="AF29"/>
  <c r="D34"/>
  <c r="AF27"/>
  <c r="AF19"/>
  <c r="AF15"/>
  <c r="AF11"/>
  <c r="Q32"/>
  <c r="U32"/>
  <c r="Y32"/>
  <c r="AC32"/>
  <c r="P33" i="25"/>
  <c r="AF24" i="24"/>
  <c r="AF17"/>
  <c r="AF13"/>
  <c r="AF9"/>
  <c r="AC31" i="25"/>
  <c r="N32" i="24"/>
  <c r="AF30"/>
  <c r="C33"/>
  <c r="C31" i="25"/>
  <c r="G31"/>
  <c r="K31"/>
  <c r="O31"/>
  <c r="S31"/>
  <c r="W31"/>
  <c r="AA31"/>
  <c r="AE31"/>
  <c r="D32"/>
  <c r="H32"/>
  <c r="L32"/>
  <c r="P32"/>
  <c r="T32"/>
  <c r="X32"/>
  <c r="AB32"/>
  <c r="E33"/>
  <c r="I33"/>
  <c r="M33"/>
  <c r="Q33"/>
  <c r="U33"/>
  <c r="Y33"/>
  <c r="AC33"/>
  <c r="D31"/>
  <c r="H31"/>
  <c r="L31"/>
  <c r="P31"/>
  <c r="T31"/>
  <c r="X31"/>
  <c r="AB31"/>
  <c r="E32"/>
  <c r="I32"/>
  <c r="M32"/>
  <c r="Q32"/>
  <c r="U32"/>
  <c r="Y32"/>
  <c r="AC32"/>
  <c r="B33"/>
  <c r="F33"/>
  <c r="J33"/>
  <c r="N33"/>
  <c r="R33"/>
  <c r="V33"/>
  <c r="Z33"/>
  <c r="AD33"/>
  <c r="B32"/>
  <c r="F32"/>
  <c r="J32"/>
  <c r="N32"/>
  <c r="R32"/>
  <c r="V32"/>
  <c r="Z32"/>
  <c r="AD32"/>
  <c r="C33"/>
  <c r="G33"/>
  <c r="K33"/>
  <c r="O33"/>
  <c r="S33"/>
  <c r="W33"/>
  <c r="AA33"/>
  <c r="AE33"/>
  <c r="C32" i="24"/>
  <c r="G32"/>
  <c r="K32"/>
  <c r="O32"/>
  <c r="S32"/>
  <c r="W32"/>
  <c r="AA32"/>
  <c r="AE32"/>
  <c r="D33"/>
  <c r="H33"/>
  <c r="L33"/>
  <c r="P33"/>
  <c r="T33"/>
  <c r="X33"/>
  <c r="AB33"/>
  <c r="E34"/>
  <c r="I34"/>
  <c r="M34"/>
  <c r="Q34"/>
  <c r="U34"/>
  <c r="Y34"/>
  <c r="AC34"/>
  <c r="AF7"/>
  <c r="D32"/>
  <c r="H32"/>
  <c r="L32"/>
  <c r="P32"/>
  <c r="T32"/>
  <c r="X32"/>
  <c r="AB32"/>
  <c r="E33"/>
  <c r="I33"/>
  <c r="M33"/>
  <c r="Q33"/>
  <c r="U33"/>
  <c r="Y33"/>
  <c r="AC33"/>
  <c r="B34"/>
  <c r="F34"/>
  <c r="J34"/>
  <c r="N34"/>
  <c r="R34"/>
  <c r="V34"/>
  <c r="Z34"/>
  <c r="AD34"/>
  <c r="B33"/>
  <c r="F33"/>
  <c r="J33"/>
  <c r="N33"/>
  <c r="R33"/>
  <c r="V33"/>
  <c r="Z33"/>
  <c r="AD33"/>
  <c r="C34"/>
  <c r="G34"/>
  <c r="K34"/>
  <c r="O34"/>
  <c r="S34"/>
  <c r="W34"/>
  <c r="AA34"/>
  <c r="AE34"/>
  <c r="AF33" i="25" l="1"/>
  <c r="AF31"/>
  <c r="AF32"/>
  <c r="AF34" i="24"/>
  <c r="AF32"/>
  <c r="AF33"/>
  <c r="B7" i="19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B6"/>
  <c r="C6"/>
  <c r="B7" i="8"/>
  <c r="C5" i="19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B8" i="16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B8" i="15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29" i="19" l="1"/>
  <c r="AF27"/>
  <c r="AF25"/>
  <c r="AF23"/>
  <c r="AF21"/>
  <c r="AF19"/>
  <c r="AF17"/>
  <c r="AF15"/>
  <c r="AF13"/>
  <c r="AF11"/>
  <c r="AF9"/>
  <c r="AF7"/>
  <c r="AF6"/>
  <c r="AF28"/>
  <c r="AF26"/>
  <c r="AF24"/>
  <c r="AF22"/>
  <c r="AF20"/>
  <c r="AF18"/>
  <c r="AF16"/>
  <c r="AF14"/>
  <c r="AF12"/>
  <c r="AF10"/>
  <c r="AF8"/>
  <c r="D32" i="15"/>
  <c r="H32"/>
  <c r="L32"/>
  <c r="P32"/>
  <c r="B31" i="19"/>
  <c r="G32"/>
  <c r="K32"/>
  <c r="O32"/>
  <c r="S32"/>
  <c r="W32"/>
  <c r="AA32"/>
  <c r="AE32"/>
  <c r="C33" i="15"/>
  <c r="G33"/>
  <c r="E33" i="16"/>
  <c r="C32" i="19"/>
  <c r="F32"/>
  <c r="J32"/>
  <c r="N32"/>
  <c r="R32"/>
  <c r="V32"/>
  <c r="Z32"/>
  <c r="AD32"/>
  <c r="E32" i="15"/>
  <c r="I32"/>
  <c r="M32"/>
  <c r="Q32"/>
  <c r="U32"/>
  <c r="Y32"/>
  <c r="AC32"/>
  <c r="C32" i="16"/>
  <c r="G32"/>
  <c r="K32"/>
  <c r="O32"/>
  <c r="S32"/>
  <c r="W32"/>
  <c r="AA32"/>
  <c r="AE32"/>
  <c r="D31" i="19"/>
  <c r="H31"/>
  <c r="L31"/>
  <c r="P31"/>
  <c r="T31"/>
  <c r="X31"/>
  <c r="AB31"/>
  <c r="D32" i="16"/>
  <c r="H32"/>
  <c r="L32"/>
  <c r="P32"/>
  <c r="E31" i="19"/>
  <c r="I31"/>
  <c r="M31"/>
  <c r="Q31"/>
  <c r="U31"/>
  <c r="Y31"/>
  <c r="AC31"/>
  <c r="K33" i="15"/>
  <c r="I33" i="16"/>
  <c r="M33"/>
  <c r="Q33"/>
  <c r="U33"/>
  <c r="Y33"/>
  <c r="AC33"/>
  <c r="T32" i="15"/>
  <c r="X32"/>
  <c r="AB32"/>
  <c r="F33" i="16"/>
  <c r="J33"/>
  <c r="N33"/>
  <c r="R33"/>
  <c r="V33"/>
  <c r="Z33"/>
  <c r="AD33"/>
  <c r="T32"/>
  <c r="X32"/>
  <c r="AB32"/>
  <c r="O33" i="15"/>
  <c r="S33"/>
  <c r="W33"/>
  <c r="AA33"/>
  <c r="AE33"/>
  <c r="F33"/>
  <c r="F32"/>
  <c r="F34"/>
  <c r="J33"/>
  <c r="J32"/>
  <c r="J34"/>
  <c r="N33"/>
  <c r="N32"/>
  <c r="N34"/>
  <c r="R33"/>
  <c r="R32"/>
  <c r="R34"/>
  <c r="V33"/>
  <c r="V32"/>
  <c r="V34"/>
  <c r="Z33"/>
  <c r="Z32"/>
  <c r="Z34"/>
  <c r="AD33"/>
  <c r="AD32"/>
  <c r="AD34"/>
  <c r="AE34"/>
  <c r="AA34"/>
  <c r="W34"/>
  <c r="S34"/>
  <c r="O34"/>
  <c r="K34"/>
  <c r="G34"/>
  <c r="C34"/>
  <c r="AC33"/>
  <c r="Y33"/>
  <c r="U33"/>
  <c r="Q33"/>
  <c r="M33"/>
  <c r="I33"/>
  <c r="E33"/>
  <c r="AE32"/>
  <c r="AA32"/>
  <c r="W32"/>
  <c r="S32"/>
  <c r="O32"/>
  <c r="K32"/>
  <c r="G32"/>
  <c r="C32"/>
  <c r="AD34" i="16"/>
  <c r="Z34"/>
  <c r="V34"/>
  <c r="R34"/>
  <c r="N34"/>
  <c r="J34"/>
  <c r="F34"/>
  <c r="AB33"/>
  <c r="X33"/>
  <c r="T33"/>
  <c r="P33"/>
  <c r="L33"/>
  <c r="H33"/>
  <c r="D33"/>
  <c r="AD32"/>
  <c r="Z32"/>
  <c r="V32"/>
  <c r="R32"/>
  <c r="N32"/>
  <c r="J32"/>
  <c r="F32"/>
  <c r="AE33" i="19"/>
  <c r="AA33"/>
  <c r="W33"/>
  <c r="S33"/>
  <c r="O33"/>
  <c r="K33"/>
  <c r="G33"/>
  <c r="C33"/>
  <c r="AC32"/>
  <c r="Y32"/>
  <c r="U32"/>
  <c r="Q32"/>
  <c r="M32"/>
  <c r="I32"/>
  <c r="E32"/>
  <c r="AE31"/>
  <c r="AA31"/>
  <c r="W31"/>
  <c r="S31"/>
  <c r="O31"/>
  <c r="K31"/>
  <c r="G31"/>
  <c r="C31"/>
  <c r="AB33" i="15"/>
  <c r="X33"/>
  <c r="T33"/>
  <c r="P33"/>
  <c r="L33"/>
  <c r="H33"/>
  <c r="D33"/>
  <c r="AC34" i="16"/>
  <c r="Y34"/>
  <c r="U34"/>
  <c r="Q34"/>
  <c r="M34"/>
  <c r="I34"/>
  <c r="E34"/>
  <c r="AE33"/>
  <c r="AA33"/>
  <c r="W33"/>
  <c r="S33"/>
  <c r="O33"/>
  <c r="K33"/>
  <c r="G33"/>
  <c r="C33"/>
  <c r="AC32"/>
  <c r="Y32"/>
  <c r="U32"/>
  <c r="Q32"/>
  <c r="M32"/>
  <c r="I32"/>
  <c r="E32"/>
  <c r="AD33" i="19"/>
  <c r="Z33"/>
  <c r="V33"/>
  <c r="R33"/>
  <c r="N33"/>
  <c r="J33"/>
  <c r="F33"/>
  <c r="AB32"/>
  <c r="X32"/>
  <c r="T32"/>
  <c r="P32"/>
  <c r="L32"/>
  <c r="H32"/>
  <c r="D32"/>
  <c r="AD31"/>
  <c r="Z31"/>
  <c r="V31"/>
  <c r="R31"/>
  <c r="N31"/>
  <c r="J31"/>
  <c r="F31"/>
  <c r="AC34" i="15"/>
  <c r="Y34"/>
  <c r="U34"/>
  <c r="Q34"/>
  <c r="M34"/>
  <c r="I34"/>
  <c r="E34"/>
  <c r="AB34" i="16"/>
  <c r="X34"/>
  <c r="T34"/>
  <c r="P34"/>
  <c r="L34"/>
  <c r="H34"/>
  <c r="D34"/>
  <c r="AC33" i="19"/>
  <c r="Y33"/>
  <c r="U33"/>
  <c r="Q33"/>
  <c r="M33"/>
  <c r="I33"/>
  <c r="E33"/>
  <c r="AB34" i="15"/>
  <c r="X34"/>
  <c r="T34"/>
  <c r="P34"/>
  <c r="L34"/>
  <c r="H34"/>
  <c r="D34"/>
  <c r="AE34" i="16"/>
  <c r="AA34"/>
  <c r="W34"/>
  <c r="S34"/>
  <c r="O34"/>
  <c r="K34"/>
  <c r="G34"/>
  <c r="C34"/>
  <c r="AB33" i="19"/>
  <c r="X33"/>
  <c r="T33"/>
  <c r="P33"/>
  <c r="L33"/>
  <c r="H33"/>
  <c r="D33"/>
  <c r="B8" i="13"/>
  <c r="C8"/>
  <c r="D8"/>
  <c r="E8"/>
  <c r="F8"/>
  <c r="G8"/>
  <c r="B9"/>
  <c r="C9"/>
  <c r="D9"/>
  <c r="E9"/>
  <c r="F9"/>
  <c r="G9"/>
  <c r="B10"/>
  <c r="C10"/>
  <c r="D10"/>
  <c r="E10"/>
  <c r="F10"/>
  <c r="G10"/>
  <c r="B11"/>
  <c r="C11"/>
  <c r="D11"/>
  <c r="E11"/>
  <c r="F11"/>
  <c r="G11"/>
  <c r="B12"/>
  <c r="C12"/>
  <c r="D12"/>
  <c r="E12"/>
  <c r="F12"/>
  <c r="G12"/>
  <c r="B13"/>
  <c r="C13"/>
  <c r="D13"/>
  <c r="E13"/>
  <c r="F13"/>
  <c r="G13"/>
  <c r="B14"/>
  <c r="C14"/>
  <c r="D14"/>
  <c r="E14"/>
  <c r="F14"/>
  <c r="G14"/>
  <c r="B15"/>
  <c r="C15"/>
  <c r="D15"/>
  <c r="E15"/>
  <c r="F15"/>
  <c r="G15"/>
  <c r="B16"/>
  <c r="C16"/>
  <c r="D16"/>
  <c r="E16"/>
  <c r="F16"/>
  <c r="G16"/>
  <c r="B17"/>
  <c r="C17"/>
  <c r="D17"/>
  <c r="E17"/>
  <c r="F17"/>
  <c r="G17"/>
  <c r="B18"/>
  <c r="C18"/>
  <c r="D18"/>
  <c r="E18"/>
  <c r="F18"/>
  <c r="G18"/>
  <c r="B19"/>
  <c r="C19"/>
  <c r="D19"/>
  <c r="E19"/>
  <c r="F19"/>
  <c r="G19"/>
  <c r="B20"/>
  <c r="C20"/>
  <c r="D20"/>
  <c r="E20"/>
  <c r="F20"/>
  <c r="G20"/>
  <c r="B21"/>
  <c r="C21"/>
  <c r="D21"/>
  <c r="E21"/>
  <c r="F21"/>
  <c r="G21"/>
  <c r="B22"/>
  <c r="C22"/>
  <c r="D22"/>
  <c r="E22"/>
  <c r="F22"/>
  <c r="G22"/>
  <c r="B23"/>
  <c r="C23"/>
  <c r="D23"/>
  <c r="E23"/>
  <c r="F23"/>
  <c r="G23"/>
  <c r="B24"/>
  <c r="C24"/>
  <c r="D24"/>
  <c r="E24"/>
  <c r="F24"/>
  <c r="G24"/>
  <c r="B25"/>
  <c r="C25"/>
  <c r="D25"/>
  <c r="E25"/>
  <c r="F25"/>
  <c r="G25"/>
  <c r="B26"/>
  <c r="C26"/>
  <c r="D26"/>
  <c r="E26"/>
  <c r="F26"/>
  <c r="G26"/>
  <c r="B27"/>
  <c r="C27"/>
  <c r="D27"/>
  <c r="E27"/>
  <c r="F27"/>
  <c r="G27"/>
  <c r="B28"/>
  <c r="C28"/>
  <c r="D28"/>
  <c r="E28"/>
  <c r="F28"/>
  <c r="G28"/>
  <c r="B29"/>
  <c r="C29"/>
  <c r="D29"/>
  <c r="E29"/>
  <c r="F29"/>
  <c r="G29"/>
  <c r="B30"/>
  <c r="C30"/>
  <c r="D30"/>
  <c r="E30"/>
  <c r="F30"/>
  <c r="G30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D6"/>
  <c r="AE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B8" i="22"/>
  <c r="C8"/>
  <c r="D8"/>
  <c r="E8"/>
  <c r="F8"/>
  <c r="G8"/>
  <c r="H8"/>
  <c r="I8"/>
  <c r="J8"/>
  <c r="K8"/>
  <c r="L8"/>
  <c r="M8"/>
  <c r="N8"/>
  <c r="O8"/>
  <c r="Q8"/>
  <c r="R8"/>
  <c r="S8"/>
  <c r="T8"/>
  <c r="U8"/>
  <c r="V8"/>
  <c r="W8"/>
  <c r="X8"/>
  <c r="Y8"/>
  <c r="Z8"/>
  <c r="AA8"/>
  <c r="AB8"/>
  <c r="AC8"/>
  <c r="AD8"/>
  <c r="AE8"/>
  <c r="B9"/>
  <c r="C9"/>
  <c r="D9"/>
  <c r="E9"/>
  <c r="F9"/>
  <c r="G9"/>
  <c r="H9"/>
  <c r="I9"/>
  <c r="J9"/>
  <c r="K9"/>
  <c r="L9"/>
  <c r="M9"/>
  <c r="N9"/>
  <c r="O9"/>
  <c r="Q9"/>
  <c r="R9"/>
  <c r="S9"/>
  <c r="T9"/>
  <c r="U9"/>
  <c r="V9"/>
  <c r="W9"/>
  <c r="X9"/>
  <c r="Y9"/>
  <c r="Z9"/>
  <c r="AA9"/>
  <c r="AB9"/>
  <c r="AC9"/>
  <c r="AD9"/>
  <c r="AE9"/>
  <c r="B10"/>
  <c r="C10"/>
  <c r="D10"/>
  <c r="E10"/>
  <c r="F10"/>
  <c r="G10"/>
  <c r="H10"/>
  <c r="I10"/>
  <c r="J10"/>
  <c r="K10"/>
  <c r="L10"/>
  <c r="M10"/>
  <c r="N10"/>
  <c r="O10"/>
  <c r="Q10"/>
  <c r="R10"/>
  <c r="S10"/>
  <c r="T10"/>
  <c r="U10"/>
  <c r="V10"/>
  <c r="W10"/>
  <c r="X10"/>
  <c r="Y10"/>
  <c r="Z10"/>
  <c r="AA10"/>
  <c r="AB10"/>
  <c r="AC10"/>
  <c r="AD10"/>
  <c r="AE10"/>
  <c r="B11"/>
  <c r="C11"/>
  <c r="D11"/>
  <c r="E11"/>
  <c r="F11"/>
  <c r="G11"/>
  <c r="H11"/>
  <c r="I11"/>
  <c r="J11"/>
  <c r="K11"/>
  <c r="L11"/>
  <c r="M11"/>
  <c r="N11"/>
  <c r="O11"/>
  <c r="Q11"/>
  <c r="R11"/>
  <c r="S11"/>
  <c r="T11"/>
  <c r="U11"/>
  <c r="V11"/>
  <c r="W11"/>
  <c r="X11"/>
  <c r="Y11"/>
  <c r="Z11"/>
  <c r="AA11"/>
  <c r="AB11"/>
  <c r="AC11"/>
  <c r="AD11"/>
  <c r="AE11"/>
  <c r="B12"/>
  <c r="C12"/>
  <c r="D12"/>
  <c r="E12"/>
  <c r="F12"/>
  <c r="G12"/>
  <c r="H12"/>
  <c r="I12"/>
  <c r="J12"/>
  <c r="K12"/>
  <c r="L12"/>
  <c r="M12"/>
  <c r="N12"/>
  <c r="O12"/>
  <c r="Q12"/>
  <c r="R12"/>
  <c r="S12"/>
  <c r="T12"/>
  <c r="U12"/>
  <c r="V12"/>
  <c r="W12"/>
  <c r="X12"/>
  <c r="Y12"/>
  <c r="Z12"/>
  <c r="AA12"/>
  <c r="AB12"/>
  <c r="AC12"/>
  <c r="AD12"/>
  <c r="AE12"/>
  <c r="B13"/>
  <c r="C13"/>
  <c r="D13"/>
  <c r="E13"/>
  <c r="F13"/>
  <c r="G13"/>
  <c r="H13"/>
  <c r="I13"/>
  <c r="J13"/>
  <c r="K13"/>
  <c r="L13"/>
  <c r="M13"/>
  <c r="N13"/>
  <c r="O13"/>
  <c r="Q13"/>
  <c r="R13"/>
  <c r="S13"/>
  <c r="T13"/>
  <c r="U13"/>
  <c r="V13"/>
  <c r="W13"/>
  <c r="X13"/>
  <c r="Y13"/>
  <c r="Z13"/>
  <c r="AA13"/>
  <c r="AB13"/>
  <c r="AC13"/>
  <c r="AD13"/>
  <c r="AE13"/>
  <c r="B14"/>
  <c r="C14"/>
  <c r="D14"/>
  <c r="E14"/>
  <c r="F14"/>
  <c r="G14"/>
  <c r="H14"/>
  <c r="I14"/>
  <c r="J14"/>
  <c r="K14"/>
  <c r="L14"/>
  <c r="M14"/>
  <c r="N14"/>
  <c r="O14"/>
  <c r="Q14"/>
  <c r="R14"/>
  <c r="S14"/>
  <c r="T14"/>
  <c r="U14"/>
  <c r="V14"/>
  <c r="W14"/>
  <c r="X14"/>
  <c r="Y14"/>
  <c r="Z14"/>
  <c r="AA14"/>
  <c r="AB14"/>
  <c r="AC14"/>
  <c r="AD14"/>
  <c r="AE14"/>
  <c r="B15"/>
  <c r="C15"/>
  <c r="D15"/>
  <c r="E15"/>
  <c r="F15"/>
  <c r="G15"/>
  <c r="H15"/>
  <c r="I15"/>
  <c r="J15"/>
  <c r="K15"/>
  <c r="L15"/>
  <c r="M15"/>
  <c r="N15"/>
  <c r="O15"/>
  <c r="Q15"/>
  <c r="R15"/>
  <c r="S15"/>
  <c r="T15"/>
  <c r="U15"/>
  <c r="V15"/>
  <c r="W15"/>
  <c r="X15"/>
  <c r="Y15"/>
  <c r="Z15"/>
  <c r="AA15"/>
  <c r="AB15"/>
  <c r="AC15"/>
  <c r="AD15"/>
  <c r="AE15"/>
  <c r="B16"/>
  <c r="C16"/>
  <c r="D16"/>
  <c r="E16"/>
  <c r="F16"/>
  <c r="G16"/>
  <c r="H16"/>
  <c r="I16"/>
  <c r="J16"/>
  <c r="K16"/>
  <c r="L16"/>
  <c r="M16"/>
  <c r="N16"/>
  <c r="O16"/>
  <c r="Q16"/>
  <c r="R16"/>
  <c r="S16"/>
  <c r="T16"/>
  <c r="U16"/>
  <c r="V16"/>
  <c r="W16"/>
  <c r="X16"/>
  <c r="Y16"/>
  <c r="Z16"/>
  <c r="AA16"/>
  <c r="AB16"/>
  <c r="AC16"/>
  <c r="AD16"/>
  <c r="AE16"/>
  <c r="B17"/>
  <c r="C17"/>
  <c r="D17"/>
  <c r="E17"/>
  <c r="F17"/>
  <c r="G17"/>
  <c r="H17"/>
  <c r="I17"/>
  <c r="J17"/>
  <c r="K17"/>
  <c r="L17"/>
  <c r="M17"/>
  <c r="N17"/>
  <c r="O17"/>
  <c r="Q17"/>
  <c r="R17"/>
  <c r="S17"/>
  <c r="T17"/>
  <c r="U17"/>
  <c r="V17"/>
  <c r="W17"/>
  <c r="X17"/>
  <c r="Y17"/>
  <c r="Z17"/>
  <c r="AA17"/>
  <c r="AB17"/>
  <c r="AC17"/>
  <c r="AD17"/>
  <c r="AE17"/>
  <c r="B18"/>
  <c r="C18"/>
  <c r="D18"/>
  <c r="E18"/>
  <c r="F18"/>
  <c r="G18"/>
  <c r="H18"/>
  <c r="I18"/>
  <c r="J18"/>
  <c r="K18"/>
  <c r="L18"/>
  <c r="M18"/>
  <c r="N18"/>
  <c r="O18"/>
  <c r="Q18"/>
  <c r="R18"/>
  <c r="S18"/>
  <c r="T18"/>
  <c r="U18"/>
  <c r="V18"/>
  <c r="W18"/>
  <c r="X18"/>
  <c r="Y18"/>
  <c r="Z18"/>
  <c r="AA18"/>
  <c r="AB18"/>
  <c r="AC18"/>
  <c r="AD18"/>
  <c r="AE18"/>
  <c r="B19"/>
  <c r="C19"/>
  <c r="D19"/>
  <c r="E19"/>
  <c r="F19"/>
  <c r="G19"/>
  <c r="H19"/>
  <c r="I19"/>
  <c r="J19"/>
  <c r="K19"/>
  <c r="L19"/>
  <c r="M19"/>
  <c r="N19"/>
  <c r="O19"/>
  <c r="Q19"/>
  <c r="R19"/>
  <c r="S19"/>
  <c r="T19"/>
  <c r="U19"/>
  <c r="V19"/>
  <c r="W19"/>
  <c r="X19"/>
  <c r="Y19"/>
  <c r="Z19"/>
  <c r="AA19"/>
  <c r="AB19"/>
  <c r="AC19"/>
  <c r="AD19"/>
  <c r="AE19"/>
  <c r="B20"/>
  <c r="C20"/>
  <c r="D20"/>
  <c r="E20"/>
  <c r="F20"/>
  <c r="G20"/>
  <c r="H20"/>
  <c r="I20"/>
  <c r="J20"/>
  <c r="K20"/>
  <c r="L20"/>
  <c r="M20"/>
  <c r="N20"/>
  <c r="O20"/>
  <c r="Q20"/>
  <c r="R20"/>
  <c r="S20"/>
  <c r="T20"/>
  <c r="U20"/>
  <c r="V20"/>
  <c r="W20"/>
  <c r="X20"/>
  <c r="Y20"/>
  <c r="Z20"/>
  <c r="AA20"/>
  <c r="AB20"/>
  <c r="AC20"/>
  <c r="AD20"/>
  <c r="AE20"/>
  <c r="B21"/>
  <c r="C21"/>
  <c r="D21"/>
  <c r="E21"/>
  <c r="F21"/>
  <c r="G21"/>
  <c r="H21"/>
  <c r="I21"/>
  <c r="J21"/>
  <c r="K21"/>
  <c r="L21"/>
  <c r="M21"/>
  <c r="N21"/>
  <c r="O21"/>
  <c r="Q21"/>
  <c r="R21"/>
  <c r="S21"/>
  <c r="T21"/>
  <c r="U21"/>
  <c r="V21"/>
  <c r="W21"/>
  <c r="X21"/>
  <c r="Y21"/>
  <c r="Z21"/>
  <c r="AA21"/>
  <c r="AB21"/>
  <c r="AC21"/>
  <c r="AD21"/>
  <c r="AE21"/>
  <c r="B22"/>
  <c r="C22"/>
  <c r="D22"/>
  <c r="E22"/>
  <c r="F22"/>
  <c r="G22"/>
  <c r="H22"/>
  <c r="I22"/>
  <c r="J22"/>
  <c r="K22"/>
  <c r="L22"/>
  <c r="M22"/>
  <c r="N22"/>
  <c r="O22"/>
  <c r="Q22"/>
  <c r="R22"/>
  <c r="S22"/>
  <c r="T22"/>
  <c r="U22"/>
  <c r="V22"/>
  <c r="W22"/>
  <c r="X22"/>
  <c r="Y22"/>
  <c r="Z22"/>
  <c r="AA22"/>
  <c r="AB22"/>
  <c r="AC22"/>
  <c r="AD22"/>
  <c r="AE22"/>
  <c r="B23"/>
  <c r="C23"/>
  <c r="D23"/>
  <c r="E23"/>
  <c r="F23"/>
  <c r="G23"/>
  <c r="H23"/>
  <c r="I23"/>
  <c r="J23"/>
  <c r="K23"/>
  <c r="L23"/>
  <c r="M23"/>
  <c r="N23"/>
  <c r="O23"/>
  <c r="Q23"/>
  <c r="R23"/>
  <c r="S23"/>
  <c r="T23"/>
  <c r="U23"/>
  <c r="V23"/>
  <c r="W23"/>
  <c r="X23"/>
  <c r="Y23"/>
  <c r="Z23"/>
  <c r="AA23"/>
  <c r="AB23"/>
  <c r="AC23"/>
  <c r="AD23"/>
  <c r="AE23"/>
  <c r="B24"/>
  <c r="C24"/>
  <c r="D24"/>
  <c r="E24"/>
  <c r="F24"/>
  <c r="G24"/>
  <c r="H24"/>
  <c r="I24"/>
  <c r="J24"/>
  <c r="K24"/>
  <c r="L24"/>
  <c r="M24"/>
  <c r="N24"/>
  <c r="O24"/>
  <c r="Q24"/>
  <c r="R24"/>
  <c r="S24"/>
  <c r="T24"/>
  <c r="U24"/>
  <c r="V24"/>
  <c r="W24"/>
  <c r="X24"/>
  <c r="Y24"/>
  <c r="Z24"/>
  <c r="AA24"/>
  <c r="AB24"/>
  <c r="AC24"/>
  <c r="AD24"/>
  <c r="AE24"/>
  <c r="B25"/>
  <c r="C25"/>
  <c r="D25"/>
  <c r="E25"/>
  <c r="F25"/>
  <c r="G25"/>
  <c r="H25"/>
  <c r="I25"/>
  <c r="J25"/>
  <c r="K25"/>
  <c r="L25"/>
  <c r="M25"/>
  <c r="N25"/>
  <c r="O25"/>
  <c r="Q25"/>
  <c r="R25"/>
  <c r="S25"/>
  <c r="T25"/>
  <c r="U25"/>
  <c r="V25"/>
  <c r="W25"/>
  <c r="X25"/>
  <c r="Y25"/>
  <c r="Z25"/>
  <c r="AA25"/>
  <c r="AB25"/>
  <c r="AC25"/>
  <c r="AD25"/>
  <c r="AE25"/>
  <c r="B26"/>
  <c r="C26"/>
  <c r="D26"/>
  <c r="E26"/>
  <c r="F26"/>
  <c r="G26"/>
  <c r="H26"/>
  <c r="I26"/>
  <c r="J26"/>
  <c r="K26"/>
  <c r="L26"/>
  <c r="M26"/>
  <c r="N26"/>
  <c r="O26"/>
  <c r="Q26"/>
  <c r="R26"/>
  <c r="S26"/>
  <c r="T26"/>
  <c r="U26"/>
  <c r="V26"/>
  <c r="W26"/>
  <c r="X26"/>
  <c r="Y26"/>
  <c r="Z26"/>
  <c r="AA26"/>
  <c r="AB26"/>
  <c r="AC26"/>
  <c r="AD26"/>
  <c r="AE26"/>
  <c r="B27"/>
  <c r="C27"/>
  <c r="D27"/>
  <c r="E27"/>
  <c r="F27"/>
  <c r="G27"/>
  <c r="H27"/>
  <c r="I27"/>
  <c r="J27"/>
  <c r="K27"/>
  <c r="L27"/>
  <c r="M27"/>
  <c r="N27"/>
  <c r="O27"/>
  <c r="Q27"/>
  <c r="R27"/>
  <c r="S27"/>
  <c r="T27"/>
  <c r="U27"/>
  <c r="V27"/>
  <c r="W27"/>
  <c r="X27"/>
  <c r="Y27"/>
  <c r="Z27"/>
  <c r="AA27"/>
  <c r="AB27"/>
  <c r="AC27"/>
  <c r="AD27"/>
  <c r="AE27"/>
  <c r="B28"/>
  <c r="C28"/>
  <c r="D28"/>
  <c r="E28"/>
  <c r="F28"/>
  <c r="G28"/>
  <c r="H28"/>
  <c r="I28"/>
  <c r="J28"/>
  <c r="K28"/>
  <c r="L28"/>
  <c r="M28"/>
  <c r="N28"/>
  <c r="O28"/>
  <c r="Q28"/>
  <c r="R28"/>
  <c r="S28"/>
  <c r="T28"/>
  <c r="U28"/>
  <c r="V28"/>
  <c r="W28"/>
  <c r="X28"/>
  <c r="Y28"/>
  <c r="Z28"/>
  <c r="AA28"/>
  <c r="AB28"/>
  <c r="AC28"/>
  <c r="AD28"/>
  <c r="AE28"/>
  <c r="B29"/>
  <c r="C29"/>
  <c r="D29"/>
  <c r="E29"/>
  <c r="F29"/>
  <c r="G29"/>
  <c r="H29"/>
  <c r="I29"/>
  <c r="J29"/>
  <c r="K29"/>
  <c r="L29"/>
  <c r="M29"/>
  <c r="N29"/>
  <c r="O29"/>
  <c r="Q29"/>
  <c r="R29"/>
  <c r="S29"/>
  <c r="T29"/>
  <c r="U29"/>
  <c r="V29"/>
  <c r="W29"/>
  <c r="X29"/>
  <c r="Y29"/>
  <c r="Z29"/>
  <c r="AA29"/>
  <c r="AB29"/>
  <c r="AC29"/>
  <c r="AD29"/>
  <c r="AE29"/>
  <c r="B30"/>
  <c r="C30"/>
  <c r="D30"/>
  <c r="E30"/>
  <c r="F30"/>
  <c r="G30"/>
  <c r="H30"/>
  <c r="I30"/>
  <c r="J30"/>
  <c r="K30"/>
  <c r="L30"/>
  <c r="M30"/>
  <c r="N30"/>
  <c r="O30"/>
  <c r="Q30"/>
  <c r="R30"/>
  <c r="S30"/>
  <c r="T30"/>
  <c r="U30"/>
  <c r="V30"/>
  <c r="W30"/>
  <c r="X30"/>
  <c r="Y30"/>
  <c r="Z30"/>
  <c r="AA30"/>
  <c r="AB30"/>
  <c r="AC30"/>
  <c r="AD30"/>
  <c r="AE30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B8" i="12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B8" i="11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C6" i="12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E7" i="11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D6"/>
  <c r="AE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B8" i="10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G30" l="1"/>
  <c r="AG26"/>
  <c r="AG22"/>
  <c r="AG18"/>
  <c r="AG14"/>
  <c r="AG10"/>
  <c r="AG29" i="11"/>
  <c r="AG25"/>
  <c r="AG21"/>
  <c r="AG17"/>
  <c r="AG13"/>
  <c r="AG9"/>
  <c r="AG29" i="12"/>
  <c r="AG25"/>
  <c r="AG21"/>
  <c r="AG17"/>
  <c r="AG13"/>
  <c r="AG9"/>
  <c r="AG28" i="13"/>
  <c r="AG24"/>
  <c r="AG20"/>
  <c r="AG16"/>
  <c r="AG12"/>
  <c r="AG8"/>
  <c r="AG27" i="22"/>
  <c r="AG23"/>
  <c r="AG19"/>
  <c r="AG15"/>
  <c r="AG11"/>
  <c r="AG7" i="13"/>
  <c r="AG27" i="10"/>
  <c r="AG23"/>
  <c r="AG19"/>
  <c r="AG15"/>
  <c r="AG11"/>
  <c r="AG7" i="11"/>
  <c r="AG30"/>
  <c r="AG26"/>
  <c r="AG22"/>
  <c r="AG18"/>
  <c r="AG14"/>
  <c r="AG10"/>
  <c r="AG30" i="12"/>
  <c r="AG26"/>
  <c r="AG22"/>
  <c r="AG18"/>
  <c r="AG14"/>
  <c r="AG10"/>
  <c r="AG29" i="13"/>
  <c r="AG25"/>
  <c r="AG21"/>
  <c r="AG17"/>
  <c r="AG13"/>
  <c r="AG9"/>
  <c r="AG28" i="22"/>
  <c r="AG24"/>
  <c r="AG20"/>
  <c r="AG16"/>
  <c r="AG12"/>
  <c r="AG8"/>
  <c r="AG28" i="10"/>
  <c r="AG24"/>
  <c r="AG20"/>
  <c r="AG16"/>
  <c r="AG12"/>
  <c r="AG8"/>
  <c r="AG27" i="11"/>
  <c r="AG23"/>
  <c r="AG19"/>
  <c r="AG15"/>
  <c r="AG11"/>
  <c r="AG27" i="12"/>
  <c r="AG23"/>
  <c r="AG19"/>
  <c r="AG15"/>
  <c r="AG11"/>
  <c r="AG7" i="22"/>
  <c r="AG30" i="13"/>
  <c r="AG26"/>
  <c r="AG22"/>
  <c r="AG18"/>
  <c r="AG14"/>
  <c r="AG10"/>
  <c r="AG7" i="10"/>
  <c r="AG29" i="22"/>
  <c r="AG25"/>
  <c r="AG21"/>
  <c r="AG17"/>
  <c r="AG13"/>
  <c r="AG9"/>
  <c r="AG29" i="10"/>
  <c r="AG25"/>
  <c r="AG21"/>
  <c r="AG17"/>
  <c r="AG13"/>
  <c r="AG9"/>
  <c r="AG28" i="11"/>
  <c r="AG24"/>
  <c r="AG20"/>
  <c r="AG16"/>
  <c r="AG12"/>
  <c r="AG8"/>
  <c r="AG28" i="12"/>
  <c r="AG24"/>
  <c r="AG20"/>
  <c r="AG16"/>
  <c r="AG12"/>
  <c r="AG8"/>
  <c r="AG27" i="13"/>
  <c r="AG23"/>
  <c r="AG19"/>
  <c r="AG15"/>
  <c r="AG11"/>
  <c r="AG7" i="12"/>
  <c r="AG30" i="22"/>
  <c r="AG26"/>
  <c r="AG22"/>
  <c r="AG18"/>
  <c r="AG14"/>
  <c r="AG10"/>
  <c r="F33" i="12"/>
  <c r="J33"/>
  <c r="N33"/>
  <c r="V33"/>
  <c r="Z33"/>
  <c r="D34" i="22"/>
  <c r="H34"/>
  <c r="T34"/>
  <c r="F32" i="13"/>
  <c r="AD33" i="12"/>
  <c r="X34" i="22"/>
  <c r="AB34"/>
  <c r="J32" i="13"/>
  <c r="V32"/>
  <c r="Z32"/>
  <c r="AD32"/>
  <c r="X34" i="11"/>
  <c r="C32" i="10"/>
  <c r="G34"/>
  <c r="K33"/>
  <c r="S32"/>
  <c r="W34"/>
  <c r="AA33"/>
  <c r="AE32"/>
  <c r="E33" i="11"/>
  <c r="I33"/>
  <c r="U33"/>
  <c r="Y33"/>
  <c r="AC33"/>
  <c r="R33" i="12"/>
  <c r="R32" i="13"/>
  <c r="Q33" i="11"/>
  <c r="P34" i="22"/>
  <c r="O32" i="10"/>
  <c r="N32" i="13"/>
  <c r="L34" i="22"/>
  <c r="M33" i="11"/>
  <c r="Z33"/>
  <c r="C32" i="13"/>
  <c r="G32"/>
  <c r="E33" i="10"/>
  <c r="I32"/>
  <c r="M34"/>
  <c r="Q33"/>
  <c r="U33"/>
  <c r="C32" i="11"/>
  <c r="G32"/>
  <c r="K33"/>
  <c r="O33"/>
  <c r="S33"/>
  <c r="W33"/>
  <c r="AA34"/>
  <c r="AE33"/>
  <c r="K34"/>
  <c r="D32" i="12"/>
  <c r="H32"/>
  <c r="L32"/>
  <c r="P32"/>
  <c r="T32"/>
  <c r="X32"/>
  <c r="AB32"/>
  <c r="F32" i="22"/>
  <c r="J32"/>
  <c r="N32"/>
  <c r="R32"/>
  <c r="V32"/>
  <c r="Z32"/>
  <c r="AD32"/>
  <c r="H33" i="13"/>
  <c r="L33"/>
  <c r="P33"/>
  <c r="T33"/>
  <c r="X33"/>
  <c r="AB33"/>
  <c r="AA33" i="11"/>
  <c r="E33" i="13"/>
  <c r="D33" i="10"/>
  <c r="T33"/>
  <c r="AB32"/>
  <c r="AE34" i="11"/>
  <c r="W34"/>
  <c r="G34"/>
  <c r="C33" i="12"/>
  <c r="G33"/>
  <c r="K33"/>
  <c r="O33"/>
  <c r="S33"/>
  <c r="W33"/>
  <c r="AA33"/>
  <c r="AE33"/>
  <c r="E34" i="22"/>
  <c r="I34"/>
  <c r="M34"/>
  <c r="Q34"/>
  <c r="U34"/>
  <c r="Y34"/>
  <c r="AC34"/>
  <c r="K32" i="13"/>
  <c r="O32"/>
  <c r="S32"/>
  <c r="W32"/>
  <c r="AA32"/>
  <c r="AE32"/>
  <c r="Y32" i="10"/>
  <c r="AC34"/>
  <c r="AC34" i="11"/>
  <c r="S34"/>
  <c r="C34"/>
  <c r="G33"/>
  <c r="F33" i="10"/>
  <c r="J33"/>
  <c r="N33"/>
  <c r="R33"/>
  <c r="V33"/>
  <c r="Z33"/>
  <c r="AD33"/>
  <c r="D34" i="11"/>
  <c r="H33"/>
  <c r="L33"/>
  <c r="P33"/>
  <c r="T33"/>
  <c r="X33"/>
  <c r="AB33"/>
  <c r="O34"/>
  <c r="C33"/>
  <c r="E32" i="12"/>
  <c r="I32"/>
  <c r="M32"/>
  <c r="Q32"/>
  <c r="U32"/>
  <c r="Y32"/>
  <c r="AC32"/>
  <c r="C33" i="22"/>
  <c r="G33"/>
  <c r="K33"/>
  <c r="O33"/>
  <c r="S33"/>
  <c r="W33"/>
  <c r="AA33"/>
  <c r="AE33"/>
  <c r="I33" i="13"/>
  <c r="M33"/>
  <c r="Q33"/>
  <c r="U33"/>
  <c r="Y33"/>
  <c r="AC33"/>
  <c r="D33"/>
  <c r="AE34" i="10"/>
  <c r="AA34"/>
  <c r="V34"/>
  <c r="Q34"/>
  <c r="K34"/>
  <c r="F34"/>
  <c r="AE33"/>
  <c r="Y33"/>
  <c r="O33"/>
  <c r="I33"/>
  <c r="AC32"/>
  <c r="W32"/>
  <c r="R32"/>
  <c r="M32"/>
  <c r="G32"/>
  <c r="F32" i="11"/>
  <c r="F34"/>
  <c r="J32"/>
  <c r="J34"/>
  <c r="N32"/>
  <c r="N34"/>
  <c r="R32"/>
  <c r="R34"/>
  <c r="V32"/>
  <c r="V34"/>
  <c r="Z32"/>
  <c r="Z34"/>
  <c r="AD32"/>
  <c r="AD34"/>
  <c r="Y34"/>
  <c r="T34"/>
  <c r="I34"/>
  <c r="Y32"/>
  <c r="Q32"/>
  <c r="I32"/>
  <c r="AE32"/>
  <c r="AA32"/>
  <c r="W32"/>
  <c r="S32"/>
  <c r="O32"/>
  <c r="K32"/>
  <c r="D32" i="10"/>
  <c r="D34"/>
  <c r="H32"/>
  <c r="H34"/>
  <c r="L32"/>
  <c r="L34"/>
  <c r="P32"/>
  <c r="P34"/>
  <c r="T32"/>
  <c r="T34"/>
  <c r="X32"/>
  <c r="X34"/>
  <c r="AD34"/>
  <c r="Z34"/>
  <c r="U34"/>
  <c r="O34"/>
  <c r="J34"/>
  <c r="E34"/>
  <c r="AC33"/>
  <c r="X33"/>
  <c r="S33"/>
  <c r="M33"/>
  <c r="H33"/>
  <c r="C33"/>
  <c r="AA32"/>
  <c r="V32"/>
  <c r="Q32"/>
  <c r="K32"/>
  <c r="F32"/>
  <c r="M34" i="11"/>
  <c r="H34"/>
  <c r="R33"/>
  <c r="J33"/>
  <c r="X32"/>
  <c r="P32"/>
  <c r="H32"/>
  <c r="Y34" i="10"/>
  <c r="S34"/>
  <c r="N34"/>
  <c r="I34"/>
  <c r="C34"/>
  <c r="AB33"/>
  <c r="W33"/>
  <c r="L33"/>
  <c r="G33"/>
  <c r="Z32"/>
  <c r="U32"/>
  <c r="J32"/>
  <c r="E32"/>
  <c r="D32" i="11"/>
  <c r="D33"/>
  <c r="AB34"/>
  <c r="Q34"/>
  <c r="L34"/>
  <c r="AC32"/>
  <c r="U32"/>
  <c r="M32"/>
  <c r="E32"/>
  <c r="AB34" i="10"/>
  <c r="R34"/>
  <c r="P33"/>
  <c r="AD32"/>
  <c r="N32"/>
  <c r="U34" i="11"/>
  <c r="P34"/>
  <c r="E34"/>
  <c r="AD33"/>
  <c r="V33"/>
  <c r="N33"/>
  <c r="F33"/>
  <c r="AB32"/>
  <c r="T32"/>
  <c r="L32"/>
  <c r="AE34" i="12"/>
  <c r="AA34"/>
  <c r="W34"/>
  <c r="S34"/>
  <c r="O34"/>
  <c r="K34"/>
  <c r="G34"/>
  <c r="C34"/>
  <c r="AC33"/>
  <c r="Y33"/>
  <c r="U33"/>
  <c r="Q33"/>
  <c r="M33"/>
  <c r="I33"/>
  <c r="E33"/>
  <c r="AE32"/>
  <c r="AA32"/>
  <c r="W32"/>
  <c r="S32"/>
  <c r="O32"/>
  <c r="K32"/>
  <c r="G32"/>
  <c r="C32"/>
  <c r="AE34" i="22"/>
  <c r="AA34"/>
  <c r="W34"/>
  <c r="S34"/>
  <c r="O34"/>
  <c r="K34"/>
  <c r="G34"/>
  <c r="C34"/>
  <c r="AD33"/>
  <c r="Z33"/>
  <c r="V33"/>
  <c r="R33"/>
  <c r="N33"/>
  <c r="J33"/>
  <c r="F33"/>
  <c r="AC32"/>
  <c r="Y32"/>
  <c r="U32"/>
  <c r="Q32"/>
  <c r="M32"/>
  <c r="I32"/>
  <c r="E32"/>
  <c r="AC34" i="13"/>
  <c r="Y34"/>
  <c r="U34"/>
  <c r="Q34"/>
  <c r="M34"/>
  <c r="I34"/>
  <c r="E34"/>
  <c r="AE33"/>
  <c r="AA33"/>
  <c r="W33"/>
  <c r="S33"/>
  <c r="O33"/>
  <c r="K33"/>
  <c r="G33"/>
  <c r="C33"/>
  <c r="AC32"/>
  <c r="Y32"/>
  <c r="U32"/>
  <c r="Q32"/>
  <c r="M32"/>
  <c r="I32"/>
  <c r="E32"/>
  <c r="AD34" i="12"/>
  <c r="Z34"/>
  <c r="V34"/>
  <c r="R34"/>
  <c r="N34"/>
  <c r="J34"/>
  <c r="F34"/>
  <c r="AB33"/>
  <c r="X33"/>
  <c r="T33"/>
  <c r="P33"/>
  <c r="L33"/>
  <c r="H33"/>
  <c r="D33"/>
  <c r="AD32"/>
  <c r="Z32"/>
  <c r="V32"/>
  <c r="R32"/>
  <c r="N32"/>
  <c r="J32"/>
  <c r="F32"/>
  <c r="AD34" i="22"/>
  <c r="Z34"/>
  <c r="V34"/>
  <c r="R34"/>
  <c r="N34"/>
  <c r="J34"/>
  <c r="F34"/>
  <c r="AC33"/>
  <c r="Y33"/>
  <c r="U33"/>
  <c r="Q33"/>
  <c r="M33"/>
  <c r="I33"/>
  <c r="E33"/>
  <c r="AB32"/>
  <c r="X32"/>
  <c r="T32"/>
  <c r="P32"/>
  <c r="L32"/>
  <c r="H32"/>
  <c r="D32"/>
  <c r="AB34" i="13"/>
  <c r="X34"/>
  <c r="T34"/>
  <c r="P34"/>
  <c r="L34"/>
  <c r="H34"/>
  <c r="D34"/>
  <c r="AD33"/>
  <c r="Z33"/>
  <c r="V33"/>
  <c r="R33"/>
  <c r="N33"/>
  <c r="J33"/>
  <c r="F33"/>
  <c r="AB32"/>
  <c r="X32"/>
  <c r="T32"/>
  <c r="P32"/>
  <c r="L32"/>
  <c r="H32"/>
  <c r="D32"/>
  <c r="AC34" i="12"/>
  <c r="Y34"/>
  <c r="U34"/>
  <c r="Q34"/>
  <c r="M34"/>
  <c r="I34"/>
  <c r="E34"/>
  <c r="AB33" i="22"/>
  <c r="X33"/>
  <c r="T33"/>
  <c r="P33"/>
  <c r="L33"/>
  <c r="H33"/>
  <c r="D33"/>
  <c r="AE32"/>
  <c r="AA32"/>
  <c r="W32"/>
  <c r="S32"/>
  <c r="O32"/>
  <c r="K32"/>
  <c r="G32"/>
  <c r="C32"/>
  <c r="AE34" i="13"/>
  <c r="AA34"/>
  <c r="W34"/>
  <c r="S34"/>
  <c r="O34"/>
  <c r="K34"/>
  <c r="G34"/>
  <c r="C34"/>
  <c r="AB34" i="12"/>
  <c r="X34"/>
  <c r="T34"/>
  <c r="P34"/>
  <c r="L34"/>
  <c r="H34"/>
  <c r="D34"/>
  <c r="AD34" i="13"/>
  <c r="Z34"/>
  <c r="V34"/>
  <c r="R34"/>
  <c r="N34"/>
  <c r="J34"/>
  <c r="F34"/>
  <c r="B8" i="6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D6"/>
  <c r="AE6"/>
  <c r="B8" i="5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D6"/>
  <c r="AE6"/>
  <c r="B8" i="4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G28" l="1"/>
  <c r="AG24"/>
  <c r="AG29"/>
  <c r="AG20"/>
  <c r="AG16"/>
  <c r="AG12"/>
  <c r="AG8"/>
  <c r="AG27" i="5"/>
  <c r="AG23"/>
  <c r="AG19"/>
  <c r="AG15"/>
  <c r="AG11"/>
  <c r="AG30" i="6"/>
  <c r="AG26"/>
  <c r="AG22"/>
  <c r="AG18"/>
  <c r="AG14"/>
  <c r="AG10"/>
  <c r="AG7" i="4"/>
  <c r="AG25"/>
  <c r="AG21"/>
  <c r="AG17"/>
  <c r="AG13"/>
  <c r="AG9"/>
  <c r="AG28" i="5"/>
  <c r="AG24"/>
  <c r="AG20"/>
  <c r="AG16"/>
  <c r="AG12"/>
  <c r="AG8"/>
  <c r="AG27" i="6"/>
  <c r="AG23"/>
  <c r="AG19"/>
  <c r="AG15"/>
  <c r="AG11"/>
  <c r="AG7" i="5"/>
  <c r="AG26" i="4"/>
  <c r="AG22"/>
  <c r="AG18"/>
  <c r="AG14"/>
  <c r="AG10"/>
  <c r="AG29" i="5"/>
  <c r="AG25"/>
  <c r="AG21"/>
  <c r="AG17"/>
  <c r="AG13"/>
  <c r="AG9"/>
  <c r="AG28" i="6"/>
  <c r="AG24"/>
  <c r="AG20"/>
  <c r="AG16"/>
  <c r="AG12"/>
  <c r="AG8"/>
  <c r="AG30" i="4"/>
  <c r="AG7" i="6"/>
  <c r="AG27" i="4"/>
  <c r="AG23"/>
  <c r="AG19"/>
  <c r="AG15"/>
  <c r="AG11"/>
  <c r="AG30" i="5"/>
  <c r="AG26"/>
  <c r="AG22"/>
  <c r="AG18"/>
  <c r="AG14"/>
  <c r="AG10"/>
  <c r="AG29" i="6"/>
  <c r="AG25"/>
  <c r="AG21"/>
  <c r="AG17"/>
  <c r="AG13"/>
  <c r="AG9"/>
  <c r="D33" i="4"/>
  <c r="H33"/>
  <c r="L33"/>
  <c r="P33"/>
  <c r="T33"/>
  <c r="X33"/>
  <c r="AB33"/>
  <c r="E32" i="5"/>
  <c r="I32"/>
  <c r="M32"/>
  <c r="Q32"/>
  <c r="U32"/>
  <c r="Y32"/>
  <c r="AC32"/>
  <c r="F33" i="6"/>
  <c r="J33"/>
  <c r="N33"/>
  <c r="R33"/>
  <c r="V33"/>
  <c r="Z33"/>
  <c r="AD33"/>
  <c r="C32" i="4"/>
  <c r="G32"/>
  <c r="K32"/>
  <c r="O32"/>
  <c r="S32"/>
  <c r="W32"/>
  <c r="AA32"/>
  <c r="AE32"/>
  <c r="D32" i="5"/>
  <c r="H32"/>
  <c r="L32"/>
  <c r="P32"/>
  <c r="T32"/>
  <c r="E32" i="6"/>
  <c r="I32"/>
  <c r="M32"/>
  <c r="Q32"/>
  <c r="U32"/>
  <c r="Y32"/>
  <c r="E33" i="4"/>
  <c r="M33"/>
  <c r="U33"/>
  <c r="AC33"/>
  <c r="B33"/>
  <c r="F32"/>
  <c r="J32"/>
  <c r="N32"/>
  <c r="R32"/>
  <c r="V32"/>
  <c r="Z32"/>
  <c r="AD32"/>
  <c r="C33" i="5"/>
  <c r="G33"/>
  <c r="K33"/>
  <c r="O33"/>
  <c r="S33"/>
  <c r="W33"/>
  <c r="AA33"/>
  <c r="AE33"/>
  <c r="D32" i="6"/>
  <c r="H32"/>
  <c r="L32"/>
  <c r="P32"/>
  <c r="T32"/>
  <c r="X32"/>
  <c r="AB32"/>
  <c r="X32" i="5"/>
  <c r="AB32"/>
  <c r="AC32" i="6"/>
  <c r="I33" i="4"/>
  <c r="Q33"/>
  <c r="Y33"/>
  <c r="B32" i="5"/>
  <c r="F33"/>
  <c r="J33"/>
  <c r="N33"/>
  <c r="R33"/>
  <c r="V33"/>
  <c r="Z33"/>
  <c r="AD33"/>
  <c r="C33" i="6"/>
  <c r="G33"/>
  <c r="K33"/>
  <c r="O33"/>
  <c r="S33"/>
  <c r="W33"/>
  <c r="AA33"/>
  <c r="AE33"/>
  <c r="B34" i="4"/>
  <c r="AC34"/>
  <c r="Y34"/>
  <c r="U34"/>
  <c r="Q34"/>
  <c r="M34"/>
  <c r="I34"/>
  <c r="E34"/>
  <c r="AE33"/>
  <c r="AA33"/>
  <c r="W33"/>
  <c r="S33"/>
  <c r="O33"/>
  <c r="K33"/>
  <c r="G33"/>
  <c r="C33"/>
  <c r="AC32"/>
  <c r="Y32"/>
  <c r="U32"/>
  <c r="Q32"/>
  <c r="M32"/>
  <c r="I32"/>
  <c r="E32"/>
  <c r="AE34" i="5"/>
  <c r="AA34"/>
  <c r="W34"/>
  <c r="S34"/>
  <c r="O34"/>
  <c r="K34"/>
  <c r="G34"/>
  <c r="C34"/>
  <c r="AC33"/>
  <c r="Y33"/>
  <c r="U33"/>
  <c r="Q33"/>
  <c r="M33"/>
  <c r="I33"/>
  <c r="E33"/>
  <c r="AE32"/>
  <c r="AA32"/>
  <c r="W32"/>
  <c r="S32"/>
  <c r="O32"/>
  <c r="K32"/>
  <c r="G32"/>
  <c r="C32"/>
  <c r="AE34" i="6"/>
  <c r="AA34"/>
  <c r="W34"/>
  <c r="S34"/>
  <c r="O34"/>
  <c r="K34"/>
  <c r="G34"/>
  <c r="C34"/>
  <c r="AC33"/>
  <c r="Y33"/>
  <c r="U33"/>
  <c r="Q33"/>
  <c r="M33"/>
  <c r="I33"/>
  <c r="E33"/>
  <c r="AE32"/>
  <c r="AA32"/>
  <c r="W32"/>
  <c r="S32"/>
  <c r="O32"/>
  <c r="K32"/>
  <c r="G32"/>
  <c r="C32"/>
  <c r="AB34" i="4"/>
  <c r="X34"/>
  <c r="T34"/>
  <c r="P34"/>
  <c r="L34"/>
  <c r="H34"/>
  <c r="D34"/>
  <c r="AD33"/>
  <c r="Z33"/>
  <c r="V33"/>
  <c r="R33"/>
  <c r="N33"/>
  <c r="J33"/>
  <c r="F33"/>
  <c r="AB32"/>
  <c r="X32"/>
  <c r="T32"/>
  <c r="P32"/>
  <c r="L32"/>
  <c r="H32"/>
  <c r="D32"/>
  <c r="AD34" i="5"/>
  <c r="Z34"/>
  <c r="V34"/>
  <c r="R34"/>
  <c r="N34"/>
  <c r="J34"/>
  <c r="F34"/>
  <c r="AB33"/>
  <c r="X33"/>
  <c r="T33"/>
  <c r="P33"/>
  <c r="L33"/>
  <c r="H33"/>
  <c r="D33"/>
  <c r="AD32"/>
  <c r="Z32"/>
  <c r="V32"/>
  <c r="R32"/>
  <c r="N32"/>
  <c r="J32"/>
  <c r="F32"/>
  <c r="AD34" i="6"/>
  <c r="Z34"/>
  <c r="V34"/>
  <c r="R34"/>
  <c r="N34"/>
  <c r="J34"/>
  <c r="F34"/>
  <c r="AB33"/>
  <c r="X33"/>
  <c r="T33"/>
  <c r="P33"/>
  <c r="L33"/>
  <c r="H33"/>
  <c r="D33"/>
  <c r="AD32"/>
  <c r="Z32"/>
  <c r="V32"/>
  <c r="R32"/>
  <c r="N32"/>
  <c r="J32"/>
  <c r="F32"/>
  <c r="B32" i="4"/>
  <c r="AE34"/>
  <c r="AA34"/>
  <c r="W34"/>
  <c r="S34"/>
  <c r="O34"/>
  <c r="K34"/>
  <c r="G34"/>
  <c r="C34"/>
  <c r="AC34" i="5"/>
  <c r="Y34"/>
  <c r="U34"/>
  <c r="Q34"/>
  <c r="M34"/>
  <c r="I34"/>
  <c r="E34"/>
  <c r="AC34" i="6"/>
  <c r="Y34"/>
  <c r="U34"/>
  <c r="Q34"/>
  <c r="M34"/>
  <c r="I34"/>
  <c r="E34"/>
  <c r="AD34" i="4"/>
  <c r="Z34"/>
  <c r="V34"/>
  <c r="R34"/>
  <c r="N34"/>
  <c r="J34"/>
  <c r="F34"/>
  <c r="AB34" i="5"/>
  <c r="X34"/>
  <c r="T34"/>
  <c r="P34"/>
  <c r="L34"/>
  <c r="H34"/>
  <c r="D34"/>
  <c r="AB34" i="6"/>
  <c r="X34"/>
  <c r="T34"/>
  <c r="P34"/>
  <c r="L34"/>
  <c r="H34"/>
  <c r="D34"/>
  <c r="B8" i="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AD6"/>
  <c r="AE6"/>
  <c r="B8" i="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D6"/>
  <c r="AE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 i="4"/>
  <c r="AE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E8" i="2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7"/>
  <c r="K8"/>
  <c r="K9"/>
  <c r="K10"/>
  <c r="K11"/>
  <c r="K12"/>
  <c r="K13"/>
  <c r="K14"/>
  <c r="K15"/>
  <c r="K16"/>
  <c r="K17"/>
  <c r="K18"/>
  <c r="K20"/>
  <c r="K21"/>
  <c r="K22"/>
  <c r="K23"/>
  <c r="K24"/>
  <c r="K25"/>
  <c r="K26"/>
  <c r="K27"/>
  <c r="K28"/>
  <c r="K29"/>
  <c r="K30"/>
  <c r="K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7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Z6" i="8"/>
  <c r="AA6"/>
  <c r="AB6"/>
  <c r="AC6"/>
  <c r="I6"/>
  <c r="J6"/>
  <c r="K6"/>
  <c r="L6"/>
  <c r="M6"/>
  <c r="N6"/>
  <c r="O6"/>
  <c r="P6"/>
  <c r="Q6"/>
  <c r="R6"/>
  <c r="S6"/>
  <c r="T6"/>
  <c r="U6"/>
  <c r="V6"/>
  <c r="W6"/>
  <c r="X6"/>
  <c r="Y6"/>
  <c r="I6" i="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C6" i="5"/>
  <c r="R6"/>
  <c r="S6"/>
  <c r="T6"/>
  <c r="U6"/>
  <c r="V6"/>
  <c r="W6"/>
  <c r="X6"/>
  <c r="Y6"/>
  <c r="Z6"/>
  <c r="AA6"/>
  <c r="AB6"/>
  <c r="J6"/>
  <c r="K6"/>
  <c r="L6"/>
  <c r="M6"/>
  <c r="N6"/>
  <c r="O6"/>
  <c r="P6"/>
  <c r="Q6"/>
  <c r="I6"/>
  <c r="H6"/>
  <c r="G6"/>
  <c r="F6"/>
  <c r="E6"/>
  <c r="D6"/>
  <c r="C6"/>
  <c r="B6"/>
  <c r="AG28" i="2" l="1"/>
  <c r="AG23"/>
  <c r="AG15"/>
  <c r="AG29"/>
  <c r="AC34" i="8"/>
  <c r="AG27" i="2"/>
  <c r="AG19"/>
  <c r="AG17"/>
  <c r="AG9"/>
  <c r="AG24"/>
  <c r="AG30"/>
  <c r="AG26"/>
  <c r="AG7" i="7"/>
  <c r="AG16" i="2"/>
  <c r="AG8"/>
  <c r="AG22"/>
  <c r="AG14"/>
  <c r="AB34" i="8"/>
  <c r="AG20" i="2"/>
  <c r="AG12"/>
  <c r="AG11"/>
  <c r="AG18"/>
  <c r="AG10"/>
  <c r="AE32"/>
  <c r="AG28" i="7"/>
  <c r="AG24"/>
  <c r="AG20"/>
  <c r="AG16"/>
  <c r="AG12"/>
  <c r="AG8"/>
  <c r="AG28" i="8"/>
  <c r="AG24"/>
  <c r="AG20"/>
  <c r="AG16"/>
  <c r="AG12"/>
  <c r="AG8"/>
  <c r="AG29" i="7"/>
  <c r="AG25"/>
  <c r="AG21"/>
  <c r="AG17"/>
  <c r="AG13"/>
  <c r="AG9"/>
  <c r="AG25" i="2"/>
  <c r="AG7"/>
  <c r="AD34"/>
  <c r="AG7" i="8"/>
  <c r="AG29"/>
  <c r="AG25"/>
  <c r="AG21"/>
  <c r="AG17"/>
  <c r="AG13"/>
  <c r="AG9"/>
  <c r="AG30" i="7"/>
  <c r="AG26"/>
  <c r="AG22"/>
  <c r="AG18"/>
  <c r="AG14"/>
  <c r="AG10"/>
  <c r="AG32" i="6"/>
  <c r="AG21" i="2"/>
  <c r="AG13"/>
  <c r="AG30" i="8"/>
  <c r="AG26"/>
  <c r="AG22"/>
  <c r="AG18"/>
  <c r="AG14"/>
  <c r="AG10"/>
  <c r="AG27" i="7"/>
  <c r="AG23"/>
  <c r="AG19"/>
  <c r="AG15"/>
  <c r="AG11"/>
  <c r="AG27" i="8"/>
  <c r="AG23"/>
  <c r="AG19"/>
  <c r="AG15"/>
  <c r="AG11"/>
  <c r="D33" i="7"/>
  <c r="H33"/>
  <c r="L33"/>
  <c r="P33"/>
  <c r="T33"/>
  <c r="X33"/>
  <c r="AB33"/>
  <c r="F33" i="8"/>
  <c r="J33"/>
  <c r="N33"/>
  <c r="X33" i="2"/>
  <c r="AB33"/>
  <c r="R33" i="8"/>
  <c r="V33"/>
  <c r="Z33"/>
  <c r="AD33"/>
  <c r="F34" i="7"/>
  <c r="J34"/>
  <c r="N34"/>
  <c r="R34"/>
  <c r="V34"/>
  <c r="Z34"/>
  <c r="AD34"/>
  <c r="D34" i="8"/>
  <c r="H34"/>
  <c r="L34"/>
  <c r="P34"/>
  <c r="T34"/>
  <c r="X34"/>
  <c r="C34" i="7"/>
  <c r="G34"/>
  <c r="K34"/>
  <c r="O34"/>
  <c r="S34"/>
  <c r="E34" i="8"/>
  <c r="I34"/>
  <c r="M34"/>
  <c r="Q34"/>
  <c r="E33" i="7"/>
  <c r="I33"/>
  <c r="M33"/>
  <c r="Q33"/>
  <c r="U33"/>
  <c r="Y33"/>
  <c r="AC33"/>
  <c r="AE32"/>
  <c r="AA32"/>
  <c r="W32"/>
  <c r="S32"/>
  <c r="O32"/>
  <c r="K32"/>
  <c r="G32"/>
  <c r="C32"/>
  <c r="C33" i="8"/>
  <c r="G33"/>
  <c r="K33"/>
  <c r="O33"/>
  <c r="S33"/>
  <c r="W33"/>
  <c r="AA33"/>
  <c r="AE33"/>
  <c r="AC32"/>
  <c r="Y32"/>
  <c r="U32"/>
  <c r="Q32"/>
  <c r="M32"/>
  <c r="I32"/>
  <c r="E32"/>
  <c r="AD32" i="7"/>
  <c r="Z32"/>
  <c r="V32"/>
  <c r="R32"/>
  <c r="N32"/>
  <c r="J32"/>
  <c r="F32"/>
  <c r="AB32" i="8"/>
  <c r="X32"/>
  <c r="T32"/>
  <c r="P32"/>
  <c r="L32"/>
  <c r="H32"/>
  <c r="D32"/>
  <c r="W34" i="7"/>
  <c r="AA34"/>
  <c r="AE34"/>
  <c r="AC32"/>
  <c r="Y32"/>
  <c r="U32"/>
  <c r="Q32"/>
  <c r="M32"/>
  <c r="I32"/>
  <c r="E32"/>
  <c r="U34" i="8"/>
  <c r="Y34"/>
  <c r="AE32"/>
  <c r="AA32"/>
  <c r="W32"/>
  <c r="S32"/>
  <c r="O32"/>
  <c r="K32"/>
  <c r="G32"/>
  <c r="C32"/>
  <c r="AB32" i="7"/>
  <c r="X32"/>
  <c r="T32"/>
  <c r="P32"/>
  <c r="L32"/>
  <c r="H32"/>
  <c r="D32"/>
  <c r="AD32" i="8"/>
  <c r="Z32"/>
  <c r="V32"/>
  <c r="R32"/>
  <c r="N32"/>
  <c r="J32"/>
  <c r="F32"/>
  <c r="AD33" i="2"/>
  <c r="AE34"/>
  <c r="AE35" i="7"/>
  <c r="AA35"/>
  <c r="W35"/>
  <c r="S35"/>
  <c r="O35"/>
  <c r="K35"/>
  <c r="G35"/>
  <c r="C35"/>
  <c r="AC34"/>
  <c r="Y34"/>
  <c r="U34"/>
  <c r="Q34"/>
  <c r="M34"/>
  <c r="I34"/>
  <c r="E34"/>
  <c r="AE33"/>
  <c r="AA33"/>
  <c r="W33"/>
  <c r="S33"/>
  <c r="O33"/>
  <c r="K33"/>
  <c r="G33"/>
  <c r="C33"/>
  <c r="AC35" i="8"/>
  <c r="Y35"/>
  <c r="U35"/>
  <c r="Q35"/>
  <c r="M35"/>
  <c r="I35"/>
  <c r="E35"/>
  <c r="AE34"/>
  <c r="AA34"/>
  <c r="W34"/>
  <c r="S34"/>
  <c r="O34"/>
  <c r="K34"/>
  <c r="G34"/>
  <c r="C34"/>
  <c r="AC33"/>
  <c r="Y33"/>
  <c r="U33"/>
  <c r="Q33"/>
  <c r="M33"/>
  <c r="I33"/>
  <c r="E33"/>
  <c r="AD35" i="7"/>
  <c r="Z35"/>
  <c r="V35"/>
  <c r="R35"/>
  <c r="N35"/>
  <c r="J35"/>
  <c r="F35"/>
  <c r="AB34"/>
  <c r="X34"/>
  <c r="T34"/>
  <c r="P34"/>
  <c r="L34"/>
  <c r="H34"/>
  <c r="D34"/>
  <c r="AD33"/>
  <c r="Z33"/>
  <c r="V33"/>
  <c r="R33"/>
  <c r="N33"/>
  <c r="J33"/>
  <c r="F33"/>
  <c r="AB35" i="8"/>
  <c r="X35"/>
  <c r="T35"/>
  <c r="P35"/>
  <c r="L35"/>
  <c r="H35"/>
  <c r="D35"/>
  <c r="AD34"/>
  <c r="Z34"/>
  <c r="V34"/>
  <c r="R34"/>
  <c r="N34"/>
  <c r="J34"/>
  <c r="F34"/>
  <c r="AB33"/>
  <c r="X33"/>
  <c r="T33"/>
  <c r="P33"/>
  <c r="L33"/>
  <c r="H33"/>
  <c r="D33"/>
  <c r="AC35" i="7"/>
  <c r="Y35"/>
  <c r="U35"/>
  <c r="Q35"/>
  <c r="M35"/>
  <c r="I35"/>
  <c r="E35"/>
  <c r="AE35" i="8"/>
  <c r="AA35"/>
  <c r="W35"/>
  <c r="S35"/>
  <c r="O35"/>
  <c r="K35"/>
  <c r="G35"/>
  <c r="C35"/>
  <c r="AB35" i="7"/>
  <c r="X35"/>
  <c r="T35"/>
  <c r="P35"/>
  <c r="L35"/>
  <c r="H35"/>
  <c r="D35"/>
  <c r="AD35" i="8"/>
  <c r="Z35"/>
  <c r="V35"/>
  <c r="R35"/>
  <c r="N35"/>
  <c r="J35"/>
  <c r="F35"/>
  <c r="AE33" i="2"/>
  <c r="AD32"/>
  <c r="AC34"/>
  <c r="W34"/>
  <c r="AA34"/>
  <c r="Z33"/>
  <c r="Z32"/>
  <c r="Y34"/>
  <c r="W32"/>
  <c r="AA32"/>
  <c r="X32"/>
  <c r="AB32"/>
  <c r="Y33"/>
  <c r="AC33"/>
  <c r="Z34"/>
  <c r="AC32"/>
  <c r="W33"/>
  <c r="AA33"/>
  <c r="X34"/>
  <c r="AB34"/>
  <c r="Y32"/>
  <c r="AG33" i="7" l="1"/>
  <c r="AG35"/>
  <c r="AG32"/>
  <c r="AG34"/>
  <c r="AG34" i="2"/>
  <c r="AG33"/>
  <c r="AG32"/>
  <c r="S32" l="1"/>
  <c r="P32"/>
  <c r="Q33"/>
  <c r="U33"/>
  <c r="R33"/>
  <c r="V33"/>
  <c r="S34"/>
  <c r="T32"/>
  <c r="R34"/>
  <c r="V34"/>
  <c r="S33"/>
  <c r="P34"/>
  <c r="T34"/>
  <c r="U32"/>
  <c r="R32"/>
  <c r="P33"/>
  <c r="T33"/>
  <c r="Q34"/>
  <c r="U34"/>
  <c r="Q32"/>
  <c r="V32"/>
  <c r="I32" l="1"/>
  <c r="M32"/>
  <c r="J33"/>
  <c r="N33"/>
  <c r="K34"/>
  <c r="O34"/>
  <c r="L33"/>
  <c r="I34"/>
  <c r="M34"/>
  <c r="L32"/>
  <c r="K32"/>
  <c r="O32"/>
  <c r="J32"/>
  <c r="N32"/>
  <c r="K33"/>
  <c r="O33"/>
  <c r="L34"/>
  <c r="I33"/>
  <c r="M33"/>
  <c r="J34"/>
  <c r="N34"/>
  <c r="B5" i="19" l="1"/>
  <c r="A2"/>
  <c r="B6" i="16"/>
  <c r="A3"/>
  <c r="B6" i="15"/>
  <c r="A3"/>
  <c r="B6" i="22"/>
  <c r="A3"/>
  <c r="B6" i="13"/>
  <c r="A3"/>
  <c r="B6" i="12"/>
  <c r="A3"/>
  <c r="B6" i="11"/>
  <c r="A3"/>
  <c r="B6" i="10"/>
  <c r="A3"/>
  <c r="C6" i="8"/>
  <c r="D6"/>
  <c r="E6"/>
  <c r="F6"/>
  <c r="G6"/>
  <c r="H6"/>
  <c r="B6"/>
  <c r="A3"/>
  <c r="B6" i="7"/>
  <c r="C6" i="6"/>
  <c r="D6"/>
  <c r="E6"/>
  <c r="F6"/>
  <c r="G6"/>
  <c r="H6"/>
  <c r="B6"/>
  <c r="A3"/>
  <c r="A3" i="5"/>
  <c r="B6" i="4"/>
  <c r="A3"/>
  <c r="AF23" i="16" l="1"/>
  <c r="AF19"/>
  <c r="AF15"/>
  <c r="AF26" i="15"/>
  <c r="AF22"/>
  <c r="AF14"/>
  <c r="AF27" i="16"/>
  <c r="AF11"/>
  <c r="AF10" i="15"/>
  <c r="AF7"/>
  <c r="AF30" i="16"/>
  <c r="AF26"/>
  <c r="AF22"/>
  <c r="AF13" i="15"/>
  <c r="AF9"/>
  <c r="AF7" i="16"/>
  <c r="AF29"/>
  <c r="AF25"/>
  <c r="AF21"/>
  <c r="AF17"/>
  <c r="AF13"/>
  <c r="AF9"/>
  <c r="AF28" i="15"/>
  <c r="AF24"/>
  <c r="AF20"/>
  <c r="AF16"/>
  <c r="AF12"/>
  <c r="AF8"/>
  <c r="AF30"/>
  <c r="AF18"/>
  <c r="AF18" i="16"/>
  <c r="AF14"/>
  <c r="AF10"/>
  <c r="AF29" i="15"/>
  <c r="AF25"/>
  <c r="AF21"/>
  <c r="AF17"/>
  <c r="AF28" i="16"/>
  <c r="AF24"/>
  <c r="AF20"/>
  <c r="AF16"/>
  <c r="AF12"/>
  <c r="AF8"/>
  <c r="AF27" i="15"/>
  <c r="AF23"/>
  <c r="AF19"/>
  <c r="AF15"/>
  <c r="AF11"/>
  <c r="B35" i="7"/>
  <c r="F32" i="2"/>
  <c r="B33" i="16"/>
  <c r="B34" i="11"/>
  <c r="B32" i="15"/>
  <c r="B32" i="8"/>
  <c r="AG32" s="1"/>
  <c r="B35"/>
  <c r="AG35" s="1"/>
  <c r="B34" i="16"/>
  <c r="B34" i="2"/>
  <c r="B32" i="11"/>
  <c r="E32" i="2"/>
  <c r="B33" i="19"/>
  <c r="B33" i="2"/>
  <c r="B32" i="7"/>
  <c r="B34"/>
  <c r="B33" i="11"/>
  <c r="B33" i="10"/>
  <c r="G34" i="2"/>
  <c r="B33" i="7"/>
  <c r="B32" i="10"/>
  <c r="B34" i="8"/>
  <c r="AG34" s="1"/>
  <c r="B33" i="5"/>
  <c r="B32" i="6"/>
  <c r="B33" i="8"/>
  <c r="AG33" s="1"/>
  <c r="B32" i="12"/>
  <c r="B34"/>
  <c r="B34" i="22"/>
  <c r="B32"/>
  <c r="B33" i="13"/>
  <c r="B34"/>
  <c r="B32"/>
  <c r="B32" i="19"/>
  <c r="B34" i="15"/>
  <c r="B33"/>
  <c r="B32" i="16"/>
  <c r="B32" i="2"/>
  <c r="B33" i="12"/>
  <c r="B34" i="10"/>
  <c r="B33" i="22"/>
  <c r="H33" i="2"/>
  <c r="C34"/>
  <c r="D34"/>
  <c r="G32"/>
  <c r="E34"/>
  <c r="F34"/>
  <c r="C33"/>
  <c r="B33" i="6"/>
  <c r="D33" i="2"/>
  <c r="G33"/>
  <c r="C32"/>
  <c r="D32"/>
  <c r="F33"/>
  <c r="B34" i="5"/>
  <c r="B34" i="6"/>
  <c r="H34" i="2"/>
  <c r="H32"/>
  <c r="E33"/>
  <c r="AF31" i="19" l="1"/>
  <c r="AF32"/>
  <c r="AF33"/>
  <c r="AG33" i="6"/>
  <c r="AG34"/>
  <c r="AG34" i="13"/>
  <c r="AG32"/>
  <c r="AG33"/>
  <c r="AG32" i="10"/>
  <c r="AG33"/>
  <c r="AG34"/>
  <c r="AF32" i="16"/>
  <c r="AF33"/>
  <c r="AF34"/>
  <c r="AG34" i="22"/>
  <c r="AG33"/>
  <c r="AG32"/>
  <c r="AG32" i="12"/>
  <c r="AG33"/>
  <c r="AG34"/>
  <c r="AF32" i="15"/>
  <c r="AF33"/>
  <c r="AF34"/>
  <c r="AG32" i="11"/>
  <c r="AG34" i="4"/>
  <c r="AG33"/>
  <c r="AG34" i="11"/>
  <c r="AG33"/>
  <c r="AG34" i="5"/>
  <c r="AG32"/>
  <c r="AG33"/>
  <c r="AG32" i="4"/>
</calcChain>
</file>

<file path=xl/sharedStrings.xml><?xml version="1.0" encoding="utf-8"?>
<sst xmlns="http://schemas.openxmlformats.org/spreadsheetml/2006/main" count="363" uniqueCount="76">
  <si>
    <t>Maximum</t>
  </si>
  <si>
    <t>Minimum</t>
  </si>
  <si>
    <t>Day</t>
  </si>
  <si>
    <t>Date</t>
  </si>
  <si>
    <t>Monday</t>
  </si>
  <si>
    <t>Tuesday</t>
  </si>
  <si>
    <t>Wednesday</t>
  </si>
  <si>
    <t>Thursday</t>
  </si>
  <si>
    <t>Friday</t>
  </si>
  <si>
    <t>Saturday</t>
  </si>
  <si>
    <t>Sunday</t>
  </si>
  <si>
    <r>
      <t>Average in µg/m</t>
    </r>
    <r>
      <rPr>
        <b/>
        <vertAlign val="superscript"/>
        <sz val="11"/>
        <color indexed="8"/>
        <rFont val="Calibri"/>
        <family val="2"/>
      </rPr>
      <t>3</t>
    </r>
  </si>
  <si>
    <t>Average</t>
  </si>
  <si>
    <t>Average in ppm</t>
  </si>
  <si>
    <t>Average in ppb</t>
  </si>
  <si>
    <t>Average in Degree</t>
  </si>
  <si>
    <t>Average in m/s</t>
  </si>
  <si>
    <t>Average in W/m2</t>
  </si>
  <si>
    <t>Continuous Ambient Air Qality Monitoring Station</t>
  </si>
  <si>
    <t>Unit: µg/m3</t>
  </si>
  <si>
    <t>Unit: W/m2</t>
  </si>
  <si>
    <t>Parameter: Solar Radiation</t>
  </si>
  <si>
    <t>Parameter:Wind Direction</t>
  </si>
  <si>
    <t>Unit: degree</t>
  </si>
  <si>
    <t>Parameter: Wind Speed</t>
  </si>
  <si>
    <t>Unit: m/s</t>
  </si>
  <si>
    <t>Unit: PPB</t>
  </si>
  <si>
    <t>Unit: PPM</t>
  </si>
  <si>
    <t>Parameter: NO2</t>
  </si>
  <si>
    <t>Parameter: PM 2.5</t>
  </si>
  <si>
    <t>8 Hrs avg</t>
  </si>
  <si>
    <t>24 Hrs Avg</t>
  </si>
  <si>
    <t>24 Hrs Average</t>
  </si>
  <si>
    <t>8 Hrs Average</t>
  </si>
  <si>
    <t>hPa</t>
  </si>
  <si>
    <t>Location: GPCB</t>
  </si>
  <si>
    <t>Parameter: Vertical Wind Speed</t>
  </si>
  <si>
    <t>Parameter: Atmospheric Pressure</t>
  </si>
  <si>
    <t>Parameter: PM 10</t>
  </si>
  <si>
    <t>SUM</t>
  </si>
  <si>
    <t>AQ_IITMDelhi
CPM_10</t>
  </si>
  <si>
    <t>AQ_IITMDelhi
CPM_25</t>
  </si>
  <si>
    <t>AQ_IITMDelhi
CPM_1</t>
  </si>
  <si>
    <t>AQ_IITMDelhi
SO2_DELHI</t>
  </si>
  <si>
    <t>AQ_IITMDelhi
NO2_ONLY_DELHI</t>
  </si>
  <si>
    <t>AQ_IITMDelhi
HCT_DELHI</t>
  </si>
  <si>
    <t>AQ_IITMDelhi
HCM_DELHI</t>
  </si>
  <si>
    <t>AQ_IITMDelhi
HCNM_DELHI</t>
  </si>
  <si>
    <t>AQ_IITMDelhi
UV_DELHI</t>
  </si>
  <si>
    <t>AQ_IITMDelhi
UV_TEMP_DELHI</t>
  </si>
  <si>
    <t>AQ_IITMDelhi
SO2_IMD</t>
  </si>
  <si>
    <t>AQ_IITMDelhi
O3_IMD</t>
  </si>
  <si>
    <t>AQ_IITMDelhi
NO2_IMD</t>
  </si>
  <si>
    <t>AQ_IITMDelhi
NH3_IMD</t>
  </si>
  <si>
    <t>AQ_IITMDelhi
CO_IMD</t>
  </si>
  <si>
    <t>AQ_IITMDelhi
BENZ_IMD</t>
  </si>
  <si>
    <t>Parameter: PM1</t>
  </si>
  <si>
    <t>Location: IMD DELHI</t>
  </si>
  <si>
    <t xml:space="preserve">Parameter: BEANZ </t>
  </si>
  <si>
    <t>Parameter: Co -M</t>
  </si>
  <si>
    <t>Parameter: NH3 _ M</t>
  </si>
  <si>
    <t>Parameter: NO2 - M</t>
  </si>
  <si>
    <t>Parameter: O3 - M</t>
  </si>
  <si>
    <t>Parameter: SO2 - M</t>
  </si>
  <si>
    <t>Parameter: UV TEAM</t>
  </si>
  <si>
    <t>Parameter: UV</t>
  </si>
  <si>
    <t>Parameter: HCNM</t>
  </si>
  <si>
    <t>Parameter: HCM</t>
  </si>
  <si>
    <t>Parameter: HCT</t>
  </si>
  <si>
    <t>Parameter: SO2</t>
  </si>
  <si>
    <t>Unit: degreC</t>
  </si>
  <si>
    <t>Unit : PPM</t>
  </si>
  <si>
    <r>
      <t>Unit:</t>
    </r>
    <r>
      <rPr>
        <strike/>
        <sz val="10"/>
        <color theme="1"/>
        <rFont val="Calibri"/>
        <family val="2"/>
        <scheme val="minor"/>
      </rPr>
      <t xml:space="preserve"> PPM</t>
    </r>
  </si>
  <si>
    <r>
      <t>Average in µg/m</t>
    </r>
    <r>
      <rPr>
        <b/>
        <vertAlign val="superscript"/>
        <sz val="10"/>
        <color indexed="8"/>
        <rFont val="Calibri"/>
        <family val="2"/>
      </rPr>
      <t>3</t>
    </r>
  </si>
  <si>
    <t>Monthly Data (Period: 01.12.2017 to 31.12.2017)</t>
  </si>
  <si>
    <t>Time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</si>
</sst>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#0.00\ \ \ \ "/>
    <numFmt numFmtId="166" formatCode="###0.0\ \ \ \ "/>
    <numFmt numFmtId="167" formatCode="0.0000\ \ \ \ "/>
    <numFmt numFmtId="168" formatCode="dddd"/>
  </numFmts>
  <fonts count="13">
    <font>
      <sz val="11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</font>
    <font>
      <b/>
      <sz val="18"/>
      <color indexed="8"/>
      <name val="Calibri"/>
      <family val="2"/>
    </font>
    <font>
      <b/>
      <sz val="11"/>
      <color indexed="8"/>
      <name val="Calibri"/>
      <family val="2"/>
    </font>
    <font>
      <b/>
      <sz val="16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8"/>
      <name val="Calibri"/>
      <family val="2"/>
    </font>
    <font>
      <strike/>
      <sz val="10"/>
      <color theme="1"/>
      <name val="Calibri"/>
      <family val="2"/>
      <scheme val="minor"/>
    </font>
    <font>
      <b/>
      <vertAlign val="superscript"/>
      <sz val="10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2" borderId="0" xfId="0" applyFill="1"/>
    <xf numFmtId="0" fontId="2" fillId="0" borderId="0" xfId="0" applyFont="1" applyBorder="1" applyAlignment="1">
      <alignment vertical="center" wrapText="1"/>
    </xf>
    <xf numFmtId="20" fontId="0" fillId="0" borderId="0" xfId="0" applyNumberFormat="1"/>
    <xf numFmtId="0" fontId="3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1" applyFont="1"/>
    <xf numFmtId="0" fontId="0" fillId="5" borderId="0" xfId="0" applyFont="1" applyFill="1"/>
    <xf numFmtId="0" fontId="0" fillId="0" borderId="0" xfId="0" applyAlignment="1">
      <alignment horizontal="center" vertical="center"/>
    </xf>
    <xf numFmtId="0" fontId="0" fillId="0" borderId="0" xfId="0"/>
    <xf numFmtId="14" fontId="3" fillId="3" borderId="1" xfId="0" applyNumberFormat="1" applyFont="1" applyFill="1" applyBorder="1" applyAlignment="1">
      <alignment horizontal="center" vertical="center"/>
    </xf>
    <xf numFmtId="165" fontId="6" fillId="0" borderId="1" xfId="0" applyNumberFormat="1" applyFont="1" applyBorder="1"/>
    <xf numFmtId="0" fontId="0" fillId="0" borderId="0" xfId="0"/>
    <xf numFmtId="166" fontId="0" fillId="0" borderId="0" xfId="0" applyNumberFormat="1" applyFont="1"/>
    <xf numFmtId="0" fontId="0" fillId="0" borderId="0" xfId="0" applyFont="1"/>
    <xf numFmtId="0" fontId="0" fillId="4" borderId="0" xfId="0" applyFont="1" applyFill="1" applyAlignment="1">
      <alignment wrapText="1"/>
    </xf>
    <xf numFmtId="22" fontId="0" fillId="4" borderId="0" xfId="0" applyNumberFormat="1" applyFont="1" applyFill="1"/>
    <xf numFmtId="167" fontId="0" fillId="0" borderId="0" xfId="0" applyNumberFormat="1" applyFont="1"/>
    <xf numFmtId="20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20" fontId="0" fillId="0" borderId="0" xfId="0" applyNumberFormat="1" applyFont="1"/>
    <xf numFmtId="0" fontId="0" fillId="2" borderId="0" xfId="0" applyFont="1" applyFill="1"/>
    <xf numFmtId="0" fontId="7" fillId="3" borderId="1" xfId="0" applyFont="1" applyFill="1" applyBorder="1" applyAlignment="1">
      <alignment horizontal="center" vertical="center"/>
    </xf>
    <xf numFmtId="14" fontId="7" fillId="3" borderId="3" xfId="0" applyNumberFormat="1" applyFont="1" applyFill="1" applyBorder="1" applyAlignment="1">
      <alignment horizontal="center" vertical="center"/>
    </xf>
    <xf numFmtId="0" fontId="7" fillId="0" borderId="1" xfId="0" applyFont="1" applyBorder="1"/>
    <xf numFmtId="168" fontId="3" fillId="3" borderId="1" xfId="0" applyNumberFormat="1" applyFont="1" applyFill="1" applyBorder="1" applyAlignment="1">
      <alignment horizontal="center" vertical="center"/>
    </xf>
    <xf numFmtId="168" fontId="7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8" fontId="9" fillId="3" borderId="1" xfId="0" applyNumberFormat="1" applyFont="1" applyFill="1" applyBorder="1" applyAlignment="1">
      <alignment horizontal="center" vertical="center"/>
    </xf>
    <xf numFmtId="0" fontId="8" fillId="0" borderId="0" xfId="0" applyFont="1"/>
    <xf numFmtId="14" fontId="9" fillId="3" borderId="3" xfId="0" applyNumberFormat="1" applyFont="1" applyFill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20" fontId="8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4" fontId="10" fillId="3" borderId="3" xfId="0" applyNumberFormat="1" applyFont="1" applyFill="1" applyBorder="1" applyAlignment="1">
      <alignment horizontal="center" vertical="center"/>
    </xf>
    <xf numFmtId="168" fontId="10" fillId="3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/>
    </xf>
    <xf numFmtId="20" fontId="8" fillId="0" borderId="0" xfId="0" applyNumberFormat="1" applyFont="1"/>
    <xf numFmtId="0" fontId="8" fillId="2" borderId="0" xfId="0" applyFont="1" applyFill="1"/>
    <xf numFmtId="0" fontId="10" fillId="0" borderId="1" xfId="0" applyFont="1" applyBorder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4" xfId="0" applyFont="1" applyBorder="1" applyAlignment="1">
      <alignment horizontal="center"/>
    </xf>
    <xf numFmtId="0" fontId="0" fillId="0" borderId="0" xfId="0"/>
    <xf numFmtId="0" fontId="9" fillId="0" borderId="4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IN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Diurnal Variation of PM 10</a:t>
            </a:r>
            <a:r>
              <a:rPr lang="en-US" baseline="0"/>
              <a:t> </a:t>
            </a:r>
            <a:r>
              <a:rPr lang="en-US"/>
              <a:t>Average</a:t>
            </a:r>
          </a:p>
        </c:rich>
      </c:tx>
      <c:layout>
        <c:manualLayout>
          <c:xMode val="edge"/>
          <c:yMode val="edge"/>
          <c:x val="0.20718651641941757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6723534558180229E-2"/>
          <c:y val="0.2390023780831399"/>
          <c:w val="0.79422884639420488"/>
          <c:h val="0.46683531539331702"/>
        </c:manualLayout>
      </c:layout>
      <c:lineChart>
        <c:grouping val="standard"/>
        <c:ser>
          <c:idx val="0"/>
          <c:order val="0"/>
          <c:tx>
            <c:strRef>
              <c:f>'PM 10'!$D$4:$AG$4</c:f>
              <c:strCache>
                <c:ptCount val="1"/>
                <c:pt idx="0">
                  <c:v>Parameter: PM 10 Unit: µg/m3</c:v>
                </c:pt>
              </c:strCache>
            </c:strRef>
          </c:tx>
          <c:cat>
            <c:numRef>
              <c:f>'PM 10'!$A$7:$A$30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'PM 10'!$AG$7:$AG$30</c:f>
              <c:numCache>
                <c:formatCode>0.0</c:formatCode>
                <c:ptCount val="24"/>
                <c:pt idx="0">
                  <c:v>220.88548387096773</c:v>
                </c:pt>
                <c:pt idx="1">
                  <c:v>238.84096774193551</c:v>
                </c:pt>
                <c:pt idx="2">
                  <c:v>244.55516129032264</c:v>
                </c:pt>
                <c:pt idx="3">
                  <c:v>238.90193548387097</c:v>
                </c:pt>
                <c:pt idx="4">
                  <c:v>244.83935483870968</c:v>
                </c:pt>
                <c:pt idx="5">
                  <c:v>249.98</c:v>
                </c:pt>
                <c:pt idx="6">
                  <c:v>236.08903225806449</c:v>
                </c:pt>
                <c:pt idx="7">
                  <c:v>232.97032258064513</c:v>
                </c:pt>
                <c:pt idx="8">
                  <c:v>248.82290322580644</c:v>
                </c:pt>
                <c:pt idx="9">
                  <c:v>348.87129032258071</c:v>
                </c:pt>
                <c:pt idx="10">
                  <c:v>458.66129032258061</c:v>
                </c:pt>
                <c:pt idx="11">
                  <c:v>416.14161290322579</c:v>
                </c:pt>
                <c:pt idx="12">
                  <c:v>375.33833333333337</c:v>
                </c:pt>
                <c:pt idx="13">
                  <c:v>310.64677419354842</c:v>
                </c:pt>
                <c:pt idx="14">
                  <c:v>308.13129032258064</c:v>
                </c:pt>
                <c:pt idx="15">
                  <c:v>275.88387096774193</c:v>
                </c:pt>
                <c:pt idx="16">
                  <c:v>251.62806451612903</c:v>
                </c:pt>
                <c:pt idx="17">
                  <c:v>237.99806451612898</c:v>
                </c:pt>
                <c:pt idx="18">
                  <c:v>239.89129032258072</c:v>
                </c:pt>
                <c:pt idx="19">
                  <c:v>234.01064516129034</c:v>
                </c:pt>
                <c:pt idx="20">
                  <c:v>216.24387096774194</c:v>
                </c:pt>
                <c:pt idx="21">
                  <c:v>211.4474193548387</c:v>
                </c:pt>
                <c:pt idx="22">
                  <c:v>212.18806451612903</c:v>
                </c:pt>
                <c:pt idx="23">
                  <c:v>214.81354838709677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D2-4B3A-B81A-4E12C820AB65}"/>
            </c:ext>
          </c:extLst>
        </c:ser>
        <c:marker val="1"/>
        <c:axId val="140432896"/>
        <c:axId val="140980224"/>
      </c:lineChart>
      <c:catAx>
        <c:axId val="140432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US" sz="1200"/>
                  <a:t>Time(Hrs)</a:t>
                </a:r>
              </a:p>
            </c:rich>
          </c:tx>
          <c:spPr>
            <a:noFill/>
            <a:ln w="25400">
              <a:noFill/>
            </a:ln>
          </c:spPr>
        </c:title>
        <c:numFmt formatCode="h:mm" sourceLinked="1"/>
        <c:majorTickMark val="none"/>
        <c:tickLblPos val="nextTo"/>
        <c:txPr>
          <a:bodyPr rot="-3000000"/>
          <a:lstStyle/>
          <a:p>
            <a:pPr>
              <a:defRPr lang="en-GB"/>
            </a:pPr>
            <a:endParaRPr lang="en-US"/>
          </a:p>
        </c:txPr>
        <c:crossAx val="140980224"/>
        <c:crosses val="autoZero"/>
        <c:auto val="1"/>
        <c:lblAlgn val="ctr"/>
        <c:lblOffset val="100"/>
      </c:catAx>
      <c:valAx>
        <c:axId val="140980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PM10-1hr avg-µg/m3</a:t>
                </a:r>
                <a:endParaRPr lang="en-US" sz="700"/>
              </a:p>
            </c:rich>
          </c:tx>
          <c:layout>
            <c:manualLayout>
              <c:xMode val="edge"/>
              <c:yMode val="edge"/>
              <c:x val="7.9364636037139984E-3"/>
              <c:y val="0.232515886172124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0432896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Daily Variation of NO2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'NO2'!$D$4</c:f>
              <c:strCache>
                <c:ptCount val="1"/>
                <c:pt idx="0">
                  <c:v>Parameter: NO2</c:v>
                </c:pt>
              </c:strCache>
            </c:strRef>
          </c:tx>
          <c:cat>
            <c:multiLvlStrRef>
              <c:f>'PM 10'!$B$5:$AF$6</c:f>
              <c:multiLvlStrCache>
                <c:ptCount val="31"/>
                <c:lvl>
                  <c:pt idx="0">
                    <c:v>12/1/2017</c:v>
                  </c:pt>
                  <c:pt idx="1">
                    <c:v>12/2/2017</c:v>
                  </c:pt>
                  <c:pt idx="2">
                    <c:v>12/3/2017</c:v>
                  </c:pt>
                  <c:pt idx="3">
                    <c:v>12/4/2017</c:v>
                  </c:pt>
                  <c:pt idx="4">
                    <c:v>12/5/2017</c:v>
                  </c:pt>
                  <c:pt idx="5">
                    <c:v>12/6/2017</c:v>
                  </c:pt>
                  <c:pt idx="6">
                    <c:v>12/7/2017</c:v>
                  </c:pt>
                  <c:pt idx="7">
                    <c:v>12/8/2017</c:v>
                  </c:pt>
                  <c:pt idx="8">
                    <c:v>12/9/2017</c:v>
                  </c:pt>
                  <c:pt idx="9">
                    <c:v>12/10/2017</c:v>
                  </c:pt>
                  <c:pt idx="10">
                    <c:v>12/11/2017</c:v>
                  </c:pt>
                  <c:pt idx="11">
                    <c:v>12/12/2017</c:v>
                  </c:pt>
                  <c:pt idx="12">
                    <c:v>12/13/2017</c:v>
                  </c:pt>
                  <c:pt idx="13">
                    <c:v>12/14/2017</c:v>
                  </c:pt>
                  <c:pt idx="14">
                    <c:v>12/15/2017</c:v>
                  </c:pt>
                  <c:pt idx="15">
                    <c:v>12/16/2017</c:v>
                  </c:pt>
                  <c:pt idx="16">
                    <c:v>12/17/2017</c:v>
                  </c:pt>
                  <c:pt idx="17">
                    <c:v>12/18/2017</c:v>
                  </c:pt>
                  <c:pt idx="18">
                    <c:v>12/19/2017</c:v>
                  </c:pt>
                  <c:pt idx="19">
                    <c:v>12/20/2017</c:v>
                  </c:pt>
                  <c:pt idx="20">
                    <c:v>12/21/2017</c:v>
                  </c:pt>
                  <c:pt idx="21">
                    <c:v>12/22/2017</c:v>
                  </c:pt>
                  <c:pt idx="22">
                    <c:v>12/23/2017</c:v>
                  </c:pt>
                  <c:pt idx="23">
                    <c:v>12/24/2017</c:v>
                  </c:pt>
                  <c:pt idx="24">
                    <c:v>12/25/2017</c:v>
                  </c:pt>
                  <c:pt idx="25">
                    <c:v>12/26/2017</c:v>
                  </c:pt>
                  <c:pt idx="26">
                    <c:v>12/27/2017</c:v>
                  </c:pt>
                  <c:pt idx="27">
                    <c:v>12/28/2017</c:v>
                  </c:pt>
                  <c:pt idx="28">
                    <c:v>12/29/2017</c:v>
                  </c:pt>
                  <c:pt idx="29">
                    <c:v>12/30/2017</c:v>
                  </c:pt>
                  <c:pt idx="30">
                    <c:v>12/31/2017</c:v>
                  </c:pt>
                </c:lvl>
                <c:lvl>
                  <c:pt idx="0">
                    <c:v>Friday</c:v>
                  </c:pt>
                  <c:pt idx="1">
                    <c:v>Saturday</c:v>
                  </c:pt>
                  <c:pt idx="2">
                    <c:v>Sunday</c:v>
                  </c:pt>
                  <c:pt idx="3">
                    <c:v>Monday</c:v>
                  </c:pt>
                  <c:pt idx="4">
                    <c:v>Tuesday</c:v>
                  </c:pt>
                  <c:pt idx="5">
                    <c:v>Wednesday</c:v>
                  </c:pt>
                  <c:pt idx="6">
                    <c:v>Thursday</c:v>
                  </c:pt>
                  <c:pt idx="7">
                    <c:v>Friday</c:v>
                  </c:pt>
                  <c:pt idx="8">
                    <c:v>Saturday</c:v>
                  </c:pt>
                  <c:pt idx="9">
                    <c:v>Sunday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Saturday</c:v>
                  </c:pt>
                  <c:pt idx="16">
                    <c:v>Sunday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  <c:pt idx="21">
                    <c:v>Friday</c:v>
                  </c:pt>
                  <c:pt idx="22">
                    <c:v>Saturday</c:v>
                  </c:pt>
                  <c:pt idx="23">
                    <c:v>Sunday</c:v>
                  </c:pt>
                  <c:pt idx="24">
                    <c:v>Monday</c:v>
                  </c:pt>
                  <c:pt idx="25">
                    <c:v>Tuesday</c:v>
                  </c:pt>
                  <c:pt idx="26">
                    <c:v>Wednesday</c:v>
                  </c:pt>
                  <c:pt idx="27">
                    <c:v>Thursday</c:v>
                  </c:pt>
                  <c:pt idx="28">
                    <c:v>Friday</c:v>
                  </c:pt>
                  <c:pt idx="29">
                    <c:v>Saturday</c:v>
                  </c:pt>
                  <c:pt idx="30">
                    <c:v>Sunday</c:v>
                  </c:pt>
                </c:lvl>
              </c:multiLvlStrCache>
            </c:multiLvlStrRef>
          </c:cat>
          <c:val>
            <c:numRef>
              <c:f>'NO2'!$B$32:$AF$32</c:f>
              <c:numCache>
                <c:formatCode>0.0</c:formatCode>
                <c:ptCount val="31"/>
                <c:pt idx="0">
                  <c:v>12.758333333333333</c:v>
                </c:pt>
                <c:pt idx="1">
                  <c:v>18.021250000000002</c:v>
                </c:pt>
                <c:pt idx="2">
                  <c:v>17.362083333333334</c:v>
                </c:pt>
                <c:pt idx="3">
                  <c:v>20.950416666666666</c:v>
                </c:pt>
                <c:pt idx="4">
                  <c:v>27.224583333333332</c:v>
                </c:pt>
                <c:pt idx="5">
                  <c:v>30.26125</c:v>
                </c:pt>
                <c:pt idx="6">
                  <c:v>31.115833333333331</c:v>
                </c:pt>
                <c:pt idx="7">
                  <c:v>36.790833333333332</c:v>
                </c:pt>
                <c:pt idx="8">
                  <c:v>39.123333333333328</c:v>
                </c:pt>
                <c:pt idx="9">
                  <c:v>48.45750000000001</c:v>
                </c:pt>
                <c:pt idx="10">
                  <c:v>43.075416666666662</c:v>
                </c:pt>
                <c:pt idx="11">
                  <c:v>17.975416666666668</c:v>
                </c:pt>
                <c:pt idx="12">
                  <c:v>17.857500000000002</c:v>
                </c:pt>
                <c:pt idx="13">
                  <c:v>16.545833333333334</c:v>
                </c:pt>
                <c:pt idx="14">
                  <c:v>18.549583333333331</c:v>
                </c:pt>
                <c:pt idx="15">
                  <c:v>20.751249999999999</c:v>
                </c:pt>
                <c:pt idx="16">
                  <c:v>21.654583333333335</c:v>
                </c:pt>
                <c:pt idx="17">
                  <c:v>28.721666666666668</c:v>
                </c:pt>
                <c:pt idx="18">
                  <c:v>32.470416666666665</c:v>
                </c:pt>
                <c:pt idx="19">
                  <c:v>32.927916666666668</c:v>
                </c:pt>
                <c:pt idx="20">
                  <c:v>31.380000000000006</c:v>
                </c:pt>
                <c:pt idx="21">
                  <c:v>27.387916666666673</c:v>
                </c:pt>
                <c:pt idx="22">
                  <c:v>28.119166666666668</c:v>
                </c:pt>
                <c:pt idx="23">
                  <c:v>34.303333333333335</c:v>
                </c:pt>
                <c:pt idx="24">
                  <c:v>24.496249999999993</c:v>
                </c:pt>
                <c:pt idx="25">
                  <c:v>24.838750000000001</c:v>
                </c:pt>
                <c:pt idx="26">
                  <c:v>28.817916666666672</c:v>
                </c:pt>
                <c:pt idx="27">
                  <c:v>34.452916666666667</c:v>
                </c:pt>
                <c:pt idx="28">
                  <c:v>30.857083333333339</c:v>
                </c:pt>
                <c:pt idx="29">
                  <c:v>29.607916666666664</c:v>
                </c:pt>
                <c:pt idx="30">
                  <c:v>25.302916666666672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90-4509-8890-4FFF3C22F303}"/>
            </c:ext>
          </c:extLst>
        </c:ser>
        <c:axId val="141494912"/>
        <c:axId val="141496704"/>
      </c:barChart>
      <c:catAx>
        <c:axId val="14149491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1496704"/>
        <c:crosses val="autoZero"/>
        <c:auto val="1"/>
        <c:lblAlgn val="ctr"/>
        <c:lblOffset val="100"/>
      </c:catAx>
      <c:valAx>
        <c:axId val="141496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GB" sz="1200"/>
                </a:pPr>
                <a:r>
                  <a:rPr lang="en-US" sz="1200"/>
                  <a:t>NO -24Hrs Avg- PPB</a:t>
                </a:r>
              </a:p>
            </c:rich>
          </c:tx>
          <c:layout>
            <c:manualLayout>
              <c:xMode val="edge"/>
              <c:yMode val="edge"/>
              <c:x val="1.405622489959839E-2"/>
              <c:y val="0.38609426296960669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1494912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Diurnal Variation of</a:t>
            </a:r>
            <a:r>
              <a:rPr lang="en-US" baseline="0"/>
              <a:t> NO2</a:t>
            </a:r>
            <a:r>
              <a:rPr lang="en-US"/>
              <a:t> Average</a:t>
            </a:r>
          </a:p>
        </c:rich>
      </c:tx>
      <c:layout>
        <c:manualLayout>
          <c:xMode val="edge"/>
          <c:yMode val="edge"/>
          <c:x val="0.20718648963315442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6723534558180229E-2"/>
          <c:y val="0.2390023780831399"/>
          <c:w val="0.90356574052663297"/>
          <c:h val="0.46683531539331702"/>
        </c:manualLayout>
      </c:layout>
      <c:lineChart>
        <c:grouping val="standard"/>
        <c:ser>
          <c:idx val="0"/>
          <c:order val="0"/>
          <c:tx>
            <c:strRef>
              <c:f>'NO2'!$A$4:$AG$4</c:f>
              <c:strCache>
                <c:ptCount val="1"/>
                <c:pt idx="0">
                  <c:v>#REF! Parameter: NO2 Unit: PPB</c:v>
                </c:pt>
              </c:strCache>
            </c:strRef>
          </c:tx>
          <c:cat>
            <c:numRef>
              <c:f>'PM 10'!$A$7:$A$30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HCT!$AG$7:$AG$30</c:f>
              <c:numCache>
                <c:formatCode>0.0</c:formatCode>
                <c:ptCount val="24"/>
                <c:pt idx="0">
                  <c:v>2.641612903225806</c:v>
                </c:pt>
                <c:pt idx="1">
                  <c:v>2.4490322580645163</c:v>
                </c:pt>
                <c:pt idx="2">
                  <c:v>2.3103225806451611</c:v>
                </c:pt>
                <c:pt idx="3">
                  <c:v>2.2380645161290329</c:v>
                </c:pt>
                <c:pt idx="4">
                  <c:v>2.1729032258064511</c:v>
                </c:pt>
                <c:pt idx="5">
                  <c:v>2.0983870967741938</c:v>
                </c:pt>
                <c:pt idx="6">
                  <c:v>2.0351612903225806</c:v>
                </c:pt>
                <c:pt idx="7">
                  <c:v>1.8706451612903223</c:v>
                </c:pt>
                <c:pt idx="8">
                  <c:v>1.7967741935483867</c:v>
                </c:pt>
                <c:pt idx="9">
                  <c:v>1.8145161290322578</c:v>
                </c:pt>
                <c:pt idx="10">
                  <c:v>1.6112903225806452</c:v>
                </c:pt>
                <c:pt idx="11">
                  <c:v>1.4529032258064516</c:v>
                </c:pt>
                <c:pt idx="12">
                  <c:v>1.3293548387096774</c:v>
                </c:pt>
                <c:pt idx="13">
                  <c:v>1.2658064516129033</c:v>
                </c:pt>
                <c:pt idx="14">
                  <c:v>1.2616129032258063</c:v>
                </c:pt>
                <c:pt idx="15">
                  <c:v>1.2009677419354841</c:v>
                </c:pt>
                <c:pt idx="16">
                  <c:v>1.2316129032258065</c:v>
                </c:pt>
                <c:pt idx="17">
                  <c:v>1.2858064516129031</c:v>
                </c:pt>
                <c:pt idx="18">
                  <c:v>1.6241935483870971</c:v>
                </c:pt>
                <c:pt idx="19">
                  <c:v>2.0580645161290319</c:v>
                </c:pt>
                <c:pt idx="20">
                  <c:v>2.3106451612903234</c:v>
                </c:pt>
                <c:pt idx="21">
                  <c:v>2.5619354838709678</c:v>
                </c:pt>
                <c:pt idx="22">
                  <c:v>2.6270967741935487</c:v>
                </c:pt>
                <c:pt idx="23">
                  <c:v>2.6590322580645167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61-4EAE-9717-AC6E2CA0939E}"/>
            </c:ext>
          </c:extLst>
        </c:ser>
        <c:marker val="1"/>
        <c:axId val="142001664"/>
        <c:axId val="142003584"/>
      </c:lineChart>
      <c:catAx>
        <c:axId val="142001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US"/>
                  <a:t>Time(Hrs)</a:t>
                </a:r>
              </a:p>
            </c:rich>
          </c:tx>
          <c:spPr>
            <a:noFill/>
            <a:ln w="25400">
              <a:noFill/>
            </a:ln>
          </c:spPr>
        </c:title>
        <c:numFmt formatCode="h:mm" sourceLinked="1"/>
        <c:majorTickMark val="none"/>
        <c:tickLblPos val="nextTo"/>
        <c:txPr>
          <a:bodyPr rot="-3000000"/>
          <a:lstStyle/>
          <a:p>
            <a:pPr>
              <a:defRPr lang="en-GB"/>
            </a:pPr>
            <a:endParaRPr lang="en-US"/>
          </a:p>
        </c:txPr>
        <c:crossAx val="142003584"/>
        <c:crosses val="autoZero"/>
        <c:auto val="1"/>
        <c:lblAlgn val="ctr"/>
        <c:lblOffset val="100"/>
      </c:catAx>
      <c:valAx>
        <c:axId val="142003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HCT-1hr avg-PPM</a:t>
                </a:r>
                <a:endParaRPr lang="en-US" sz="700"/>
              </a:p>
            </c:rich>
          </c:tx>
          <c:layout>
            <c:manualLayout>
              <c:xMode val="edge"/>
              <c:yMode val="edge"/>
              <c:x val="7.9364886189844889E-3"/>
              <c:y val="0.2325159846822436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2001664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Daily Variation of </a:t>
            </a:r>
            <a:r>
              <a:rPr lang="en-US" baseline="0"/>
              <a:t> HCT</a:t>
            </a:r>
            <a:endParaRPr lang="en-US"/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cat>
            <c:multiLvlStrRef>
              <c:f>HCT!$B$5:$AF$6</c:f>
              <c:multiLvlStrCache>
                <c:ptCount val="31"/>
                <c:lvl>
                  <c:pt idx="0">
                    <c:v>12/1/2017</c:v>
                  </c:pt>
                  <c:pt idx="1">
                    <c:v>12/2/2017</c:v>
                  </c:pt>
                  <c:pt idx="2">
                    <c:v>12/3/2017</c:v>
                  </c:pt>
                  <c:pt idx="3">
                    <c:v>12/4/2017</c:v>
                  </c:pt>
                  <c:pt idx="4">
                    <c:v>12/5/2017</c:v>
                  </c:pt>
                  <c:pt idx="5">
                    <c:v>12/6/2017</c:v>
                  </c:pt>
                  <c:pt idx="6">
                    <c:v>12/7/2017</c:v>
                  </c:pt>
                  <c:pt idx="7">
                    <c:v>12/8/2017</c:v>
                  </c:pt>
                  <c:pt idx="8">
                    <c:v>12/9/2017</c:v>
                  </c:pt>
                  <c:pt idx="9">
                    <c:v>12/10/2017</c:v>
                  </c:pt>
                  <c:pt idx="10">
                    <c:v>12/11/2017</c:v>
                  </c:pt>
                  <c:pt idx="11">
                    <c:v>12/12/2017</c:v>
                  </c:pt>
                  <c:pt idx="12">
                    <c:v>12/13/2017</c:v>
                  </c:pt>
                  <c:pt idx="13">
                    <c:v>12/14/2017</c:v>
                  </c:pt>
                  <c:pt idx="14">
                    <c:v>12/15/2017</c:v>
                  </c:pt>
                  <c:pt idx="15">
                    <c:v>12/16/2017</c:v>
                  </c:pt>
                  <c:pt idx="16">
                    <c:v>12/17/2017</c:v>
                  </c:pt>
                  <c:pt idx="17">
                    <c:v>12/18/2017</c:v>
                  </c:pt>
                  <c:pt idx="18">
                    <c:v>12/19/2017</c:v>
                  </c:pt>
                  <c:pt idx="19">
                    <c:v>12/20/2017</c:v>
                  </c:pt>
                  <c:pt idx="20">
                    <c:v>12/21/2017</c:v>
                  </c:pt>
                  <c:pt idx="21">
                    <c:v>12/22/2017</c:v>
                  </c:pt>
                  <c:pt idx="22">
                    <c:v>12/23/2017</c:v>
                  </c:pt>
                  <c:pt idx="23">
                    <c:v>12/24/2017</c:v>
                  </c:pt>
                  <c:pt idx="24">
                    <c:v>12/25/2017</c:v>
                  </c:pt>
                  <c:pt idx="25">
                    <c:v>12/26/2017</c:v>
                  </c:pt>
                  <c:pt idx="26">
                    <c:v>12/27/2017</c:v>
                  </c:pt>
                  <c:pt idx="27">
                    <c:v>12/28/2017</c:v>
                  </c:pt>
                  <c:pt idx="28">
                    <c:v>12/29/2017</c:v>
                  </c:pt>
                  <c:pt idx="29">
                    <c:v>12/30/2017</c:v>
                  </c:pt>
                  <c:pt idx="30">
                    <c:v>12/31/2017</c:v>
                  </c:pt>
                </c:lvl>
                <c:lvl>
                  <c:pt idx="0">
                    <c:v>Friday</c:v>
                  </c:pt>
                  <c:pt idx="1">
                    <c:v>Saturday</c:v>
                  </c:pt>
                  <c:pt idx="2">
                    <c:v>Sunday</c:v>
                  </c:pt>
                  <c:pt idx="3">
                    <c:v>Monday</c:v>
                  </c:pt>
                  <c:pt idx="4">
                    <c:v>Tuesday</c:v>
                  </c:pt>
                  <c:pt idx="5">
                    <c:v>Wednesday</c:v>
                  </c:pt>
                  <c:pt idx="6">
                    <c:v>Thursday</c:v>
                  </c:pt>
                  <c:pt idx="7">
                    <c:v>Friday</c:v>
                  </c:pt>
                  <c:pt idx="8">
                    <c:v>Saturday</c:v>
                  </c:pt>
                  <c:pt idx="9">
                    <c:v>Sunday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Saturday</c:v>
                  </c:pt>
                  <c:pt idx="16">
                    <c:v>Sunday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  <c:pt idx="21">
                    <c:v>Friday</c:v>
                  </c:pt>
                  <c:pt idx="22">
                    <c:v>Saturday</c:v>
                  </c:pt>
                  <c:pt idx="23">
                    <c:v>Sunday</c:v>
                  </c:pt>
                  <c:pt idx="24">
                    <c:v>Monday</c:v>
                  </c:pt>
                  <c:pt idx="25">
                    <c:v>Tuesday</c:v>
                  </c:pt>
                  <c:pt idx="26">
                    <c:v>Wednesday</c:v>
                  </c:pt>
                  <c:pt idx="27">
                    <c:v>Thursday</c:v>
                  </c:pt>
                  <c:pt idx="28">
                    <c:v>Friday</c:v>
                  </c:pt>
                  <c:pt idx="29">
                    <c:v>Saturday</c:v>
                  </c:pt>
                  <c:pt idx="30">
                    <c:v>Sunday</c:v>
                  </c:pt>
                </c:lvl>
              </c:multiLvlStrCache>
            </c:multiLvlStrRef>
          </c:cat>
          <c:val>
            <c:numRef>
              <c:f>HCT!$B$32:$AF$32</c:f>
              <c:numCache>
                <c:formatCode>0.0</c:formatCode>
                <c:ptCount val="31"/>
                <c:pt idx="0">
                  <c:v>1.6749999999999998</c:v>
                </c:pt>
                <c:pt idx="1">
                  <c:v>1.8212499999999998</c:v>
                </c:pt>
                <c:pt idx="2">
                  <c:v>1.6779166666666663</c:v>
                </c:pt>
                <c:pt idx="3">
                  <c:v>1.405</c:v>
                </c:pt>
                <c:pt idx="4">
                  <c:v>0.76333333333333331</c:v>
                </c:pt>
                <c:pt idx="5">
                  <c:v>1.8104166666666666</c:v>
                </c:pt>
                <c:pt idx="6">
                  <c:v>1.8570833333333334</c:v>
                </c:pt>
                <c:pt idx="7">
                  <c:v>1.8358333333333334</c:v>
                </c:pt>
                <c:pt idx="8">
                  <c:v>2.0308333333333328</c:v>
                </c:pt>
                <c:pt idx="9">
                  <c:v>2.8245833333333334</c:v>
                </c:pt>
                <c:pt idx="10">
                  <c:v>2.7262500000000003</c:v>
                </c:pt>
                <c:pt idx="11">
                  <c:v>1.2670833333333333</c:v>
                </c:pt>
                <c:pt idx="12">
                  <c:v>1.4191666666666665</c:v>
                </c:pt>
                <c:pt idx="13">
                  <c:v>1.2795833333333333</c:v>
                </c:pt>
                <c:pt idx="14">
                  <c:v>1.34</c:v>
                </c:pt>
                <c:pt idx="15">
                  <c:v>1.3012499999999998</c:v>
                </c:pt>
                <c:pt idx="16">
                  <c:v>1.1879166666666665</c:v>
                </c:pt>
                <c:pt idx="17">
                  <c:v>1.3170833333333332</c:v>
                </c:pt>
                <c:pt idx="18">
                  <c:v>1.6891666666666667</c:v>
                </c:pt>
                <c:pt idx="19">
                  <c:v>1.9937500000000004</c:v>
                </c:pt>
                <c:pt idx="20">
                  <c:v>2.0579166666666668</c:v>
                </c:pt>
                <c:pt idx="21">
                  <c:v>1.4404166666666669</c:v>
                </c:pt>
                <c:pt idx="22">
                  <c:v>1.5883333333333332</c:v>
                </c:pt>
                <c:pt idx="23">
                  <c:v>2.2550000000000003</c:v>
                </c:pt>
                <c:pt idx="24">
                  <c:v>2.4420833333333332</c:v>
                </c:pt>
                <c:pt idx="25">
                  <c:v>1.9358333333333331</c:v>
                </c:pt>
                <c:pt idx="26">
                  <c:v>2.1637499999999998</c:v>
                </c:pt>
                <c:pt idx="27">
                  <c:v>3.2654166666666669</c:v>
                </c:pt>
                <c:pt idx="28">
                  <c:v>2.7841666666666671</c:v>
                </c:pt>
                <c:pt idx="29">
                  <c:v>3.2366666666666668</c:v>
                </c:pt>
                <c:pt idx="30">
                  <c:v>2.9054166666666661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F3-4A25-9A7A-EA70C2FCFD5B}"/>
            </c:ext>
          </c:extLst>
        </c:ser>
        <c:axId val="142060160"/>
        <c:axId val="142061952"/>
      </c:barChart>
      <c:catAx>
        <c:axId val="14206016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2061952"/>
        <c:crosses val="autoZero"/>
        <c:auto val="1"/>
        <c:lblAlgn val="ctr"/>
        <c:lblOffset val="100"/>
      </c:catAx>
      <c:valAx>
        <c:axId val="142061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GB" sz="1200"/>
                </a:pPr>
                <a:r>
                  <a:rPr lang="en-US" sz="1200"/>
                  <a:t>HCT -24</a:t>
                </a:r>
                <a:r>
                  <a:rPr lang="en-US" sz="1200" baseline="0"/>
                  <a:t> </a:t>
                </a:r>
                <a:r>
                  <a:rPr lang="en-US" sz="1200"/>
                  <a:t>Hrs Avg-PPM</a:t>
                </a:r>
              </a:p>
            </c:rich>
          </c:tx>
          <c:layout>
            <c:manualLayout>
              <c:xMode val="edge"/>
              <c:yMode val="edge"/>
              <c:x val="1.405622489959839E-2"/>
              <c:y val="0.3860940737670966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2060160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Diurnal Variation of</a:t>
            </a:r>
            <a:r>
              <a:rPr lang="en-US" baseline="0"/>
              <a:t> HCM</a:t>
            </a:r>
            <a:r>
              <a:rPr lang="en-US"/>
              <a:t> Average</a:t>
            </a:r>
          </a:p>
        </c:rich>
      </c:tx>
      <c:layout>
        <c:manualLayout>
          <c:xMode val="edge"/>
          <c:yMode val="edge"/>
          <c:x val="0.20718648963315442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6723534558180229E-2"/>
          <c:y val="0.2390023780831399"/>
          <c:w val="0.90356574052663297"/>
          <c:h val="0.46683531539331702"/>
        </c:manualLayout>
      </c:layout>
      <c:lineChart>
        <c:grouping val="standard"/>
        <c:ser>
          <c:idx val="0"/>
          <c:order val="0"/>
          <c:tx>
            <c:strRef>
              <c:f>HCM!$A$4:$AG$4</c:f>
              <c:strCache>
                <c:ptCount val="1"/>
                <c:pt idx="0">
                  <c:v>#REF! Parameter: HCM Unit: PPM</c:v>
                </c:pt>
              </c:strCache>
            </c:strRef>
          </c:tx>
          <c:cat>
            <c:numRef>
              <c:f>'PM 10'!$A$7:$A$30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HCM!$AG$7:$AG$30</c:f>
              <c:numCache>
                <c:formatCode>0.0</c:formatCode>
                <c:ptCount val="24"/>
                <c:pt idx="0">
                  <c:v>0.91870967741935483</c:v>
                </c:pt>
                <c:pt idx="1">
                  <c:v>0.85258064516129028</c:v>
                </c:pt>
                <c:pt idx="2">
                  <c:v>0.83580645161290312</c:v>
                </c:pt>
                <c:pt idx="3">
                  <c:v>0.82387096774193558</c:v>
                </c:pt>
                <c:pt idx="4">
                  <c:v>0.82161290322580627</c:v>
                </c:pt>
                <c:pt idx="5">
                  <c:v>0.82322580645161281</c:v>
                </c:pt>
                <c:pt idx="6">
                  <c:v>0.82483870967741924</c:v>
                </c:pt>
                <c:pt idx="7">
                  <c:v>0.7770967741935485</c:v>
                </c:pt>
                <c:pt idx="8">
                  <c:v>0.76064516129032278</c:v>
                </c:pt>
                <c:pt idx="9">
                  <c:v>0.79612903225806453</c:v>
                </c:pt>
                <c:pt idx="10">
                  <c:v>0.73483870967741927</c:v>
                </c:pt>
                <c:pt idx="11">
                  <c:v>0.66225806451612912</c:v>
                </c:pt>
                <c:pt idx="12">
                  <c:v>0.61322580645161273</c:v>
                </c:pt>
                <c:pt idx="13">
                  <c:v>0.61322580645161284</c:v>
                </c:pt>
                <c:pt idx="14">
                  <c:v>0.63935483870967746</c:v>
                </c:pt>
                <c:pt idx="15">
                  <c:v>0.70225806451612915</c:v>
                </c:pt>
                <c:pt idx="16">
                  <c:v>0.57225806451612893</c:v>
                </c:pt>
                <c:pt idx="17">
                  <c:v>0.6264516129032256</c:v>
                </c:pt>
                <c:pt idx="18">
                  <c:v>0.66161290322580635</c:v>
                </c:pt>
                <c:pt idx="19">
                  <c:v>0.89225806451612888</c:v>
                </c:pt>
                <c:pt idx="20">
                  <c:v>1.1016129032258064</c:v>
                </c:pt>
                <c:pt idx="21">
                  <c:v>0.87290322580645141</c:v>
                </c:pt>
                <c:pt idx="22">
                  <c:v>0.8877419354838707</c:v>
                </c:pt>
                <c:pt idx="23">
                  <c:v>0.89451612903225819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06-4E5E-8515-6463BD80CDB4}"/>
            </c:ext>
          </c:extLst>
        </c:ser>
        <c:marker val="1"/>
        <c:axId val="141919744"/>
        <c:axId val="141921664"/>
      </c:lineChart>
      <c:catAx>
        <c:axId val="141919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US"/>
                  <a:t>Time(Hrs)</a:t>
                </a:r>
              </a:p>
            </c:rich>
          </c:tx>
          <c:spPr>
            <a:noFill/>
            <a:ln w="25400">
              <a:noFill/>
            </a:ln>
          </c:spPr>
        </c:title>
        <c:numFmt formatCode="h:mm" sourceLinked="1"/>
        <c:majorTickMark val="none"/>
        <c:tickLblPos val="nextTo"/>
        <c:txPr>
          <a:bodyPr rot="-3000000"/>
          <a:lstStyle/>
          <a:p>
            <a:pPr>
              <a:defRPr lang="en-GB"/>
            </a:pPr>
            <a:endParaRPr lang="en-US"/>
          </a:p>
        </c:txPr>
        <c:crossAx val="141921664"/>
        <c:crosses val="autoZero"/>
        <c:auto val="1"/>
        <c:lblAlgn val="ctr"/>
        <c:lblOffset val="100"/>
      </c:catAx>
      <c:valAx>
        <c:axId val="141921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 HCM-1hr avg-PPB</a:t>
                </a:r>
                <a:endParaRPr lang="en-US" sz="700"/>
              </a:p>
            </c:rich>
          </c:tx>
          <c:layout>
            <c:manualLayout>
              <c:xMode val="edge"/>
              <c:yMode val="edge"/>
              <c:x val="5.8756952135233693E-3"/>
              <c:y val="0.24125915408115009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1919744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Daily Variation of </a:t>
            </a:r>
            <a:r>
              <a:rPr lang="en-US" baseline="0"/>
              <a:t> HCM</a:t>
            </a:r>
            <a:endParaRPr lang="en-US"/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HCNM!$D$4:$O$4</c:f>
              <c:strCache>
                <c:ptCount val="1"/>
                <c:pt idx="0">
                  <c:v>Parameter: HCNM Unit: PPM</c:v>
                </c:pt>
              </c:strCache>
            </c:strRef>
          </c:tx>
          <c:cat>
            <c:multiLvlStrRef>
              <c:f>HCT!$B$5:$AF$6</c:f>
              <c:multiLvlStrCache>
                <c:ptCount val="31"/>
                <c:lvl>
                  <c:pt idx="0">
                    <c:v>12/1/2017</c:v>
                  </c:pt>
                  <c:pt idx="1">
                    <c:v>12/2/2017</c:v>
                  </c:pt>
                  <c:pt idx="2">
                    <c:v>12/3/2017</c:v>
                  </c:pt>
                  <c:pt idx="3">
                    <c:v>12/4/2017</c:v>
                  </c:pt>
                  <c:pt idx="4">
                    <c:v>12/5/2017</c:v>
                  </c:pt>
                  <c:pt idx="5">
                    <c:v>12/6/2017</c:v>
                  </c:pt>
                  <c:pt idx="6">
                    <c:v>12/7/2017</c:v>
                  </c:pt>
                  <c:pt idx="7">
                    <c:v>12/8/2017</c:v>
                  </c:pt>
                  <c:pt idx="8">
                    <c:v>12/9/2017</c:v>
                  </c:pt>
                  <c:pt idx="9">
                    <c:v>12/10/2017</c:v>
                  </c:pt>
                  <c:pt idx="10">
                    <c:v>12/11/2017</c:v>
                  </c:pt>
                  <c:pt idx="11">
                    <c:v>12/12/2017</c:v>
                  </c:pt>
                  <c:pt idx="12">
                    <c:v>12/13/2017</c:v>
                  </c:pt>
                  <c:pt idx="13">
                    <c:v>12/14/2017</c:v>
                  </c:pt>
                  <c:pt idx="14">
                    <c:v>12/15/2017</c:v>
                  </c:pt>
                  <c:pt idx="15">
                    <c:v>12/16/2017</c:v>
                  </c:pt>
                  <c:pt idx="16">
                    <c:v>12/17/2017</c:v>
                  </c:pt>
                  <c:pt idx="17">
                    <c:v>12/18/2017</c:v>
                  </c:pt>
                  <c:pt idx="18">
                    <c:v>12/19/2017</c:v>
                  </c:pt>
                  <c:pt idx="19">
                    <c:v>12/20/2017</c:v>
                  </c:pt>
                  <c:pt idx="20">
                    <c:v>12/21/2017</c:v>
                  </c:pt>
                  <c:pt idx="21">
                    <c:v>12/22/2017</c:v>
                  </c:pt>
                  <c:pt idx="22">
                    <c:v>12/23/2017</c:v>
                  </c:pt>
                  <c:pt idx="23">
                    <c:v>12/24/2017</c:v>
                  </c:pt>
                  <c:pt idx="24">
                    <c:v>12/25/2017</c:v>
                  </c:pt>
                  <c:pt idx="25">
                    <c:v>12/26/2017</c:v>
                  </c:pt>
                  <c:pt idx="26">
                    <c:v>12/27/2017</c:v>
                  </c:pt>
                  <c:pt idx="27">
                    <c:v>12/28/2017</c:v>
                  </c:pt>
                  <c:pt idx="28">
                    <c:v>12/29/2017</c:v>
                  </c:pt>
                  <c:pt idx="29">
                    <c:v>12/30/2017</c:v>
                  </c:pt>
                  <c:pt idx="30">
                    <c:v>12/31/2017</c:v>
                  </c:pt>
                </c:lvl>
                <c:lvl>
                  <c:pt idx="0">
                    <c:v>Friday</c:v>
                  </c:pt>
                  <c:pt idx="1">
                    <c:v>Saturday</c:v>
                  </c:pt>
                  <c:pt idx="2">
                    <c:v>Sunday</c:v>
                  </c:pt>
                  <c:pt idx="3">
                    <c:v>Monday</c:v>
                  </c:pt>
                  <c:pt idx="4">
                    <c:v>Tuesday</c:v>
                  </c:pt>
                  <c:pt idx="5">
                    <c:v>Wednesday</c:v>
                  </c:pt>
                  <c:pt idx="6">
                    <c:v>Thursday</c:v>
                  </c:pt>
                  <c:pt idx="7">
                    <c:v>Friday</c:v>
                  </c:pt>
                  <c:pt idx="8">
                    <c:v>Saturday</c:v>
                  </c:pt>
                  <c:pt idx="9">
                    <c:v>Sunday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Saturday</c:v>
                  </c:pt>
                  <c:pt idx="16">
                    <c:v>Sunday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  <c:pt idx="21">
                    <c:v>Friday</c:v>
                  </c:pt>
                  <c:pt idx="22">
                    <c:v>Saturday</c:v>
                  </c:pt>
                  <c:pt idx="23">
                    <c:v>Sunday</c:v>
                  </c:pt>
                  <c:pt idx="24">
                    <c:v>Monday</c:v>
                  </c:pt>
                  <c:pt idx="25">
                    <c:v>Tuesday</c:v>
                  </c:pt>
                  <c:pt idx="26">
                    <c:v>Wednesday</c:v>
                  </c:pt>
                  <c:pt idx="27">
                    <c:v>Thursday</c:v>
                  </c:pt>
                  <c:pt idx="28">
                    <c:v>Friday</c:v>
                  </c:pt>
                  <c:pt idx="29">
                    <c:v>Saturday</c:v>
                  </c:pt>
                  <c:pt idx="30">
                    <c:v>Sunday</c:v>
                  </c:pt>
                </c:lvl>
              </c:multiLvlStrCache>
            </c:multiLvlStrRef>
          </c:cat>
          <c:val>
            <c:numRef>
              <c:f>HCM!$B$32:$AF$32</c:f>
              <c:numCache>
                <c:formatCode>0.0</c:formatCode>
                <c:ptCount val="31"/>
                <c:pt idx="0">
                  <c:v>0.84458333333333357</c:v>
                </c:pt>
                <c:pt idx="1">
                  <c:v>0.96250000000000024</c:v>
                </c:pt>
                <c:pt idx="2">
                  <c:v>0.78500000000000014</c:v>
                </c:pt>
                <c:pt idx="3">
                  <c:v>1.18625</c:v>
                </c:pt>
                <c:pt idx="4">
                  <c:v>0.52708333333333335</c:v>
                </c:pt>
                <c:pt idx="5">
                  <c:v>0.80416666666666659</c:v>
                </c:pt>
                <c:pt idx="6">
                  <c:v>0.93083333333333362</c:v>
                </c:pt>
                <c:pt idx="7">
                  <c:v>0.98083333333333333</c:v>
                </c:pt>
                <c:pt idx="8">
                  <c:v>0.87458333333333327</c:v>
                </c:pt>
                <c:pt idx="9">
                  <c:v>0.78333333333333355</c:v>
                </c:pt>
                <c:pt idx="10">
                  <c:v>0.76999999999999991</c:v>
                </c:pt>
                <c:pt idx="11">
                  <c:v>0.66791666666666671</c:v>
                </c:pt>
                <c:pt idx="12">
                  <c:v>0.73375000000000001</c:v>
                </c:pt>
                <c:pt idx="13">
                  <c:v>0.70041666666666658</c:v>
                </c:pt>
                <c:pt idx="14">
                  <c:v>0.70625000000000016</c:v>
                </c:pt>
                <c:pt idx="15">
                  <c:v>0.7008333333333332</c:v>
                </c:pt>
                <c:pt idx="16">
                  <c:v>0.66500000000000004</c:v>
                </c:pt>
                <c:pt idx="17">
                  <c:v>0.69708333333333339</c:v>
                </c:pt>
                <c:pt idx="18">
                  <c:v>0.75999999999999979</c:v>
                </c:pt>
                <c:pt idx="19">
                  <c:v>0.77291666666666659</c:v>
                </c:pt>
                <c:pt idx="20">
                  <c:v>0.71916666666666662</c:v>
                </c:pt>
                <c:pt idx="21">
                  <c:v>0.67</c:v>
                </c:pt>
                <c:pt idx="22">
                  <c:v>0.73250000000000004</c:v>
                </c:pt>
                <c:pt idx="23">
                  <c:v>0.78958333333333341</c:v>
                </c:pt>
                <c:pt idx="24">
                  <c:v>0.71958333333333346</c:v>
                </c:pt>
                <c:pt idx="25">
                  <c:v>0.74416666666666664</c:v>
                </c:pt>
                <c:pt idx="26">
                  <c:v>0.75708333333333344</c:v>
                </c:pt>
                <c:pt idx="27">
                  <c:v>0.82458333333333333</c:v>
                </c:pt>
                <c:pt idx="28">
                  <c:v>0.78125</c:v>
                </c:pt>
                <c:pt idx="29">
                  <c:v>0.79083333333333317</c:v>
                </c:pt>
                <c:pt idx="30">
                  <c:v>0.78374999999999984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F3-4A25-9A7A-EA70C2FCFD5B}"/>
            </c:ext>
          </c:extLst>
        </c:ser>
        <c:axId val="141945088"/>
        <c:axId val="142406400"/>
      </c:barChart>
      <c:catAx>
        <c:axId val="14194508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2406400"/>
        <c:crosses val="autoZero"/>
        <c:auto val="1"/>
        <c:lblAlgn val="ctr"/>
        <c:lblOffset val="100"/>
      </c:catAx>
      <c:valAx>
        <c:axId val="142406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GB" sz="1200"/>
                </a:pPr>
                <a:r>
                  <a:rPr lang="en-US" sz="1200"/>
                  <a:t>HCM -24</a:t>
                </a:r>
                <a:r>
                  <a:rPr lang="en-US" sz="1200" baseline="0"/>
                  <a:t> </a:t>
                </a:r>
                <a:r>
                  <a:rPr lang="en-US" sz="1200"/>
                  <a:t>Hrs Avg-PPM</a:t>
                </a:r>
              </a:p>
            </c:rich>
          </c:tx>
          <c:layout>
            <c:manualLayout>
              <c:xMode val="edge"/>
              <c:yMode val="edge"/>
              <c:x val="1.405622489959839E-2"/>
              <c:y val="0.386094073767096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1945088"/>
        <c:crosses val="autoZero"/>
        <c:crossBetween val="between"/>
      </c:valAx>
    </c:plotArea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Diurnal Variation of</a:t>
            </a:r>
            <a:r>
              <a:rPr lang="en-US" baseline="0"/>
              <a:t> HCNM</a:t>
            </a:r>
            <a:r>
              <a:rPr lang="en-US"/>
              <a:t> Average</a:t>
            </a:r>
          </a:p>
        </c:rich>
      </c:tx>
      <c:layout>
        <c:manualLayout>
          <c:xMode val="edge"/>
          <c:yMode val="edge"/>
          <c:x val="0.20718648963315442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6723534558180229E-2"/>
          <c:y val="0.2390023780831399"/>
          <c:w val="0.90356574052663297"/>
          <c:h val="0.46683531539331702"/>
        </c:manualLayout>
      </c:layout>
      <c:lineChart>
        <c:grouping val="standard"/>
        <c:ser>
          <c:idx val="0"/>
          <c:order val="0"/>
          <c:tx>
            <c:strRef>
              <c:f>HCNM!$A$4:$O$4</c:f>
              <c:strCache>
                <c:ptCount val="1"/>
                <c:pt idx="0">
                  <c:v>#REF! Parameter: HCNM Unit: PPM</c:v>
                </c:pt>
              </c:strCache>
            </c:strRef>
          </c:tx>
          <c:cat>
            <c:numRef>
              <c:f>'PM 10'!$A$7:$A$30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HCNM!$AG$7:$AG$30</c:f>
              <c:numCache>
                <c:formatCode>0.0</c:formatCode>
                <c:ptCount val="24"/>
                <c:pt idx="0">
                  <c:v>1.7241935483870969</c:v>
                </c:pt>
                <c:pt idx="1">
                  <c:v>1.6006451612903232</c:v>
                </c:pt>
                <c:pt idx="2">
                  <c:v>1.4829032258064521</c:v>
                </c:pt>
                <c:pt idx="3">
                  <c:v>1.4203225806451611</c:v>
                </c:pt>
                <c:pt idx="4">
                  <c:v>1.356451612903226</c:v>
                </c:pt>
                <c:pt idx="5">
                  <c:v>1.2880645161290323</c:v>
                </c:pt>
                <c:pt idx="6">
                  <c:v>1.2196774193548385</c:v>
                </c:pt>
                <c:pt idx="7">
                  <c:v>1.1045161290322578</c:v>
                </c:pt>
                <c:pt idx="8">
                  <c:v>1.0451612903225804</c:v>
                </c:pt>
                <c:pt idx="9">
                  <c:v>1.0309677419354841</c:v>
                </c:pt>
                <c:pt idx="10">
                  <c:v>0.88354838709677441</c:v>
                </c:pt>
                <c:pt idx="11">
                  <c:v>0.79516129032258076</c:v>
                </c:pt>
                <c:pt idx="12">
                  <c:v>0.71903225806451632</c:v>
                </c:pt>
                <c:pt idx="13">
                  <c:v>0.67483870967741932</c:v>
                </c:pt>
                <c:pt idx="14">
                  <c:v>0.67129032258064536</c:v>
                </c:pt>
                <c:pt idx="15">
                  <c:v>0.7996774193548386</c:v>
                </c:pt>
                <c:pt idx="16">
                  <c:v>0.65161290322580656</c:v>
                </c:pt>
                <c:pt idx="17">
                  <c:v>0.68677419354838709</c:v>
                </c:pt>
                <c:pt idx="18">
                  <c:v>0.96387096774193559</c:v>
                </c:pt>
                <c:pt idx="19">
                  <c:v>1.3874193548387102</c:v>
                </c:pt>
                <c:pt idx="20">
                  <c:v>1.6406451612903221</c:v>
                </c:pt>
                <c:pt idx="21">
                  <c:v>1.6903225806451609</c:v>
                </c:pt>
                <c:pt idx="22">
                  <c:v>1.7380645161290322</c:v>
                </c:pt>
                <c:pt idx="23">
                  <c:v>1.7654838709677416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E4-43E4-BCE7-09DF16FD6236}"/>
            </c:ext>
          </c:extLst>
        </c:ser>
        <c:marker val="1"/>
        <c:axId val="142591872"/>
        <c:axId val="142602240"/>
      </c:lineChart>
      <c:catAx>
        <c:axId val="142591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US"/>
                  <a:t>Time(Hrs)</a:t>
                </a:r>
              </a:p>
            </c:rich>
          </c:tx>
          <c:spPr>
            <a:noFill/>
            <a:ln w="25400">
              <a:noFill/>
            </a:ln>
          </c:spPr>
        </c:title>
        <c:numFmt formatCode="h:mm" sourceLinked="1"/>
        <c:majorTickMark val="none"/>
        <c:tickLblPos val="nextTo"/>
        <c:txPr>
          <a:bodyPr rot="-3000000"/>
          <a:lstStyle/>
          <a:p>
            <a:pPr>
              <a:defRPr lang="en-GB"/>
            </a:pPr>
            <a:endParaRPr lang="en-US"/>
          </a:p>
        </c:txPr>
        <c:crossAx val="142602240"/>
        <c:crosses val="autoZero"/>
        <c:auto val="1"/>
        <c:lblAlgn val="ctr"/>
        <c:lblOffset val="100"/>
      </c:catAx>
      <c:valAx>
        <c:axId val="142602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HCNM -1hr avg PPM</a:t>
                </a:r>
                <a:endParaRPr lang="en-US" sz="700"/>
              </a:p>
            </c:rich>
          </c:tx>
          <c:layout>
            <c:manualLayout>
              <c:xMode val="edge"/>
              <c:yMode val="edge"/>
              <c:x val="3.814901808062262E-3"/>
              <c:y val="0.2237439563475624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2591872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Daily Variation of HCNM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HCNM!$D$4</c:f>
              <c:strCache>
                <c:ptCount val="1"/>
                <c:pt idx="0">
                  <c:v>Parameter: HCNM</c:v>
                </c:pt>
              </c:strCache>
            </c:strRef>
          </c:tx>
          <c:cat>
            <c:multiLvlStrRef>
              <c:f>'PM 10'!$B$5:$AF$6</c:f>
              <c:multiLvlStrCache>
                <c:ptCount val="31"/>
                <c:lvl>
                  <c:pt idx="0">
                    <c:v>12/1/2017</c:v>
                  </c:pt>
                  <c:pt idx="1">
                    <c:v>12/2/2017</c:v>
                  </c:pt>
                  <c:pt idx="2">
                    <c:v>12/3/2017</c:v>
                  </c:pt>
                  <c:pt idx="3">
                    <c:v>12/4/2017</c:v>
                  </c:pt>
                  <c:pt idx="4">
                    <c:v>12/5/2017</c:v>
                  </c:pt>
                  <c:pt idx="5">
                    <c:v>12/6/2017</c:v>
                  </c:pt>
                  <c:pt idx="6">
                    <c:v>12/7/2017</c:v>
                  </c:pt>
                  <c:pt idx="7">
                    <c:v>12/8/2017</c:v>
                  </c:pt>
                  <c:pt idx="8">
                    <c:v>12/9/2017</c:v>
                  </c:pt>
                  <c:pt idx="9">
                    <c:v>12/10/2017</c:v>
                  </c:pt>
                  <c:pt idx="10">
                    <c:v>12/11/2017</c:v>
                  </c:pt>
                  <c:pt idx="11">
                    <c:v>12/12/2017</c:v>
                  </c:pt>
                  <c:pt idx="12">
                    <c:v>12/13/2017</c:v>
                  </c:pt>
                  <c:pt idx="13">
                    <c:v>12/14/2017</c:v>
                  </c:pt>
                  <c:pt idx="14">
                    <c:v>12/15/2017</c:v>
                  </c:pt>
                  <c:pt idx="15">
                    <c:v>12/16/2017</c:v>
                  </c:pt>
                  <c:pt idx="16">
                    <c:v>12/17/2017</c:v>
                  </c:pt>
                  <c:pt idx="17">
                    <c:v>12/18/2017</c:v>
                  </c:pt>
                  <c:pt idx="18">
                    <c:v>12/19/2017</c:v>
                  </c:pt>
                  <c:pt idx="19">
                    <c:v>12/20/2017</c:v>
                  </c:pt>
                  <c:pt idx="20">
                    <c:v>12/21/2017</c:v>
                  </c:pt>
                  <c:pt idx="21">
                    <c:v>12/22/2017</c:v>
                  </c:pt>
                  <c:pt idx="22">
                    <c:v>12/23/2017</c:v>
                  </c:pt>
                  <c:pt idx="23">
                    <c:v>12/24/2017</c:v>
                  </c:pt>
                  <c:pt idx="24">
                    <c:v>12/25/2017</c:v>
                  </c:pt>
                  <c:pt idx="25">
                    <c:v>12/26/2017</c:v>
                  </c:pt>
                  <c:pt idx="26">
                    <c:v>12/27/2017</c:v>
                  </c:pt>
                  <c:pt idx="27">
                    <c:v>12/28/2017</c:v>
                  </c:pt>
                  <c:pt idx="28">
                    <c:v>12/29/2017</c:v>
                  </c:pt>
                  <c:pt idx="29">
                    <c:v>12/30/2017</c:v>
                  </c:pt>
                  <c:pt idx="30">
                    <c:v>12/31/2017</c:v>
                  </c:pt>
                </c:lvl>
                <c:lvl>
                  <c:pt idx="0">
                    <c:v>Friday</c:v>
                  </c:pt>
                  <c:pt idx="1">
                    <c:v>Saturday</c:v>
                  </c:pt>
                  <c:pt idx="2">
                    <c:v>Sunday</c:v>
                  </c:pt>
                  <c:pt idx="3">
                    <c:v>Monday</c:v>
                  </c:pt>
                  <c:pt idx="4">
                    <c:v>Tuesday</c:v>
                  </c:pt>
                  <c:pt idx="5">
                    <c:v>Wednesday</c:v>
                  </c:pt>
                  <c:pt idx="6">
                    <c:v>Thursday</c:v>
                  </c:pt>
                  <c:pt idx="7">
                    <c:v>Friday</c:v>
                  </c:pt>
                  <c:pt idx="8">
                    <c:v>Saturday</c:v>
                  </c:pt>
                  <c:pt idx="9">
                    <c:v>Sunday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Saturday</c:v>
                  </c:pt>
                  <c:pt idx="16">
                    <c:v>Sunday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  <c:pt idx="21">
                    <c:v>Friday</c:v>
                  </c:pt>
                  <c:pt idx="22">
                    <c:v>Saturday</c:v>
                  </c:pt>
                  <c:pt idx="23">
                    <c:v>Sunday</c:v>
                  </c:pt>
                  <c:pt idx="24">
                    <c:v>Monday</c:v>
                  </c:pt>
                  <c:pt idx="25">
                    <c:v>Tuesday</c:v>
                  </c:pt>
                  <c:pt idx="26">
                    <c:v>Wednesday</c:v>
                  </c:pt>
                  <c:pt idx="27">
                    <c:v>Thursday</c:v>
                  </c:pt>
                  <c:pt idx="28">
                    <c:v>Friday</c:v>
                  </c:pt>
                  <c:pt idx="29">
                    <c:v>Saturday</c:v>
                  </c:pt>
                  <c:pt idx="30">
                    <c:v>Sunday</c:v>
                  </c:pt>
                </c:lvl>
              </c:multiLvlStrCache>
            </c:multiLvlStrRef>
          </c:cat>
          <c:val>
            <c:numRef>
              <c:f>HCNM!$B$32:$AF$32</c:f>
              <c:numCache>
                <c:formatCode>0.0</c:formatCode>
                <c:ptCount val="31"/>
                <c:pt idx="0">
                  <c:v>0.82916666666666661</c:v>
                </c:pt>
                <c:pt idx="1">
                  <c:v>0.84250000000000025</c:v>
                </c:pt>
                <c:pt idx="2">
                  <c:v>0.89</c:v>
                </c:pt>
                <c:pt idx="3">
                  <c:v>1.0829166666666667</c:v>
                </c:pt>
                <c:pt idx="4">
                  <c:v>0.71875</c:v>
                </c:pt>
                <c:pt idx="5">
                  <c:v>1.0137499999999999</c:v>
                </c:pt>
                <c:pt idx="6">
                  <c:v>0.97208333333333341</c:v>
                </c:pt>
                <c:pt idx="7">
                  <c:v>0.89583333333333337</c:v>
                </c:pt>
                <c:pt idx="8">
                  <c:v>1.1620833333333331</c:v>
                </c:pt>
                <c:pt idx="9">
                  <c:v>2.0474999999999999</c:v>
                </c:pt>
                <c:pt idx="10">
                  <c:v>1.9604166666666669</c:v>
                </c:pt>
                <c:pt idx="11">
                  <c:v>0.59916666666666651</c:v>
                </c:pt>
                <c:pt idx="12">
                  <c:v>0.68583333333333341</c:v>
                </c:pt>
                <c:pt idx="13">
                  <c:v>0.58041666666666658</c:v>
                </c:pt>
                <c:pt idx="14">
                  <c:v>0.63500000000000012</c:v>
                </c:pt>
                <c:pt idx="15">
                  <c:v>0.60083333333333344</c:v>
                </c:pt>
                <c:pt idx="16">
                  <c:v>0.52541666666666664</c:v>
                </c:pt>
                <c:pt idx="17">
                  <c:v>0.61958333333333326</c:v>
                </c:pt>
                <c:pt idx="18">
                  <c:v>0.92791666666666661</c:v>
                </c:pt>
                <c:pt idx="19">
                  <c:v>1.2216666666666669</c:v>
                </c:pt>
                <c:pt idx="20">
                  <c:v>1.3399999999999999</c:v>
                </c:pt>
                <c:pt idx="21">
                  <c:v>0.77166666666666661</c:v>
                </c:pt>
                <c:pt idx="22">
                  <c:v>0.8566666666666668</c:v>
                </c:pt>
                <c:pt idx="23">
                  <c:v>1.4654166666666664</c:v>
                </c:pt>
                <c:pt idx="24">
                  <c:v>1.7212500000000002</c:v>
                </c:pt>
                <c:pt idx="25">
                  <c:v>1.19</c:v>
                </c:pt>
                <c:pt idx="26">
                  <c:v>1.4333333333333336</c:v>
                </c:pt>
                <c:pt idx="27">
                  <c:v>2.4420833333333332</c:v>
                </c:pt>
                <c:pt idx="28">
                  <c:v>2.0029166666666671</c:v>
                </c:pt>
                <c:pt idx="29">
                  <c:v>2.4466666666666668</c:v>
                </c:pt>
                <c:pt idx="30">
                  <c:v>2.125833333333333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C7-4922-97BF-6EE2462A597A}"/>
            </c:ext>
          </c:extLst>
        </c:ser>
        <c:axId val="142566912"/>
        <c:axId val="142492416"/>
      </c:barChart>
      <c:catAx>
        <c:axId val="142566912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en-GB"/>
            </a:pPr>
            <a:endParaRPr lang="en-US"/>
          </a:p>
        </c:txPr>
        <c:crossAx val="142492416"/>
        <c:crosses val="autoZero"/>
        <c:auto val="1"/>
        <c:lblAlgn val="ctr"/>
        <c:lblOffset val="100"/>
      </c:catAx>
      <c:valAx>
        <c:axId val="142492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GB" sz="1200"/>
                </a:pPr>
                <a:r>
                  <a:rPr lang="en-US" sz="1200"/>
                  <a:t>HCNM</a:t>
                </a:r>
                <a:r>
                  <a:rPr lang="en-US" sz="1200" baseline="0"/>
                  <a:t> </a:t>
                </a:r>
                <a:r>
                  <a:rPr lang="en-US" sz="1200"/>
                  <a:t>-24Hrs </a:t>
                </a:r>
                <a:r>
                  <a:rPr lang="en-US" sz="1200" baseline="0"/>
                  <a:t> PPM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7.1811838310161802E-3"/>
              <c:y val="0.2954191414033932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2566912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Diurnal Variation of</a:t>
            </a:r>
            <a:r>
              <a:rPr lang="en-US" baseline="0"/>
              <a:t> UV</a:t>
            </a:r>
            <a:r>
              <a:rPr lang="en-US"/>
              <a:t> Average</a:t>
            </a:r>
          </a:p>
        </c:rich>
      </c:tx>
      <c:layout>
        <c:manualLayout>
          <c:xMode val="edge"/>
          <c:yMode val="edge"/>
          <c:x val="0.13093713363109469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6723534558180229E-2"/>
          <c:y val="0.2390023780831399"/>
          <c:w val="0.90356574052663297"/>
          <c:h val="0.46683531539331702"/>
        </c:manualLayout>
      </c:layout>
      <c:lineChart>
        <c:grouping val="standard"/>
        <c:ser>
          <c:idx val="0"/>
          <c:order val="0"/>
          <c:tx>
            <c:strRef>
              <c:f>UV!$A$4:$AG$4</c:f>
              <c:strCache>
                <c:ptCount val="1"/>
                <c:pt idx="0">
                  <c:v>#REF! Parameter: UV Unit: W/m2</c:v>
                </c:pt>
              </c:strCache>
            </c:strRef>
          </c:tx>
          <c:cat>
            <c:numRef>
              <c:f>'PM 10'!$A$7:$A$30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UV!$AG$7:$AG$30</c:f>
              <c:numCache>
                <c:formatCode>0.00</c:formatCode>
                <c:ptCount val="24"/>
                <c:pt idx="0">
                  <c:v>5.67741935483871E-4</c:v>
                </c:pt>
                <c:pt idx="1">
                  <c:v>5.67741935483871E-4</c:v>
                </c:pt>
                <c:pt idx="2">
                  <c:v>5.67741935483871E-4</c:v>
                </c:pt>
                <c:pt idx="3">
                  <c:v>5.67741935483871E-4</c:v>
                </c:pt>
                <c:pt idx="4">
                  <c:v>5.67741935483871E-4</c:v>
                </c:pt>
                <c:pt idx="5">
                  <c:v>5.67741935483871E-4</c:v>
                </c:pt>
                <c:pt idx="6">
                  <c:v>5.67741935483871E-4</c:v>
                </c:pt>
                <c:pt idx="7">
                  <c:v>5.67741935483871E-4</c:v>
                </c:pt>
                <c:pt idx="8">
                  <c:v>8.2129032258064522E-3</c:v>
                </c:pt>
                <c:pt idx="9">
                  <c:v>4.7829032258064522E-2</c:v>
                </c:pt>
                <c:pt idx="10">
                  <c:v>0.12266774193548391</c:v>
                </c:pt>
                <c:pt idx="11">
                  <c:v>0.21959999999999999</c:v>
                </c:pt>
                <c:pt idx="12">
                  <c:v>0.28643225806451611</c:v>
                </c:pt>
                <c:pt idx="13">
                  <c:v>0.30991935483870969</c:v>
                </c:pt>
                <c:pt idx="14">
                  <c:v>0.26513870967741937</c:v>
                </c:pt>
                <c:pt idx="15">
                  <c:v>0.37523870967741929</c:v>
                </c:pt>
                <c:pt idx="16">
                  <c:v>0.10484516129032258</c:v>
                </c:pt>
                <c:pt idx="17">
                  <c:v>3.6112903225806459E-2</c:v>
                </c:pt>
                <c:pt idx="18">
                  <c:v>3.5903225806451617E-3</c:v>
                </c:pt>
                <c:pt idx="19">
                  <c:v>1.2258064516129031E-4</c:v>
                </c:pt>
                <c:pt idx="20">
                  <c:v>4.2258064516129031E-4</c:v>
                </c:pt>
                <c:pt idx="21">
                  <c:v>4.258064516129032E-4</c:v>
                </c:pt>
                <c:pt idx="22">
                  <c:v>4.258064516129032E-4</c:v>
                </c:pt>
                <c:pt idx="23">
                  <c:v>4.258064516129032E-4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3E-4168-BE63-D755A13901FB}"/>
            </c:ext>
          </c:extLst>
        </c:ser>
        <c:marker val="1"/>
        <c:axId val="142710656"/>
        <c:axId val="142725120"/>
      </c:lineChart>
      <c:catAx>
        <c:axId val="142710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US"/>
                  <a:t>Time(Hrs)</a:t>
                </a:r>
              </a:p>
            </c:rich>
          </c:tx>
          <c:spPr>
            <a:noFill/>
            <a:ln w="25400">
              <a:noFill/>
            </a:ln>
          </c:spPr>
        </c:title>
        <c:numFmt formatCode="h:mm" sourceLinked="1"/>
        <c:majorTickMark val="none"/>
        <c:tickLblPos val="nextTo"/>
        <c:txPr>
          <a:bodyPr rot="-3000000"/>
          <a:lstStyle/>
          <a:p>
            <a:pPr>
              <a:defRPr lang="en-GB"/>
            </a:pPr>
            <a:endParaRPr lang="en-US"/>
          </a:p>
        </c:txPr>
        <c:crossAx val="142725120"/>
        <c:crosses val="autoZero"/>
        <c:auto val="1"/>
        <c:lblAlgn val="ctr"/>
        <c:lblOffset val="100"/>
      </c:catAx>
      <c:valAx>
        <c:axId val="1427251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Toluene-1hr avg- W/m2</a:t>
                </a:r>
                <a:endParaRPr lang="en-US" sz="700"/>
              </a:p>
            </c:rich>
          </c:tx>
          <c:layout>
            <c:manualLayout>
              <c:xMode val="edge"/>
              <c:yMode val="edge"/>
              <c:x val="3.814901808062262E-3"/>
              <c:y val="0.2237439563475624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2710656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Daily Variation of </a:t>
            </a:r>
            <a:r>
              <a:rPr lang="en-US" baseline="0"/>
              <a:t> UV</a:t>
            </a:r>
            <a:endParaRPr lang="en-US"/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UV!$D$4</c:f>
              <c:strCache>
                <c:ptCount val="1"/>
                <c:pt idx="0">
                  <c:v>Parameter: UV</c:v>
                </c:pt>
              </c:strCache>
            </c:strRef>
          </c:tx>
          <c:cat>
            <c:multiLvlStrRef>
              <c:f>'PM 10'!$B$5:$AF$6</c:f>
              <c:multiLvlStrCache>
                <c:ptCount val="31"/>
                <c:lvl>
                  <c:pt idx="0">
                    <c:v>12/1/2017</c:v>
                  </c:pt>
                  <c:pt idx="1">
                    <c:v>12/2/2017</c:v>
                  </c:pt>
                  <c:pt idx="2">
                    <c:v>12/3/2017</c:v>
                  </c:pt>
                  <c:pt idx="3">
                    <c:v>12/4/2017</c:v>
                  </c:pt>
                  <c:pt idx="4">
                    <c:v>12/5/2017</c:v>
                  </c:pt>
                  <c:pt idx="5">
                    <c:v>12/6/2017</c:v>
                  </c:pt>
                  <c:pt idx="6">
                    <c:v>12/7/2017</c:v>
                  </c:pt>
                  <c:pt idx="7">
                    <c:v>12/8/2017</c:v>
                  </c:pt>
                  <c:pt idx="8">
                    <c:v>12/9/2017</c:v>
                  </c:pt>
                  <c:pt idx="9">
                    <c:v>12/10/2017</c:v>
                  </c:pt>
                  <c:pt idx="10">
                    <c:v>12/11/2017</c:v>
                  </c:pt>
                  <c:pt idx="11">
                    <c:v>12/12/2017</c:v>
                  </c:pt>
                  <c:pt idx="12">
                    <c:v>12/13/2017</c:v>
                  </c:pt>
                  <c:pt idx="13">
                    <c:v>12/14/2017</c:v>
                  </c:pt>
                  <c:pt idx="14">
                    <c:v>12/15/2017</c:v>
                  </c:pt>
                  <c:pt idx="15">
                    <c:v>12/16/2017</c:v>
                  </c:pt>
                  <c:pt idx="16">
                    <c:v>12/17/2017</c:v>
                  </c:pt>
                  <c:pt idx="17">
                    <c:v>12/18/2017</c:v>
                  </c:pt>
                  <c:pt idx="18">
                    <c:v>12/19/2017</c:v>
                  </c:pt>
                  <c:pt idx="19">
                    <c:v>12/20/2017</c:v>
                  </c:pt>
                  <c:pt idx="20">
                    <c:v>12/21/2017</c:v>
                  </c:pt>
                  <c:pt idx="21">
                    <c:v>12/22/2017</c:v>
                  </c:pt>
                  <c:pt idx="22">
                    <c:v>12/23/2017</c:v>
                  </c:pt>
                  <c:pt idx="23">
                    <c:v>12/24/2017</c:v>
                  </c:pt>
                  <c:pt idx="24">
                    <c:v>12/25/2017</c:v>
                  </c:pt>
                  <c:pt idx="25">
                    <c:v>12/26/2017</c:v>
                  </c:pt>
                  <c:pt idx="26">
                    <c:v>12/27/2017</c:v>
                  </c:pt>
                  <c:pt idx="27">
                    <c:v>12/28/2017</c:v>
                  </c:pt>
                  <c:pt idx="28">
                    <c:v>12/29/2017</c:v>
                  </c:pt>
                  <c:pt idx="29">
                    <c:v>12/30/2017</c:v>
                  </c:pt>
                  <c:pt idx="30">
                    <c:v>12/31/2017</c:v>
                  </c:pt>
                </c:lvl>
                <c:lvl>
                  <c:pt idx="0">
                    <c:v>Friday</c:v>
                  </c:pt>
                  <c:pt idx="1">
                    <c:v>Saturday</c:v>
                  </c:pt>
                  <c:pt idx="2">
                    <c:v>Sunday</c:v>
                  </c:pt>
                  <c:pt idx="3">
                    <c:v>Monday</c:v>
                  </c:pt>
                  <c:pt idx="4">
                    <c:v>Tuesday</c:v>
                  </c:pt>
                  <c:pt idx="5">
                    <c:v>Wednesday</c:v>
                  </c:pt>
                  <c:pt idx="6">
                    <c:v>Thursday</c:v>
                  </c:pt>
                  <c:pt idx="7">
                    <c:v>Friday</c:v>
                  </c:pt>
                  <c:pt idx="8">
                    <c:v>Saturday</c:v>
                  </c:pt>
                  <c:pt idx="9">
                    <c:v>Sunday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Saturday</c:v>
                  </c:pt>
                  <c:pt idx="16">
                    <c:v>Sunday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  <c:pt idx="21">
                    <c:v>Friday</c:v>
                  </c:pt>
                  <c:pt idx="22">
                    <c:v>Saturday</c:v>
                  </c:pt>
                  <c:pt idx="23">
                    <c:v>Sunday</c:v>
                  </c:pt>
                  <c:pt idx="24">
                    <c:v>Monday</c:v>
                  </c:pt>
                  <c:pt idx="25">
                    <c:v>Tuesday</c:v>
                  </c:pt>
                  <c:pt idx="26">
                    <c:v>Wednesday</c:v>
                  </c:pt>
                  <c:pt idx="27">
                    <c:v>Thursday</c:v>
                  </c:pt>
                  <c:pt idx="28">
                    <c:v>Friday</c:v>
                  </c:pt>
                  <c:pt idx="29">
                    <c:v>Saturday</c:v>
                  </c:pt>
                  <c:pt idx="30">
                    <c:v>Sunday</c:v>
                  </c:pt>
                </c:lvl>
              </c:multiLvlStrCache>
            </c:multiLvlStrRef>
          </c:cat>
          <c:val>
            <c:numRef>
              <c:f>UV!$B$32:$AF$32</c:f>
              <c:numCache>
                <c:formatCode>0.0</c:formatCode>
                <c:ptCount val="31"/>
                <c:pt idx="0">
                  <c:v>3.9875000000000006E-3</c:v>
                </c:pt>
                <c:pt idx="1">
                  <c:v>3.970833333333334E-3</c:v>
                </c:pt>
                <c:pt idx="2">
                  <c:v>4.2041666666666668E-3</c:v>
                </c:pt>
                <c:pt idx="3">
                  <c:v>0.23704166666666668</c:v>
                </c:pt>
                <c:pt idx="4">
                  <c:v>2.0875000000000001E-2</c:v>
                </c:pt>
                <c:pt idx="5">
                  <c:v>6.152083333333333E-2</c:v>
                </c:pt>
                <c:pt idx="6">
                  <c:v>0.10056666666666665</c:v>
                </c:pt>
                <c:pt idx="7">
                  <c:v>9.3479166666666655E-2</c:v>
                </c:pt>
                <c:pt idx="8">
                  <c:v>9.3429166666666674E-2</c:v>
                </c:pt>
                <c:pt idx="9">
                  <c:v>7.5245833333333331E-2</c:v>
                </c:pt>
                <c:pt idx="10">
                  <c:v>4.6870833333333327E-2</c:v>
                </c:pt>
                <c:pt idx="11">
                  <c:v>6.0295833333333333E-2</c:v>
                </c:pt>
                <c:pt idx="12">
                  <c:v>7.6225000000000001E-2</c:v>
                </c:pt>
                <c:pt idx="13">
                  <c:v>8.2612499999999991E-2</c:v>
                </c:pt>
                <c:pt idx="14">
                  <c:v>8.2304166666666664E-2</c:v>
                </c:pt>
                <c:pt idx="15">
                  <c:v>8.9829166666666682E-2</c:v>
                </c:pt>
                <c:pt idx="16">
                  <c:v>9.8770833333333322E-2</c:v>
                </c:pt>
                <c:pt idx="17">
                  <c:v>9.1475000000000015E-2</c:v>
                </c:pt>
                <c:pt idx="18">
                  <c:v>8.1412499999999999E-2</c:v>
                </c:pt>
                <c:pt idx="19">
                  <c:v>5.3575000000000005E-2</c:v>
                </c:pt>
                <c:pt idx="20">
                  <c:v>5.5737499999999995E-2</c:v>
                </c:pt>
                <c:pt idx="21">
                  <c:v>8.3304166666666665E-2</c:v>
                </c:pt>
                <c:pt idx="22">
                  <c:v>9.0312500000000004E-2</c:v>
                </c:pt>
                <c:pt idx="23">
                  <c:v>6.1133333333333324E-2</c:v>
                </c:pt>
                <c:pt idx="24">
                  <c:v>6.4733333333333337E-2</c:v>
                </c:pt>
                <c:pt idx="25">
                  <c:v>7.125416666666666E-2</c:v>
                </c:pt>
                <c:pt idx="26">
                  <c:v>7.9899999999999999E-2</c:v>
                </c:pt>
                <c:pt idx="27">
                  <c:v>7.4133333333333343E-2</c:v>
                </c:pt>
                <c:pt idx="28">
                  <c:v>9.494583333333334E-2</c:v>
                </c:pt>
                <c:pt idx="29">
                  <c:v>7.273333333333333E-2</c:v>
                </c:pt>
                <c:pt idx="30">
                  <c:v>0.10097499999999998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40-41B2-B793-F211B00A7459}"/>
            </c:ext>
          </c:extLst>
        </c:ser>
        <c:axId val="142625792"/>
        <c:axId val="142631680"/>
      </c:barChart>
      <c:catAx>
        <c:axId val="142625792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en-GB"/>
            </a:pPr>
            <a:endParaRPr lang="en-US"/>
          </a:p>
        </c:txPr>
        <c:crossAx val="142631680"/>
        <c:crosses val="autoZero"/>
        <c:auto val="1"/>
        <c:lblAlgn val="ctr"/>
        <c:lblOffset val="100"/>
      </c:catAx>
      <c:valAx>
        <c:axId val="142631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GB" sz="1200"/>
                </a:pPr>
                <a:r>
                  <a:rPr lang="en-US" sz="1200"/>
                  <a:t>UV</a:t>
                </a:r>
                <a:r>
                  <a:rPr lang="en-US" sz="1200" baseline="0"/>
                  <a:t> </a:t>
                </a:r>
                <a:r>
                  <a:rPr lang="en-US" sz="1200"/>
                  <a:t>-24Hrs W/m2</a:t>
                </a:r>
              </a:p>
            </c:rich>
          </c:tx>
          <c:layout>
            <c:manualLayout>
              <c:xMode val="edge"/>
              <c:yMode val="edge"/>
              <c:x val="1.2048192771084338E-2"/>
              <c:y val="0.3036624268120333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2625792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 sz="1600"/>
              <a:t>Diurnal Variation of</a:t>
            </a:r>
            <a:r>
              <a:rPr lang="en-US" sz="1600" baseline="0"/>
              <a:t> EthylBenzene</a:t>
            </a:r>
            <a:r>
              <a:rPr lang="en-US" sz="1600"/>
              <a:t> Average</a:t>
            </a:r>
          </a:p>
        </c:rich>
      </c:tx>
      <c:layout>
        <c:manualLayout>
          <c:xMode val="edge"/>
          <c:yMode val="edge"/>
          <c:x val="0.13093713363109469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6723534558180229E-2"/>
          <c:y val="0.2390023780831399"/>
          <c:w val="0.90356574052663297"/>
          <c:h val="0.46683531539331702"/>
        </c:manualLayout>
      </c:layout>
      <c:lineChart>
        <c:grouping val="standard"/>
        <c:ser>
          <c:idx val="0"/>
          <c:order val="0"/>
          <c:tx>
            <c:strRef>
              <c:f>'UV TEAM'!$A$4:$AG$4</c:f>
              <c:strCache>
                <c:ptCount val="1"/>
                <c:pt idx="0">
                  <c:v>#REF! Parameter: UV TEAM Unit: degreC</c:v>
                </c:pt>
              </c:strCache>
            </c:strRef>
          </c:tx>
          <c:cat>
            <c:numRef>
              <c:f>'PM 10'!$A$7:$A$30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'UV TEAM'!$AG$7:$AG$30</c:f>
              <c:numCache>
                <c:formatCode>0.0</c:formatCode>
                <c:ptCount val="24"/>
                <c:pt idx="0">
                  <c:v>31.519354838709678</c:v>
                </c:pt>
                <c:pt idx="1">
                  <c:v>29.870967741935491</c:v>
                </c:pt>
                <c:pt idx="2">
                  <c:v>28.883870967741942</c:v>
                </c:pt>
                <c:pt idx="3">
                  <c:v>28.045161290322582</c:v>
                </c:pt>
                <c:pt idx="4">
                  <c:v>27.445161290322577</c:v>
                </c:pt>
                <c:pt idx="5">
                  <c:v>26.048387096774196</c:v>
                </c:pt>
                <c:pt idx="6">
                  <c:v>24.735483870967744</c:v>
                </c:pt>
                <c:pt idx="7">
                  <c:v>23.93870967741935</c:v>
                </c:pt>
                <c:pt idx="8">
                  <c:v>23.858064516129026</c:v>
                </c:pt>
                <c:pt idx="9">
                  <c:v>30.500000000000004</c:v>
                </c:pt>
                <c:pt idx="10">
                  <c:v>45.745161290322578</c:v>
                </c:pt>
                <c:pt idx="11">
                  <c:v>68.619354838709683</c:v>
                </c:pt>
                <c:pt idx="12">
                  <c:v>88.880645161290317</c:v>
                </c:pt>
                <c:pt idx="13">
                  <c:v>94.680645161290329</c:v>
                </c:pt>
                <c:pt idx="14">
                  <c:v>97.49677419354839</c:v>
                </c:pt>
                <c:pt idx="15">
                  <c:v>101.13548387096775</c:v>
                </c:pt>
                <c:pt idx="16">
                  <c:v>89.529032258064504</c:v>
                </c:pt>
                <c:pt idx="17">
                  <c:v>192.20967741935493</c:v>
                </c:pt>
                <c:pt idx="18">
                  <c:v>345.86774193548382</c:v>
                </c:pt>
                <c:pt idx="19">
                  <c:v>316.77741935483874</c:v>
                </c:pt>
                <c:pt idx="20">
                  <c:v>303.9548387096774</c:v>
                </c:pt>
                <c:pt idx="21">
                  <c:v>139.56774193548387</c:v>
                </c:pt>
                <c:pt idx="22">
                  <c:v>33.596774193548384</c:v>
                </c:pt>
                <c:pt idx="23">
                  <c:v>31.783870967741933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A7-4D3F-B582-1246858D9E6E}"/>
            </c:ext>
          </c:extLst>
        </c:ser>
        <c:marker val="1"/>
        <c:axId val="142825344"/>
        <c:axId val="142839808"/>
      </c:lineChart>
      <c:catAx>
        <c:axId val="142825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US"/>
                  <a:t>Time(Hrs)</a:t>
                </a:r>
              </a:p>
            </c:rich>
          </c:tx>
          <c:spPr>
            <a:noFill/>
            <a:ln w="25400">
              <a:noFill/>
            </a:ln>
          </c:spPr>
        </c:title>
        <c:numFmt formatCode="h:mm" sourceLinked="1"/>
        <c:majorTickMark val="none"/>
        <c:tickLblPos val="nextTo"/>
        <c:txPr>
          <a:bodyPr rot="-3000000"/>
          <a:lstStyle/>
          <a:p>
            <a:pPr>
              <a:defRPr lang="en-GB"/>
            </a:pPr>
            <a:endParaRPr lang="en-US"/>
          </a:p>
        </c:txPr>
        <c:crossAx val="142839808"/>
        <c:crosses val="autoZero"/>
        <c:auto val="1"/>
        <c:lblAlgn val="ctr"/>
        <c:lblOffset val="100"/>
      </c:catAx>
      <c:valAx>
        <c:axId val="1428398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UV Team </a:t>
                </a:r>
                <a:r>
                  <a:rPr lang="en-US" sz="1200" b="1" i="0" baseline="0"/>
                  <a:t>-1hr avg- degreC</a:t>
                </a:r>
                <a:endParaRPr lang="en-US" sz="700"/>
              </a:p>
            </c:rich>
          </c:tx>
          <c:layout>
            <c:manualLayout>
              <c:xMode val="edge"/>
              <c:yMode val="edge"/>
              <c:x val="3.814901808062262E-3"/>
              <c:y val="0.2237439563475624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2825344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IN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Daily Variation of PM 10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'PM 10'!$D$4:$F$4</c:f>
              <c:strCache>
                <c:ptCount val="1"/>
                <c:pt idx="0">
                  <c:v>Parameter: PM 10</c:v>
                </c:pt>
              </c:strCache>
            </c:strRef>
          </c:tx>
          <c:cat>
            <c:multiLvlStrRef>
              <c:f>'PM 10'!$B$5:$AF$6</c:f>
              <c:multiLvlStrCache>
                <c:ptCount val="31"/>
                <c:lvl>
                  <c:pt idx="0">
                    <c:v>12/1/2017</c:v>
                  </c:pt>
                  <c:pt idx="1">
                    <c:v>12/2/2017</c:v>
                  </c:pt>
                  <c:pt idx="2">
                    <c:v>12/3/2017</c:v>
                  </c:pt>
                  <c:pt idx="3">
                    <c:v>12/4/2017</c:v>
                  </c:pt>
                  <c:pt idx="4">
                    <c:v>12/5/2017</c:v>
                  </c:pt>
                  <c:pt idx="5">
                    <c:v>12/6/2017</c:v>
                  </c:pt>
                  <c:pt idx="6">
                    <c:v>12/7/2017</c:v>
                  </c:pt>
                  <c:pt idx="7">
                    <c:v>12/8/2017</c:v>
                  </c:pt>
                  <c:pt idx="8">
                    <c:v>12/9/2017</c:v>
                  </c:pt>
                  <c:pt idx="9">
                    <c:v>12/10/2017</c:v>
                  </c:pt>
                  <c:pt idx="10">
                    <c:v>12/11/2017</c:v>
                  </c:pt>
                  <c:pt idx="11">
                    <c:v>12/12/2017</c:v>
                  </c:pt>
                  <c:pt idx="12">
                    <c:v>12/13/2017</c:v>
                  </c:pt>
                  <c:pt idx="13">
                    <c:v>12/14/2017</c:v>
                  </c:pt>
                  <c:pt idx="14">
                    <c:v>12/15/2017</c:v>
                  </c:pt>
                  <c:pt idx="15">
                    <c:v>12/16/2017</c:v>
                  </c:pt>
                  <c:pt idx="16">
                    <c:v>12/17/2017</c:v>
                  </c:pt>
                  <c:pt idx="17">
                    <c:v>12/18/2017</c:v>
                  </c:pt>
                  <c:pt idx="18">
                    <c:v>12/19/2017</c:v>
                  </c:pt>
                  <c:pt idx="19">
                    <c:v>12/20/2017</c:v>
                  </c:pt>
                  <c:pt idx="20">
                    <c:v>12/21/2017</c:v>
                  </c:pt>
                  <c:pt idx="21">
                    <c:v>12/22/2017</c:v>
                  </c:pt>
                  <c:pt idx="22">
                    <c:v>12/23/2017</c:v>
                  </c:pt>
                  <c:pt idx="23">
                    <c:v>12/24/2017</c:v>
                  </c:pt>
                  <c:pt idx="24">
                    <c:v>12/25/2017</c:v>
                  </c:pt>
                  <c:pt idx="25">
                    <c:v>12/26/2017</c:v>
                  </c:pt>
                  <c:pt idx="26">
                    <c:v>12/27/2017</c:v>
                  </c:pt>
                  <c:pt idx="27">
                    <c:v>12/28/2017</c:v>
                  </c:pt>
                  <c:pt idx="28">
                    <c:v>12/29/2017</c:v>
                  </c:pt>
                  <c:pt idx="29">
                    <c:v>12/30/2017</c:v>
                  </c:pt>
                  <c:pt idx="30">
                    <c:v>12/31/2017</c:v>
                  </c:pt>
                </c:lvl>
                <c:lvl>
                  <c:pt idx="0">
                    <c:v>Friday</c:v>
                  </c:pt>
                  <c:pt idx="1">
                    <c:v>Saturday</c:v>
                  </c:pt>
                  <c:pt idx="2">
                    <c:v>Sunday</c:v>
                  </c:pt>
                  <c:pt idx="3">
                    <c:v>Monday</c:v>
                  </c:pt>
                  <c:pt idx="4">
                    <c:v>Tuesday</c:v>
                  </c:pt>
                  <c:pt idx="5">
                    <c:v>Wednesday</c:v>
                  </c:pt>
                  <c:pt idx="6">
                    <c:v>Thursday</c:v>
                  </c:pt>
                  <c:pt idx="7">
                    <c:v>Friday</c:v>
                  </c:pt>
                  <c:pt idx="8">
                    <c:v>Saturday</c:v>
                  </c:pt>
                  <c:pt idx="9">
                    <c:v>Sunday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Saturday</c:v>
                  </c:pt>
                  <c:pt idx="16">
                    <c:v>Sunday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  <c:pt idx="21">
                    <c:v>Friday</c:v>
                  </c:pt>
                  <c:pt idx="22">
                    <c:v>Saturday</c:v>
                  </c:pt>
                  <c:pt idx="23">
                    <c:v>Sunday</c:v>
                  </c:pt>
                  <c:pt idx="24">
                    <c:v>Monday</c:v>
                  </c:pt>
                  <c:pt idx="25">
                    <c:v>Tuesday</c:v>
                  </c:pt>
                  <c:pt idx="26">
                    <c:v>Wednesday</c:v>
                  </c:pt>
                  <c:pt idx="27">
                    <c:v>Thursday</c:v>
                  </c:pt>
                  <c:pt idx="28">
                    <c:v>Friday</c:v>
                  </c:pt>
                  <c:pt idx="29">
                    <c:v>Saturday</c:v>
                  </c:pt>
                  <c:pt idx="30">
                    <c:v>Sunday</c:v>
                  </c:pt>
                </c:lvl>
              </c:multiLvlStrCache>
            </c:multiLvlStrRef>
          </c:cat>
          <c:val>
            <c:numRef>
              <c:f>'PM 10'!$B$32:$AF$32</c:f>
              <c:numCache>
                <c:formatCode>0.0</c:formatCode>
                <c:ptCount val="31"/>
                <c:pt idx="0">
                  <c:v>287.94583333333333</c:v>
                </c:pt>
                <c:pt idx="1">
                  <c:v>147.09583333333333</c:v>
                </c:pt>
                <c:pt idx="2">
                  <c:v>321.78333333333336</c:v>
                </c:pt>
                <c:pt idx="3">
                  <c:v>307.19583333333338</c:v>
                </c:pt>
                <c:pt idx="4">
                  <c:v>384.40833333333336</c:v>
                </c:pt>
                <c:pt idx="5">
                  <c:v>236.57500000000005</c:v>
                </c:pt>
                <c:pt idx="6">
                  <c:v>180.90833333333333</c:v>
                </c:pt>
                <c:pt idx="7">
                  <c:v>218.30416666666667</c:v>
                </c:pt>
                <c:pt idx="8">
                  <c:v>261.52500000000003</c:v>
                </c:pt>
                <c:pt idx="9">
                  <c:v>68.621739130434776</c:v>
                </c:pt>
                <c:pt idx="10">
                  <c:v>372.12083333333339</c:v>
                </c:pt>
                <c:pt idx="11">
                  <c:v>128.35416666666666</c:v>
                </c:pt>
                <c:pt idx="12">
                  <c:v>202.74583333333337</c:v>
                </c:pt>
                <c:pt idx="13">
                  <c:v>210.9375</c:v>
                </c:pt>
                <c:pt idx="14">
                  <c:v>243.92083333333335</c:v>
                </c:pt>
                <c:pt idx="15">
                  <c:v>195.56666666666669</c:v>
                </c:pt>
                <c:pt idx="16">
                  <c:v>161.65000000000003</c:v>
                </c:pt>
                <c:pt idx="17">
                  <c:v>210.92916666666665</c:v>
                </c:pt>
                <c:pt idx="18">
                  <c:v>269.09999999999997</c:v>
                </c:pt>
                <c:pt idx="19">
                  <c:v>372.76666666666682</c:v>
                </c:pt>
                <c:pt idx="20">
                  <c:v>511.46250000000003</c:v>
                </c:pt>
                <c:pt idx="21">
                  <c:v>280.40833333333336</c:v>
                </c:pt>
                <c:pt idx="22">
                  <c:v>182.41666666666666</c:v>
                </c:pt>
                <c:pt idx="23">
                  <c:v>284.56666666666666</c:v>
                </c:pt>
                <c:pt idx="24">
                  <c:v>343.39999999999992</c:v>
                </c:pt>
                <c:pt idx="25">
                  <c:v>341.12083333333339</c:v>
                </c:pt>
                <c:pt idx="26">
                  <c:v>309.68333333333334</c:v>
                </c:pt>
                <c:pt idx="27">
                  <c:v>369.94583333333338</c:v>
                </c:pt>
                <c:pt idx="28">
                  <c:v>307.82083333333333</c:v>
                </c:pt>
                <c:pt idx="29">
                  <c:v>387.10833333333335</c:v>
                </c:pt>
                <c:pt idx="30">
                  <c:v>241.0483333333334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9F-4134-8572-6CEF39EB6E0E}"/>
            </c:ext>
          </c:extLst>
        </c:ser>
        <c:axId val="141007872"/>
        <c:axId val="141026048"/>
      </c:barChart>
      <c:catAx>
        <c:axId val="14100787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1026048"/>
        <c:crosses val="autoZero"/>
        <c:auto val="1"/>
        <c:lblAlgn val="ctr"/>
        <c:lblOffset val="100"/>
      </c:catAx>
      <c:valAx>
        <c:axId val="141026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GB" sz="1200"/>
                </a:pPr>
                <a:r>
                  <a:rPr lang="en-US" sz="1200"/>
                  <a:t>PM 10-24Hrs Avg-ug/m3</a:t>
                </a:r>
              </a:p>
            </c:rich>
          </c:tx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1007872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Daily Variation of </a:t>
            </a:r>
            <a:r>
              <a:rPr lang="en-US" sz="1800" b="1" i="0" u="none" strike="noStrike" baseline="0">
                <a:effectLst/>
              </a:rPr>
              <a:t>UV Team</a:t>
            </a:r>
            <a:endParaRPr lang="en-US"/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'UV TEAM'!$D$4</c:f>
              <c:strCache>
                <c:ptCount val="1"/>
                <c:pt idx="0">
                  <c:v>Parameter: UV TEAM</c:v>
                </c:pt>
              </c:strCache>
            </c:strRef>
          </c:tx>
          <c:cat>
            <c:multiLvlStrRef>
              <c:f>'PM 10'!$B$5:$AF$6</c:f>
              <c:multiLvlStrCache>
                <c:ptCount val="31"/>
                <c:lvl>
                  <c:pt idx="0">
                    <c:v>12/1/2017</c:v>
                  </c:pt>
                  <c:pt idx="1">
                    <c:v>12/2/2017</c:v>
                  </c:pt>
                  <c:pt idx="2">
                    <c:v>12/3/2017</c:v>
                  </c:pt>
                  <c:pt idx="3">
                    <c:v>12/4/2017</c:v>
                  </c:pt>
                  <c:pt idx="4">
                    <c:v>12/5/2017</c:v>
                  </c:pt>
                  <c:pt idx="5">
                    <c:v>12/6/2017</c:v>
                  </c:pt>
                  <c:pt idx="6">
                    <c:v>12/7/2017</c:v>
                  </c:pt>
                  <c:pt idx="7">
                    <c:v>12/8/2017</c:v>
                  </c:pt>
                  <c:pt idx="8">
                    <c:v>12/9/2017</c:v>
                  </c:pt>
                  <c:pt idx="9">
                    <c:v>12/10/2017</c:v>
                  </c:pt>
                  <c:pt idx="10">
                    <c:v>12/11/2017</c:v>
                  </c:pt>
                  <c:pt idx="11">
                    <c:v>12/12/2017</c:v>
                  </c:pt>
                  <c:pt idx="12">
                    <c:v>12/13/2017</c:v>
                  </c:pt>
                  <c:pt idx="13">
                    <c:v>12/14/2017</c:v>
                  </c:pt>
                  <c:pt idx="14">
                    <c:v>12/15/2017</c:v>
                  </c:pt>
                  <c:pt idx="15">
                    <c:v>12/16/2017</c:v>
                  </c:pt>
                  <c:pt idx="16">
                    <c:v>12/17/2017</c:v>
                  </c:pt>
                  <c:pt idx="17">
                    <c:v>12/18/2017</c:v>
                  </c:pt>
                  <c:pt idx="18">
                    <c:v>12/19/2017</c:v>
                  </c:pt>
                  <c:pt idx="19">
                    <c:v>12/20/2017</c:v>
                  </c:pt>
                  <c:pt idx="20">
                    <c:v>12/21/2017</c:v>
                  </c:pt>
                  <c:pt idx="21">
                    <c:v>12/22/2017</c:v>
                  </c:pt>
                  <c:pt idx="22">
                    <c:v>12/23/2017</c:v>
                  </c:pt>
                  <c:pt idx="23">
                    <c:v>12/24/2017</c:v>
                  </c:pt>
                  <c:pt idx="24">
                    <c:v>12/25/2017</c:v>
                  </c:pt>
                  <c:pt idx="25">
                    <c:v>12/26/2017</c:v>
                  </c:pt>
                  <c:pt idx="26">
                    <c:v>12/27/2017</c:v>
                  </c:pt>
                  <c:pt idx="27">
                    <c:v>12/28/2017</c:v>
                  </c:pt>
                  <c:pt idx="28">
                    <c:v>12/29/2017</c:v>
                  </c:pt>
                  <c:pt idx="29">
                    <c:v>12/30/2017</c:v>
                  </c:pt>
                  <c:pt idx="30">
                    <c:v>12/31/2017</c:v>
                  </c:pt>
                </c:lvl>
                <c:lvl>
                  <c:pt idx="0">
                    <c:v>Friday</c:v>
                  </c:pt>
                  <c:pt idx="1">
                    <c:v>Saturday</c:v>
                  </c:pt>
                  <c:pt idx="2">
                    <c:v>Sunday</c:v>
                  </c:pt>
                  <c:pt idx="3">
                    <c:v>Monday</c:v>
                  </c:pt>
                  <c:pt idx="4">
                    <c:v>Tuesday</c:v>
                  </c:pt>
                  <c:pt idx="5">
                    <c:v>Wednesday</c:v>
                  </c:pt>
                  <c:pt idx="6">
                    <c:v>Thursday</c:v>
                  </c:pt>
                  <c:pt idx="7">
                    <c:v>Friday</c:v>
                  </c:pt>
                  <c:pt idx="8">
                    <c:v>Saturday</c:v>
                  </c:pt>
                  <c:pt idx="9">
                    <c:v>Sunday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Saturday</c:v>
                  </c:pt>
                  <c:pt idx="16">
                    <c:v>Sunday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  <c:pt idx="21">
                    <c:v>Friday</c:v>
                  </c:pt>
                  <c:pt idx="22">
                    <c:v>Saturday</c:v>
                  </c:pt>
                  <c:pt idx="23">
                    <c:v>Sunday</c:v>
                  </c:pt>
                  <c:pt idx="24">
                    <c:v>Monday</c:v>
                  </c:pt>
                  <c:pt idx="25">
                    <c:v>Tuesday</c:v>
                  </c:pt>
                  <c:pt idx="26">
                    <c:v>Wednesday</c:v>
                  </c:pt>
                  <c:pt idx="27">
                    <c:v>Thursday</c:v>
                  </c:pt>
                  <c:pt idx="28">
                    <c:v>Friday</c:v>
                  </c:pt>
                  <c:pt idx="29">
                    <c:v>Saturday</c:v>
                  </c:pt>
                  <c:pt idx="30">
                    <c:v>Sunday</c:v>
                  </c:pt>
                </c:lvl>
              </c:multiLvlStrCache>
            </c:multiLvlStrRef>
          </c:cat>
          <c:val>
            <c:numRef>
              <c:f>'UV TEAM'!$B$32:$AF$32</c:f>
              <c:numCache>
                <c:formatCode>0.0</c:formatCode>
                <c:ptCount val="31"/>
                <c:pt idx="0">
                  <c:v>51.933333333333337</c:v>
                </c:pt>
                <c:pt idx="1">
                  <c:v>51.366666666666674</c:v>
                </c:pt>
                <c:pt idx="2">
                  <c:v>51.916666666666664</c:v>
                </c:pt>
                <c:pt idx="3">
                  <c:v>66.229166666666671</c:v>
                </c:pt>
                <c:pt idx="4">
                  <c:v>1411.6125000000002</c:v>
                </c:pt>
                <c:pt idx="5">
                  <c:v>64.783333333333331</c:v>
                </c:pt>
                <c:pt idx="6">
                  <c:v>62.88750000000001</c:v>
                </c:pt>
                <c:pt idx="7">
                  <c:v>52.354166666666657</c:v>
                </c:pt>
                <c:pt idx="8">
                  <c:v>49.970833333333339</c:v>
                </c:pt>
                <c:pt idx="9">
                  <c:v>49.945833333333347</c:v>
                </c:pt>
                <c:pt idx="10">
                  <c:v>51.349999999999994</c:v>
                </c:pt>
                <c:pt idx="11">
                  <c:v>58.070833333333333</c:v>
                </c:pt>
                <c:pt idx="12">
                  <c:v>51.79583333333332</c:v>
                </c:pt>
                <c:pt idx="13">
                  <c:v>43.912500000000001</c:v>
                </c:pt>
                <c:pt idx="14">
                  <c:v>35.695833333333326</c:v>
                </c:pt>
                <c:pt idx="15">
                  <c:v>35.387499999999996</c:v>
                </c:pt>
                <c:pt idx="16">
                  <c:v>40.791666666666664</c:v>
                </c:pt>
                <c:pt idx="17">
                  <c:v>51.849999999999994</c:v>
                </c:pt>
                <c:pt idx="18">
                  <c:v>45.579166666666659</c:v>
                </c:pt>
                <c:pt idx="19">
                  <c:v>49.341666666666669</c:v>
                </c:pt>
                <c:pt idx="20">
                  <c:v>58.379166666666663</c:v>
                </c:pt>
                <c:pt idx="21">
                  <c:v>52.054166666666674</c:v>
                </c:pt>
                <c:pt idx="22">
                  <c:v>47.541666666666664</c:v>
                </c:pt>
                <c:pt idx="23">
                  <c:v>41.491666666666667</c:v>
                </c:pt>
                <c:pt idx="24">
                  <c:v>40.725000000000009</c:v>
                </c:pt>
                <c:pt idx="25">
                  <c:v>42.041666666666671</c:v>
                </c:pt>
                <c:pt idx="26">
                  <c:v>46.550000000000004</c:v>
                </c:pt>
                <c:pt idx="27">
                  <c:v>46.454166666666673</c:v>
                </c:pt>
                <c:pt idx="28">
                  <c:v>43.887499999999996</c:v>
                </c:pt>
                <c:pt idx="29">
                  <c:v>41.712499999999999</c:v>
                </c:pt>
                <c:pt idx="30">
                  <c:v>35.945833333333333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53-4CCF-9720-145DC1463E93}"/>
            </c:ext>
          </c:extLst>
        </c:ser>
        <c:axId val="142863360"/>
        <c:axId val="142942976"/>
      </c:barChart>
      <c:catAx>
        <c:axId val="142863360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en-GB"/>
            </a:pPr>
            <a:endParaRPr lang="en-US"/>
          </a:p>
        </c:txPr>
        <c:crossAx val="142942976"/>
        <c:crosses val="autoZero"/>
        <c:auto val="1"/>
        <c:lblAlgn val="ctr"/>
        <c:lblOffset val="100"/>
      </c:catAx>
      <c:valAx>
        <c:axId val="142942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GB" sz="1200"/>
                </a:pPr>
                <a:r>
                  <a:rPr lang="en-US" sz="1200" b="1" i="0" u="none" strike="noStrike" baseline="0">
                    <a:effectLst/>
                  </a:rPr>
                  <a:t>UV TEAM </a:t>
                </a:r>
                <a:r>
                  <a:rPr lang="en-US" sz="1200"/>
                  <a:t>-24Hrs  degreC</a:t>
                </a:r>
              </a:p>
            </c:rich>
          </c:tx>
          <c:layout>
            <c:manualLayout>
              <c:xMode val="edge"/>
              <c:yMode val="edge"/>
              <c:x val="1.2048192771084338E-2"/>
              <c:y val="0.303662227406759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2863360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 sz="1400" b="1">
                <a:latin typeface="+mj-lt"/>
              </a:rPr>
              <a:t>Diurnal Variation of  So2 - M Average</a:t>
            </a:r>
          </a:p>
        </c:rich>
      </c:tx>
      <c:layout>
        <c:manualLayout>
          <c:xMode val="edge"/>
          <c:yMode val="edge"/>
          <c:x val="0.13093713363109469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815749654168032E-2"/>
          <c:y val="0.2390023780831399"/>
          <c:w val="0.89326177349933267"/>
          <c:h val="0.46683531539331702"/>
        </c:manualLayout>
      </c:layout>
      <c:lineChart>
        <c:grouping val="standard"/>
        <c:ser>
          <c:idx val="0"/>
          <c:order val="0"/>
          <c:tx>
            <c:strRef>
              <c:f>'SO2 -M'!$D$4</c:f>
              <c:strCache>
                <c:ptCount val="1"/>
                <c:pt idx="0">
                  <c:v>Parameter: SO2 - M</c:v>
                </c:pt>
              </c:strCache>
            </c:strRef>
          </c:tx>
          <c:cat>
            <c:numRef>
              <c:f>'PM 10'!$A$7:$A$30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'SO2 -M'!$AG$7:$AG$30</c:f>
              <c:numCache>
                <c:formatCode>0.0</c:formatCode>
                <c:ptCount val="24"/>
                <c:pt idx="0">
                  <c:v>8.0354838709677434</c:v>
                </c:pt>
                <c:pt idx="1">
                  <c:v>6.9506451612903231</c:v>
                </c:pt>
                <c:pt idx="2">
                  <c:v>6.2932258064516136</c:v>
                </c:pt>
                <c:pt idx="3">
                  <c:v>5.6583870967741952</c:v>
                </c:pt>
                <c:pt idx="4">
                  <c:v>5.1261290322580653</c:v>
                </c:pt>
                <c:pt idx="5">
                  <c:v>4.4616129032258067</c:v>
                </c:pt>
                <c:pt idx="6">
                  <c:v>4.1225806451612907</c:v>
                </c:pt>
                <c:pt idx="7">
                  <c:v>4.0474193548387101</c:v>
                </c:pt>
                <c:pt idx="8">
                  <c:v>3.9948387096774201</c:v>
                </c:pt>
                <c:pt idx="9">
                  <c:v>5.5312903225806451</c:v>
                </c:pt>
                <c:pt idx="10">
                  <c:v>10.154516129032258</c:v>
                </c:pt>
                <c:pt idx="11">
                  <c:v>13.043548387096775</c:v>
                </c:pt>
                <c:pt idx="12">
                  <c:v>14.705483870967745</c:v>
                </c:pt>
                <c:pt idx="13">
                  <c:v>16.415806451612902</c:v>
                </c:pt>
                <c:pt idx="14">
                  <c:v>17.68</c:v>
                </c:pt>
                <c:pt idx="15">
                  <c:v>18.337741935483866</c:v>
                </c:pt>
                <c:pt idx="16">
                  <c:v>17.533548387096772</c:v>
                </c:pt>
                <c:pt idx="17">
                  <c:v>16.116129032258058</c:v>
                </c:pt>
                <c:pt idx="18">
                  <c:v>15.471935483870967</c:v>
                </c:pt>
                <c:pt idx="19">
                  <c:v>14.72258064516129</c:v>
                </c:pt>
                <c:pt idx="20">
                  <c:v>13.136774193548385</c:v>
                </c:pt>
                <c:pt idx="21">
                  <c:v>12.221935483870967</c:v>
                </c:pt>
                <c:pt idx="22">
                  <c:v>10.677741935483871</c:v>
                </c:pt>
                <c:pt idx="23">
                  <c:v>9.2241935483870989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59-4EF0-A462-5270757B78EE}"/>
            </c:ext>
          </c:extLst>
        </c:ser>
        <c:marker val="1"/>
        <c:axId val="143099776"/>
        <c:axId val="143110144"/>
      </c:lineChart>
      <c:catAx>
        <c:axId val="143099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US" sz="1200"/>
                  <a:t>Time(Hrs</a:t>
                </a:r>
                <a:r>
                  <a:rPr lang="en-US"/>
                  <a:t>)</a:t>
                </a:r>
              </a:p>
            </c:rich>
          </c:tx>
          <c:spPr>
            <a:noFill/>
            <a:ln w="25400">
              <a:noFill/>
            </a:ln>
          </c:spPr>
        </c:title>
        <c:numFmt formatCode="h:mm" sourceLinked="1"/>
        <c:majorTickMark val="none"/>
        <c:tickLblPos val="nextTo"/>
        <c:txPr>
          <a:bodyPr rot="-3000000"/>
          <a:lstStyle/>
          <a:p>
            <a:pPr>
              <a:defRPr lang="en-GB"/>
            </a:pPr>
            <a:endParaRPr lang="en-US"/>
          </a:p>
        </c:txPr>
        <c:crossAx val="143110144"/>
        <c:crosses val="autoZero"/>
        <c:auto val="1"/>
        <c:lblAlgn val="ctr"/>
        <c:lblOffset val="100"/>
      </c:catAx>
      <c:valAx>
        <c:axId val="143110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SO2 - m -</a:t>
                </a:r>
                <a:r>
                  <a:rPr lang="en-US" sz="1200" b="1" i="0" baseline="0"/>
                  <a:t>1hr avg- PPB</a:t>
                </a:r>
                <a:endParaRPr lang="en-US" sz="1200" baseline="30000"/>
              </a:p>
            </c:rich>
          </c:tx>
          <c:layout>
            <c:manualLayout>
              <c:xMode val="edge"/>
              <c:yMode val="edge"/>
              <c:x val="1.7541084026011496E-3"/>
              <c:y val="0.1754983884343460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3099776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Daily Variation of  SO2-M</a:t>
            </a:r>
          </a:p>
        </c:rich>
      </c:tx>
      <c:layout>
        <c:manualLayout>
          <c:xMode val="edge"/>
          <c:yMode val="edge"/>
          <c:x val="0.23435237011036333"/>
          <c:y val="2.472959398593693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'SO2 -M'!$D$4</c:f>
              <c:strCache>
                <c:ptCount val="1"/>
                <c:pt idx="0">
                  <c:v>Parameter: SO2 - M</c:v>
                </c:pt>
              </c:strCache>
            </c:strRef>
          </c:tx>
          <c:cat>
            <c:multiLvlStrRef>
              <c:f>'PM 10'!$B$5:$AF$6</c:f>
              <c:multiLvlStrCache>
                <c:ptCount val="31"/>
                <c:lvl>
                  <c:pt idx="0">
                    <c:v>12/1/2017</c:v>
                  </c:pt>
                  <c:pt idx="1">
                    <c:v>12/2/2017</c:v>
                  </c:pt>
                  <c:pt idx="2">
                    <c:v>12/3/2017</c:v>
                  </c:pt>
                  <c:pt idx="3">
                    <c:v>12/4/2017</c:v>
                  </c:pt>
                  <c:pt idx="4">
                    <c:v>12/5/2017</c:v>
                  </c:pt>
                  <c:pt idx="5">
                    <c:v>12/6/2017</c:v>
                  </c:pt>
                  <c:pt idx="6">
                    <c:v>12/7/2017</c:v>
                  </c:pt>
                  <c:pt idx="7">
                    <c:v>12/8/2017</c:v>
                  </c:pt>
                  <c:pt idx="8">
                    <c:v>12/9/2017</c:v>
                  </c:pt>
                  <c:pt idx="9">
                    <c:v>12/10/2017</c:v>
                  </c:pt>
                  <c:pt idx="10">
                    <c:v>12/11/2017</c:v>
                  </c:pt>
                  <c:pt idx="11">
                    <c:v>12/12/2017</c:v>
                  </c:pt>
                  <c:pt idx="12">
                    <c:v>12/13/2017</c:v>
                  </c:pt>
                  <c:pt idx="13">
                    <c:v>12/14/2017</c:v>
                  </c:pt>
                  <c:pt idx="14">
                    <c:v>12/15/2017</c:v>
                  </c:pt>
                  <c:pt idx="15">
                    <c:v>12/16/2017</c:v>
                  </c:pt>
                  <c:pt idx="16">
                    <c:v>12/17/2017</c:v>
                  </c:pt>
                  <c:pt idx="17">
                    <c:v>12/18/2017</c:v>
                  </c:pt>
                  <c:pt idx="18">
                    <c:v>12/19/2017</c:v>
                  </c:pt>
                  <c:pt idx="19">
                    <c:v>12/20/2017</c:v>
                  </c:pt>
                  <c:pt idx="20">
                    <c:v>12/21/2017</c:v>
                  </c:pt>
                  <c:pt idx="21">
                    <c:v>12/22/2017</c:v>
                  </c:pt>
                  <c:pt idx="22">
                    <c:v>12/23/2017</c:v>
                  </c:pt>
                  <c:pt idx="23">
                    <c:v>12/24/2017</c:v>
                  </c:pt>
                  <c:pt idx="24">
                    <c:v>12/25/2017</c:v>
                  </c:pt>
                  <c:pt idx="25">
                    <c:v>12/26/2017</c:v>
                  </c:pt>
                  <c:pt idx="26">
                    <c:v>12/27/2017</c:v>
                  </c:pt>
                  <c:pt idx="27">
                    <c:v>12/28/2017</c:v>
                  </c:pt>
                  <c:pt idx="28">
                    <c:v>12/29/2017</c:v>
                  </c:pt>
                  <c:pt idx="29">
                    <c:v>12/30/2017</c:v>
                  </c:pt>
                  <c:pt idx="30">
                    <c:v>12/31/2017</c:v>
                  </c:pt>
                </c:lvl>
                <c:lvl>
                  <c:pt idx="0">
                    <c:v>Friday</c:v>
                  </c:pt>
                  <c:pt idx="1">
                    <c:v>Saturday</c:v>
                  </c:pt>
                  <c:pt idx="2">
                    <c:v>Sunday</c:v>
                  </c:pt>
                  <c:pt idx="3">
                    <c:v>Monday</c:v>
                  </c:pt>
                  <c:pt idx="4">
                    <c:v>Tuesday</c:v>
                  </c:pt>
                  <c:pt idx="5">
                    <c:v>Wednesday</c:v>
                  </c:pt>
                  <c:pt idx="6">
                    <c:v>Thursday</c:v>
                  </c:pt>
                  <c:pt idx="7">
                    <c:v>Friday</c:v>
                  </c:pt>
                  <c:pt idx="8">
                    <c:v>Saturday</c:v>
                  </c:pt>
                  <c:pt idx="9">
                    <c:v>Sunday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Saturday</c:v>
                  </c:pt>
                  <c:pt idx="16">
                    <c:v>Sunday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  <c:pt idx="21">
                    <c:v>Friday</c:v>
                  </c:pt>
                  <c:pt idx="22">
                    <c:v>Saturday</c:v>
                  </c:pt>
                  <c:pt idx="23">
                    <c:v>Sunday</c:v>
                  </c:pt>
                  <c:pt idx="24">
                    <c:v>Monday</c:v>
                  </c:pt>
                  <c:pt idx="25">
                    <c:v>Tuesday</c:v>
                  </c:pt>
                  <c:pt idx="26">
                    <c:v>Wednesday</c:v>
                  </c:pt>
                  <c:pt idx="27">
                    <c:v>Thursday</c:v>
                  </c:pt>
                  <c:pt idx="28">
                    <c:v>Friday</c:v>
                  </c:pt>
                  <c:pt idx="29">
                    <c:v>Saturday</c:v>
                  </c:pt>
                  <c:pt idx="30">
                    <c:v>Sunday</c:v>
                  </c:pt>
                </c:lvl>
              </c:multiLvlStrCache>
            </c:multiLvlStrRef>
          </c:cat>
          <c:val>
            <c:numRef>
              <c:f>'SO2 -M'!$B$32:$AF$32</c:f>
              <c:numCache>
                <c:formatCode>0.0</c:formatCode>
                <c:ptCount val="31"/>
                <c:pt idx="0">
                  <c:v>12.822916666666664</c:v>
                </c:pt>
                <c:pt idx="1">
                  <c:v>15.325416666666664</c:v>
                </c:pt>
                <c:pt idx="2">
                  <c:v>14.87</c:v>
                </c:pt>
                <c:pt idx="3">
                  <c:v>15.025833333333338</c:v>
                </c:pt>
                <c:pt idx="4">
                  <c:v>12.798333333333334</c:v>
                </c:pt>
                <c:pt idx="5">
                  <c:v>9.2491666666666656</c:v>
                </c:pt>
                <c:pt idx="6">
                  <c:v>9.6687499999999993</c:v>
                </c:pt>
                <c:pt idx="7">
                  <c:v>12.904166666666667</c:v>
                </c:pt>
                <c:pt idx="8">
                  <c:v>14.549583333333331</c:v>
                </c:pt>
                <c:pt idx="9">
                  <c:v>15.917500000000002</c:v>
                </c:pt>
                <c:pt idx="10">
                  <c:v>11.47208333333333</c:v>
                </c:pt>
                <c:pt idx="11">
                  <c:v>4.7224999999999993</c:v>
                </c:pt>
                <c:pt idx="12">
                  <c:v>6.8999999999999995</c:v>
                </c:pt>
                <c:pt idx="13">
                  <c:v>5.7079166666666667</c:v>
                </c:pt>
                <c:pt idx="14">
                  <c:v>6.0345833333333339</c:v>
                </c:pt>
                <c:pt idx="15">
                  <c:v>7.3174999999999999</c:v>
                </c:pt>
                <c:pt idx="16">
                  <c:v>9.03125</c:v>
                </c:pt>
                <c:pt idx="17">
                  <c:v>10.950416666666669</c:v>
                </c:pt>
                <c:pt idx="18">
                  <c:v>10.046250000000002</c:v>
                </c:pt>
                <c:pt idx="19">
                  <c:v>10.576249999999996</c:v>
                </c:pt>
                <c:pt idx="20">
                  <c:v>11.366666666666667</c:v>
                </c:pt>
                <c:pt idx="21">
                  <c:v>9.3208333333333329</c:v>
                </c:pt>
                <c:pt idx="22">
                  <c:v>9.8508333333333358</c:v>
                </c:pt>
                <c:pt idx="23">
                  <c:v>12.197083333333333</c:v>
                </c:pt>
                <c:pt idx="24">
                  <c:v>8.6241666666666656</c:v>
                </c:pt>
                <c:pt idx="25">
                  <c:v>9.8958333333333321</c:v>
                </c:pt>
                <c:pt idx="26">
                  <c:v>10.58041666666667</c:v>
                </c:pt>
                <c:pt idx="27">
                  <c:v>11.751666666666667</c:v>
                </c:pt>
                <c:pt idx="28">
                  <c:v>10.64833333333333</c:v>
                </c:pt>
                <c:pt idx="29">
                  <c:v>9.6624999999999996</c:v>
                </c:pt>
                <c:pt idx="30">
                  <c:v>7.8599999999999994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C0-41EA-AD45-9F60482FCA10}"/>
            </c:ext>
          </c:extLst>
        </c:ser>
        <c:axId val="143125504"/>
        <c:axId val="143016704"/>
      </c:barChart>
      <c:catAx>
        <c:axId val="14312550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3016704"/>
        <c:crosses val="autoZero"/>
        <c:auto val="1"/>
        <c:lblAlgn val="ctr"/>
        <c:lblOffset val="100"/>
      </c:catAx>
      <c:valAx>
        <c:axId val="143016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GB" sz="1200"/>
                </a:pPr>
                <a:r>
                  <a:rPr lang="en-US" sz="1200" b="1" i="0" u="none" strike="noStrike" baseline="0">
                    <a:effectLst/>
                  </a:rPr>
                  <a:t>MPXYLENE-</a:t>
                </a:r>
                <a:r>
                  <a:rPr lang="en-US" sz="1200"/>
                  <a:t>24Hrs - PPB</a:t>
                </a:r>
                <a:endParaRPr lang="en-US" sz="1200" baseline="30000"/>
              </a:p>
            </c:rich>
          </c:tx>
          <c:layout>
            <c:manualLayout>
              <c:xMode val="edge"/>
              <c:yMode val="edge"/>
              <c:x val="1.405622489959839E-2"/>
              <c:y val="0.20474417549658144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3125504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 sz="1600"/>
              <a:t>Diurnal Variation of</a:t>
            </a:r>
            <a:r>
              <a:rPr lang="en-US" sz="1600" baseline="0"/>
              <a:t> O3</a:t>
            </a:r>
            <a:r>
              <a:rPr lang="en-US" sz="1600"/>
              <a:t> Average</a:t>
            </a:r>
          </a:p>
        </c:rich>
      </c:tx>
      <c:layout>
        <c:manualLayout>
          <c:xMode val="edge"/>
          <c:yMode val="edge"/>
          <c:x val="0.13093713363109469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6723534558180229E-2"/>
          <c:y val="0.2390023780831399"/>
          <c:w val="0.90356574052663297"/>
          <c:h val="0.46683531539331702"/>
        </c:manualLayout>
      </c:layout>
      <c:lineChart>
        <c:grouping val="standard"/>
        <c:ser>
          <c:idx val="0"/>
          <c:order val="0"/>
          <c:tx>
            <c:strRef>
              <c:f>'O3 - M'!$A$4:$AG$4</c:f>
              <c:strCache>
                <c:ptCount val="1"/>
                <c:pt idx="0">
                  <c:v>#REF! Parameter: O3 - M Unit: PPB</c:v>
                </c:pt>
              </c:strCache>
            </c:strRef>
          </c:tx>
          <c:cat>
            <c:numRef>
              <c:f>'PM 10'!$A$7:$A$30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'O3 - M'!$AG$7:$AG$30</c:f>
              <c:numCache>
                <c:formatCode>0.0</c:formatCode>
                <c:ptCount val="24"/>
                <c:pt idx="0">
                  <c:v>6.4264516129032261</c:v>
                </c:pt>
                <c:pt idx="1">
                  <c:v>6.4225806451612915</c:v>
                </c:pt>
                <c:pt idx="2">
                  <c:v>6.4164516129032263</c:v>
                </c:pt>
                <c:pt idx="3">
                  <c:v>6.4290322580645158</c:v>
                </c:pt>
                <c:pt idx="4">
                  <c:v>6.4296774193548369</c:v>
                </c:pt>
                <c:pt idx="5">
                  <c:v>6.4332258064516115</c:v>
                </c:pt>
                <c:pt idx="6">
                  <c:v>6.428064516129032</c:v>
                </c:pt>
                <c:pt idx="7">
                  <c:v>6.433870967741937</c:v>
                </c:pt>
                <c:pt idx="8">
                  <c:v>6.2206451612903217</c:v>
                </c:pt>
                <c:pt idx="9">
                  <c:v>6.4251612903225803</c:v>
                </c:pt>
                <c:pt idx="10">
                  <c:v>6.4287096774193548</c:v>
                </c:pt>
                <c:pt idx="11">
                  <c:v>6.6764516129032252</c:v>
                </c:pt>
                <c:pt idx="12">
                  <c:v>7.1132258064516138</c:v>
                </c:pt>
                <c:pt idx="13">
                  <c:v>7.4929032258064519</c:v>
                </c:pt>
                <c:pt idx="14">
                  <c:v>7.6735483870967744</c:v>
                </c:pt>
                <c:pt idx="15">
                  <c:v>7.4348387096774191</c:v>
                </c:pt>
                <c:pt idx="16">
                  <c:v>7.5483870967741931</c:v>
                </c:pt>
                <c:pt idx="17">
                  <c:v>8.047741935483872</c:v>
                </c:pt>
                <c:pt idx="18">
                  <c:v>7.9651612903225795</c:v>
                </c:pt>
                <c:pt idx="19">
                  <c:v>7.6635483870967738</c:v>
                </c:pt>
                <c:pt idx="20">
                  <c:v>6.5174193548387098</c:v>
                </c:pt>
                <c:pt idx="21">
                  <c:v>6.428709677419354</c:v>
                </c:pt>
                <c:pt idx="22">
                  <c:v>6.4332258064516123</c:v>
                </c:pt>
                <c:pt idx="23">
                  <c:v>6.4387096774193555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7A-4BEC-A532-59DCBC308703}"/>
            </c:ext>
          </c:extLst>
        </c:ser>
        <c:marker val="1"/>
        <c:axId val="141764864"/>
        <c:axId val="141775232"/>
      </c:lineChart>
      <c:catAx>
        <c:axId val="141764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US"/>
                  <a:t>Time(Hrs)</a:t>
                </a:r>
              </a:p>
            </c:rich>
          </c:tx>
          <c:spPr>
            <a:noFill/>
            <a:ln w="25400">
              <a:noFill/>
            </a:ln>
          </c:spPr>
        </c:title>
        <c:numFmt formatCode="h:mm" sourceLinked="1"/>
        <c:majorTickMark val="none"/>
        <c:tickLblPos val="nextTo"/>
        <c:txPr>
          <a:bodyPr rot="-3000000"/>
          <a:lstStyle/>
          <a:p>
            <a:pPr>
              <a:defRPr lang="en-GB"/>
            </a:pPr>
            <a:endParaRPr lang="en-US"/>
          </a:p>
        </c:txPr>
        <c:crossAx val="141775232"/>
        <c:crosses val="autoZero"/>
        <c:auto val="1"/>
        <c:lblAlgn val="ctr"/>
        <c:lblOffset val="100"/>
      </c:catAx>
      <c:valAx>
        <c:axId val="141775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O3 </a:t>
                </a:r>
                <a:r>
                  <a:rPr lang="en-US" sz="1200" b="1" i="0" baseline="0"/>
                  <a:t>-1hr avg- PPB</a:t>
                </a:r>
                <a:endParaRPr lang="en-US" sz="700"/>
              </a:p>
            </c:rich>
          </c:tx>
          <c:layout>
            <c:manualLayout>
              <c:xMode val="edge"/>
              <c:yMode val="edge"/>
              <c:x val="3.814901808062262E-3"/>
              <c:y val="0.2237439563475624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1764864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Daily Variation of </a:t>
            </a:r>
            <a:r>
              <a:rPr lang="en-US" sz="1800" b="1" i="0" u="none" strike="noStrike" baseline="0">
                <a:effectLst/>
              </a:rPr>
              <a:t>O3 - M</a:t>
            </a:r>
            <a:endParaRPr lang="en-US"/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'O3 - M'!$D$4</c:f>
              <c:strCache>
                <c:ptCount val="1"/>
                <c:pt idx="0">
                  <c:v>Parameter: O3 - M</c:v>
                </c:pt>
              </c:strCache>
            </c:strRef>
          </c:tx>
          <c:cat>
            <c:multiLvlStrRef>
              <c:f>'PM 10'!$B$5:$AF$6</c:f>
              <c:multiLvlStrCache>
                <c:ptCount val="31"/>
                <c:lvl>
                  <c:pt idx="0">
                    <c:v>12/1/2017</c:v>
                  </c:pt>
                  <c:pt idx="1">
                    <c:v>12/2/2017</c:v>
                  </c:pt>
                  <c:pt idx="2">
                    <c:v>12/3/2017</c:v>
                  </c:pt>
                  <c:pt idx="3">
                    <c:v>12/4/2017</c:v>
                  </c:pt>
                  <c:pt idx="4">
                    <c:v>12/5/2017</c:v>
                  </c:pt>
                  <c:pt idx="5">
                    <c:v>12/6/2017</c:v>
                  </c:pt>
                  <c:pt idx="6">
                    <c:v>12/7/2017</c:v>
                  </c:pt>
                  <c:pt idx="7">
                    <c:v>12/8/2017</c:v>
                  </c:pt>
                  <c:pt idx="8">
                    <c:v>12/9/2017</c:v>
                  </c:pt>
                  <c:pt idx="9">
                    <c:v>12/10/2017</c:v>
                  </c:pt>
                  <c:pt idx="10">
                    <c:v>12/11/2017</c:v>
                  </c:pt>
                  <c:pt idx="11">
                    <c:v>12/12/2017</c:v>
                  </c:pt>
                  <c:pt idx="12">
                    <c:v>12/13/2017</c:v>
                  </c:pt>
                  <c:pt idx="13">
                    <c:v>12/14/2017</c:v>
                  </c:pt>
                  <c:pt idx="14">
                    <c:v>12/15/2017</c:v>
                  </c:pt>
                  <c:pt idx="15">
                    <c:v>12/16/2017</c:v>
                  </c:pt>
                  <c:pt idx="16">
                    <c:v>12/17/2017</c:v>
                  </c:pt>
                  <c:pt idx="17">
                    <c:v>12/18/2017</c:v>
                  </c:pt>
                  <c:pt idx="18">
                    <c:v>12/19/2017</c:v>
                  </c:pt>
                  <c:pt idx="19">
                    <c:v>12/20/2017</c:v>
                  </c:pt>
                  <c:pt idx="20">
                    <c:v>12/21/2017</c:v>
                  </c:pt>
                  <c:pt idx="21">
                    <c:v>12/22/2017</c:v>
                  </c:pt>
                  <c:pt idx="22">
                    <c:v>12/23/2017</c:v>
                  </c:pt>
                  <c:pt idx="23">
                    <c:v>12/24/2017</c:v>
                  </c:pt>
                  <c:pt idx="24">
                    <c:v>12/25/2017</c:v>
                  </c:pt>
                  <c:pt idx="25">
                    <c:v>12/26/2017</c:v>
                  </c:pt>
                  <c:pt idx="26">
                    <c:v>12/27/2017</c:v>
                  </c:pt>
                  <c:pt idx="27">
                    <c:v>12/28/2017</c:v>
                  </c:pt>
                  <c:pt idx="28">
                    <c:v>12/29/2017</c:v>
                  </c:pt>
                  <c:pt idx="29">
                    <c:v>12/30/2017</c:v>
                  </c:pt>
                  <c:pt idx="30">
                    <c:v>12/31/2017</c:v>
                  </c:pt>
                </c:lvl>
                <c:lvl>
                  <c:pt idx="0">
                    <c:v>Friday</c:v>
                  </c:pt>
                  <c:pt idx="1">
                    <c:v>Saturday</c:v>
                  </c:pt>
                  <c:pt idx="2">
                    <c:v>Sunday</c:v>
                  </c:pt>
                  <c:pt idx="3">
                    <c:v>Monday</c:v>
                  </c:pt>
                  <c:pt idx="4">
                    <c:v>Tuesday</c:v>
                  </c:pt>
                  <c:pt idx="5">
                    <c:v>Wednesday</c:v>
                  </c:pt>
                  <c:pt idx="6">
                    <c:v>Thursday</c:v>
                  </c:pt>
                  <c:pt idx="7">
                    <c:v>Friday</c:v>
                  </c:pt>
                  <c:pt idx="8">
                    <c:v>Saturday</c:v>
                  </c:pt>
                  <c:pt idx="9">
                    <c:v>Sunday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Saturday</c:v>
                  </c:pt>
                  <c:pt idx="16">
                    <c:v>Sunday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  <c:pt idx="21">
                    <c:v>Friday</c:v>
                  </c:pt>
                  <c:pt idx="22">
                    <c:v>Saturday</c:v>
                  </c:pt>
                  <c:pt idx="23">
                    <c:v>Sunday</c:v>
                  </c:pt>
                  <c:pt idx="24">
                    <c:v>Monday</c:v>
                  </c:pt>
                  <c:pt idx="25">
                    <c:v>Tuesday</c:v>
                  </c:pt>
                  <c:pt idx="26">
                    <c:v>Wednesday</c:v>
                  </c:pt>
                  <c:pt idx="27">
                    <c:v>Thursday</c:v>
                  </c:pt>
                  <c:pt idx="28">
                    <c:v>Friday</c:v>
                  </c:pt>
                  <c:pt idx="29">
                    <c:v>Saturday</c:v>
                  </c:pt>
                  <c:pt idx="30">
                    <c:v>Sunday</c:v>
                  </c:pt>
                </c:lvl>
              </c:multiLvlStrCache>
            </c:multiLvlStrRef>
          </c:cat>
          <c:val>
            <c:numRef>
              <c:f>'O3 - M'!$B$32:$AF$32</c:f>
              <c:numCache>
                <c:formatCode>0.0</c:formatCode>
                <c:ptCount val="31"/>
                <c:pt idx="0">
                  <c:v>7.265416666666666</c:v>
                </c:pt>
                <c:pt idx="1">
                  <c:v>7.2537500000000001</c:v>
                </c:pt>
                <c:pt idx="2">
                  <c:v>6.6787500000000009</c:v>
                </c:pt>
                <c:pt idx="3">
                  <c:v>7.1554166666666648</c:v>
                </c:pt>
                <c:pt idx="4">
                  <c:v>6.7754166666666684</c:v>
                </c:pt>
                <c:pt idx="5">
                  <c:v>6.6341666666666663</c:v>
                </c:pt>
                <c:pt idx="6">
                  <c:v>6.4629166666666658</c:v>
                </c:pt>
                <c:pt idx="7">
                  <c:v>6.4087500000000004</c:v>
                </c:pt>
                <c:pt idx="8">
                  <c:v>6.7608333333333341</c:v>
                </c:pt>
                <c:pt idx="9">
                  <c:v>7.3308333333333344</c:v>
                </c:pt>
                <c:pt idx="10">
                  <c:v>6.9158333333333317</c:v>
                </c:pt>
                <c:pt idx="11">
                  <c:v>6.6283333333333339</c:v>
                </c:pt>
                <c:pt idx="12">
                  <c:v>6.6295833333333327</c:v>
                </c:pt>
                <c:pt idx="13">
                  <c:v>6.5070833333333349</c:v>
                </c:pt>
                <c:pt idx="14">
                  <c:v>6.3979166666666663</c:v>
                </c:pt>
                <c:pt idx="15">
                  <c:v>6.4020833333333336</c:v>
                </c:pt>
                <c:pt idx="16">
                  <c:v>6.206666666666667</c:v>
                </c:pt>
                <c:pt idx="17">
                  <c:v>6.5362499999999999</c:v>
                </c:pt>
                <c:pt idx="18">
                  <c:v>6.5129166666666665</c:v>
                </c:pt>
                <c:pt idx="19">
                  <c:v>6.5512500000000005</c:v>
                </c:pt>
                <c:pt idx="20">
                  <c:v>6.72</c:v>
                </c:pt>
                <c:pt idx="21">
                  <c:v>6.6066666666666656</c:v>
                </c:pt>
                <c:pt idx="22">
                  <c:v>6.7479166666666659</c:v>
                </c:pt>
                <c:pt idx="23">
                  <c:v>6.8929166666666672</c:v>
                </c:pt>
                <c:pt idx="24">
                  <c:v>6.57</c:v>
                </c:pt>
                <c:pt idx="25">
                  <c:v>6.6070833333333345</c:v>
                </c:pt>
                <c:pt idx="26">
                  <c:v>8.3858333333333324</c:v>
                </c:pt>
                <c:pt idx="27">
                  <c:v>7.1637500000000012</c:v>
                </c:pt>
                <c:pt idx="28">
                  <c:v>7.0783333333333323</c:v>
                </c:pt>
                <c:pt idx="29">
                  <c:v>6.59</c:v>
                </c:pt>
                <c:pt idx="30">
                  <c:v>8.3633333333333333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80-4983-B27D-B83CDA872B11}"/>
            </c:ext>
          </c:extLst>
        </c:ser>
        <c:axId val="141786496"/>
        <c:axId val="141812864"/>
      </c:barChart>
      <c:catAx>
        <c:axId val="141786496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en-GB"/>
            </a:pPr>
            <a:endParaRPr lang="en-US"/>
          </a:p>
        </c:txPr>
        <c:crossAx val="141812864"/>
        <c:crosses val="autoZero"/>
        <c:auto val="1"/>
        <c:lblAlgn val="ctr"/>
        <c:lblOffset val="100"/>
      </c:catAx>
      <c:valAx>
        <c:axId val="141812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GB" sz="1200"/>
                </a:pPr>
                <a:r>
                  <a:rPr lang="en-US" sz="1200" b="1" i="0" u="none" strike="noStrike" baseline="0">
                    <a:effectLst/>
                  </a:rPr>
                  <a:t>O3 - M</a:t>
                </a:r>
                <a:r>
                  <a:rPr lang="en-US" sz="1200"/>
                  <a:t>-24Hrs </a:t>
                </a:r>
                <a:r>
                  <a:rPr lang="en-US" sz="1200" baseline="0"/>
                  <a:t> PPB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48192771084338E-2"/>
              <c:y val="0.303662227406759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1786496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 sz="1600"/>
              <a:t>Diurnal Variation of</a:t>
            </a:r>
            <a:r>
              <a:rPr lang="en-US" sz="1600" baseline="0"/>
              <a:t> Wind Speed</a:t>
            </a:r>
            <a:r>
              <a:rPr lang="en-US" sz="1600"/>
              <a:t> Average</a:t>
            </a:r>
          </a:p>
        </c:rich>
      </c:tx>
      <c:layout>
        <c:manualLayout>
          <c:xMode val="edge"/>
          <c:yMode val="edge"/>
          <c:x val="0.13093713363109469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6723534558180229E-2"/>
          <c:y val="0.2390023780831399"/>
          <c:w val="0.90356574052663297"/>
          <c:h val="0.46683531539331702"/>
        </c:manualLayout>
      </c:layout>
      <c:lineChart>
        <c:grouping val="standard"/>
        <c:ser>
          <c:idx val="0"/>
          <c:order val="0"/>
          <c:tx>
            <c:strRef>
              <c:f>'Wind Speed'!$A$4:$AF$4</c:f>
              <c:strCache>
                <c:ptCount val="1"/>
                <c:pt idx="0">
                  <c:v>Location: GPCB Parameter: Wind Speed Unit: m/s</c:v>
                </c:pt>
              </c:strCache>
            </c:strRef>
          </c:tx>
          <c:cat>
            <c:numRef>
              <c:f>'PM 10'!$A$7:$A$30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'Wind Speed'!$AF$7:$AF$30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05-43A8-9AEE-A4E43ECA8E23}"/>
            </c:ext>
          </c:extLst>
        </c:ser>
        <c:marker val="1"/>
        <c:axId val="143345920"/>
        <c:axId val="143356288"/>
      </c:lineChart>
      <c:catAx>
        <c:axId val="14334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US" sz="1200"/>
                  <a:t>Time(Hrs</a:t>
                </a:r>
                <a:r>
                  <a:rPr lang="en-US"/>
                  <a:t>)</a:t>
                </a:r>
              </a:p>
            </c:rich>
          </c:tx>
          <c:spPr>
            <a:noFill/>
            <a:ln w="25400">
              <a:noFill/>
            </a:ln>
          </c:spPr>
        </c:title>
        <c:numFmt formatCode="h:mm" sourceLinked="1"/>
        <c:majorTickMark val="none"/>
        <c:tickLblPos val="nextTo"/>
        <c:txPr>
          <a:bodyPr rot="-3000000"/>
          <a:lstStyle/>
          <a:p>
            <a:pPr>
              <a:defRPr lang="en-GB"/>
            </a:pPr>
            <a:endParaRPr lang="en-US"/>
          </a:p>
        </c:txPr>
        <c:crossAx val="143356288"/>
        <c:crosses val="autoZero"/>
        <c:auto val="1"/>
        <c:lblAlgn val="ctr"/>
        <c:lblOffset val="100"/>
      </c:catAx>
      <c:valAx>
        <c:axId val="143356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Wind Speed e</a:t>
                </a:r>
                <a:r>
                  <a:rPr lang="en-US" sz="1200" b="1" i="0" baseline="0"/>
                  <a:t>-1hr avg-m/s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3.814901808062262E-3"/>
              <c:y val="0.2237439563475624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3345920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Daily Variation of </a:t>
            </a:r>
            <a:r>
              <a:rPr lang="en-US" sz="1800" b="1" i="0" u="none" strike="noStrike" baseline="0">
                <a:effectLst/>
              </a:rPr>
              <a:t>Wind Speed</a:t>
            </a:r>
            <a:endParaRPr lang="en-US"/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'Wind Speed'!$D$4:$F$4</c:f>
              <c:strCache>
                <c:ptCount val="1"/>
                <c:pt idx="0">
                  <c:v>Parameter: Wind Speed</c:v>
                </c:pt>
              </c:strCache>
            </c:strRef>
          </c:tx>
          <c:cat>
            <c:multiLvlStrRef>
              <c:f>'PM 10'!$B$5:$AE$6</c:f>
              <c:multiLvlStrCache>
                <c:ptCount val="30"/>
                <c:lvl>
                  <c:pt idx="0">
                    <c:v>12/1/2017</c:v>
                  </c:pt>
                  <c:pt idx="1">
                    <c:v>12/2/2017</c:v>
                  </c:pt>
                  <c:pt idx="2">
                    <c:v>12/3/2017</c:v>
                  </c:pt>
                  <c:pt idx="3">
                    <c:v>12/4/2017</c:v>
                  </c:pt>
                  <c:pt idx="4">
                    <c:v>12/5/2017</c:v>
                  </c:pt>
                  <c:pt idx="5">
                    <c:v>12/6/2017</c:v>
                  </c:pt>
                  <c:pt idx="6">
                    <c:v>12/7/2017</c:v>
                  </c:pt>
                  <c:pt idx="7">
                    <c:v>12/8/2017</c:v>
                  </c:pt>
                  <c:pt idx="8">
                    <c:v>12/9/2017</c:v>
                  </c:pt>
                  <c:pt idx="9">
                    <c:v>12/10/2017</c:v>
                  </c:pt>
                  <c:pt idx="10">
                    <c:v>12/11/2017</c:v>
                  </c:pt>
                  <c:pt idx="11">
                    <c:v>12/12/2017</c:v>
                  </c:pt>
                  <c:pt idx="12">
                    <c:v>12/13/2017</c:v>
                  </c:pt>
                  <c:pt idx="13">
                    <c:v>12/14/2017</c:v>
                  </c:pt>
                  <c:pt idx="14">
                    <c:v>12/15/2017</c:v>
                  </c:pt>
                  <c:pt idx="15">
                    <c:v>12/16/2017</c:v>
                  </c:pt>
                  <c:pt idx="16">
                    <c:v>12/17/2017</c:v>
                  </c:pt>
                  <c:pt idx="17">
                    <c:v>12/18/2017</c:v>
                  </c:pt>
                  <c:pt idx="18">
                    <c:v>12/19/2017</c:v>
                  </c:pt>
                  <c:pt idx="19">
                    <c:v>12/20/2017</c:v>
                  </c:pt>
                  <c:pt idx="20">
                    <c:v>12/21/2017</c:v>
                  </c:pt>
                  <c:pt idx="21">
                    <c:v>12/22/2017</c:v>
                  </c:pt>
                  <c:pt idx="22">
                    <c:v>12/23/2017</c:v>
                  </c:pt>
                  <c:pt idx="23">
                    <c:v>12/24/2017</c:v>
                  </c:pt>
                  <c:pt idx="24">
                    <c:v>12/25/2017</c:v>
                  </c:pt>
                  <c:pt idx="25">
                    <c:v>12/26/2017</c:v>
                  </c:pt>
                  <c:pt idx="26">
                    <c:v>12/27/2017</c:v>
                  </c:pt>
                  <c:pt idx="27">
                    <c:v>12/28/2017</c:v>
                  </c:pt>
                  <c:pt idx="28">
                    <c:v>12/29/2017</c:v>
                  </c:pt>
                  <c:pt idx="29">
                    <c:v>12/30/2017</c:v>
                  </c:pt>
                </c:lvl>
                <c:lvl>
                  <c:pt idx="0">
                    <c:v>Friday</c:v>
                  </c:pt>
                  <c:pt idx="1">
                    <c:v>Saturday</c:v>
                  </c:pt>
                  <c:pt idx="2">
                    <c:v>Sunday</c:v>
                  </c:pt>
                  <c:pt idx="3">
                    <c:v>Monday</c:v>
                  </c:pt>
                  <c:pt idx="4">
                    <c:v>Tuesday</c:v>
                  </c:pt>
                  <c:pt idx="5">
                    <c:v>Wednesday</c:v>
                  </c:pt>
                  <c:pt idx="6">
                    <c:v>Thursday</c:v>
                  </c:pt>
                  <c:pt idx="7">
                    <c:v>Friday</c:v>
                  </c:pt>
                  <c:pt idx="8">
                    <c:v>Saturday</c:v>
                  </c:pt>
                  <c:pt idx="9">
                    <c:v>Sunday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Saturday</c:v>
                  </c:pt>
                  <c:pt idx="16">
                    <c:v>Sunday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  <c:pt idx="21">
                    <c:v>Friday</c:v>
                  </c:pt>
                  <c:pt idx="22">
                    <c:v>Saturday</c:v>
                  </c:pt>
                  <c:pt idx="23">
                    <c:v>Sunday</c:v>
                  </c:pt>
                  <c:pt idx="24">
                    <c:v>Monday</c:v>
                  </c:pt>
                  <c:pt idx="25">
                    <c:v>Tuesday</c:v>
                  </c:pt>
                  <c:pt idx="26">
                    <c:v>Wednesday</c:v>
                  </c:pt>
                  <c:pt idx="27">
                    <c:v>Thursday</c:v>
                  </c:pt>
                  <c:pt idx="28">
                    <c:v>Friday</c:v>
                  </c:pt>
                  <c:pt idx="29">
                    <c:v>Saturday</c:v>
                  </c:pt>
                </c:lvl>
              </c:multiLvlStrCache>
            </c:multiLvlStrRef>
          </c:cat>
          <c:val>
            <c:numRef>
              <c:f>'Wind Speed'!$B$32:$AE$32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EA-43D3-BEB9-872318E65B54}"/>
            </c:ext>
          </c:extLst>
        </c:ser>
        <c:axId val="143396864"/>
        <c:axId val="143398400"/>
      </c:barChart>
      <c:catAx>
        <c:axId val="14339686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3398400"/>
        <c:crosses val="autoZero"/>
        <c:auto val="1"/>
        <c:lblAlgn val="ctr"/>
        <c:lblOffset val="100"/>
      </c:catAx>
      <c:valAx>
        <c:axId val="143398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GB" sz="1200"/>
                </a:pPr>
                <a:r>
                  <a:rPr lang="en-US" sz="1200" b="1" i="0" u="none" strike="noStrike" baseline="0">
                    <a:effectLst/>
                  </a:rPr>
                  <a:t>Wind Speed </a:t>
                </a:r>
                <a:r>
                  <a:rPr lang="en-US" sz="1200"/>
                  <a:t>-24Hrs m/s</a:t>
                </a:r>
              </a:p>
            </c:rich>
          </c:tx>
          <c:layout>
            <c:manualLayout>
              <c:xMode val="edge"/>
              <c:yMode val="edge"/>
              <c:x val="1.2048192771084338E-2"/>
              <c:y val="0.303662227406759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3396864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 sz="1600"/>
              <a:t>Diurnal Variation of</a:t>
            </a:r>
            <a:r>
              <a:rPr lang="en-US" sz="1600" baseline="0"/>
              <a:t> Wind Direction</a:t>
            </a:r>
            <a:r>
              <a:rPr lang="en-US" sz="1600"/>
              <a:t> Average</a:t>
            </a:r>
          </a:p>
        </c:rich>
      </c:tx>
      <c:layout>
        <c:manualLayout>
          <c:xMode val="edge"/>
          <c:yMode val="edge"/>
          <c:x val="0.13093713363109469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690503717947157"/>
          <c:y val="0.2390023780831399"/>
          <c:w val="0.88295780647202715"/>
          <c:h val="0.46683531539331702"/>
        </c:manualLayout>
      </c:layout>
      <c:lineChart>
        <c:grouping val="standard"/>
        <c:ser>
          <c:idx val="0"/>
          <c:order val="0"/>
          <c:tx>
            <c:strRef>
              <c:f>'Wind Direction'!$A$4:$AF$4</c:f>
              <c:strCache>
                <c:ptCount val="1"/>
                <c:pt idx="0">
                  <c:v>Location: GPCB Parameter:Wind Direction Unit: degree</c:v>
                </c:pt>
              </c:strCache>
            </c:strRef>
          </c:tx>
          <c:cat>
            <c:numRef>
              <c:f>'PM 10'!$A$7:$A$30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'Wind Direction'!$AF$7:$AF$30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0B-49E2-80CD-28D80D0CC6F5}"/>
            </c:ext>
          </c:extLst>
        </c:ser>
        <c:marker val="1"/>
        <c:axId val="143575296"/>
        <c:axId val="143458688"/>
      </c:lineChart>
      <c:catAx>
        <c:axId val="143575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US" sz="1200"/>
                  <a:t>Time(Hrs</a:t>
                </a:r>
                <a:r>
                  <a:rPr lang="en-US"/>
                  <a:t>)</a:t>
                </a:r>
              </a:p>
            </c:rich>
          </c:tx>
          <c:spPr>
            <a:noFill/>
            <a:ln w="25400">
              <a:noFill/>
            </a:ln>
          </c:spPr>
        </c:title>
        <c:numFmt formatCode="h:mm" sourceLinked="1"/>
        <c:majorTickMark val="none"/>
        <c:tickLblPos val="nextTo"/>
        <c:txPr>
          <a:bodyPr rot="-3000000"/>
          <a:lstStyle/>
          <a:p>
            <a:pPr>
              <a:defRPr lang="en-GB"/>
            </a:pPr>
            <a:endParaRPr lang="en-US"/>
          </a:p>
        </c:txPr>
        <c:crossAx val="143458688"/>
        <c:crosses val="autoZero"/>
        <c:auto val="1"/>
        <c:lblAlgn val="ctr"/>
        <c:lblOffset val="100"/>
      </c:catAx>
      <c:valAx>
        <c:axId val="143458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Wind Direction </a:t>
                </a:r>
                <a:r>
                  <a:rPr lang="en-US" sz="1200" b="1" i="0" baseline="0"/>
                  <a:t>-1hr avg-Degree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7541084026011496E-3"/>
              <c:y val="9.6550973891421768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3575296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Daily Variation of </a:t>
            </a:r>
            <a:r>
              <a:rPr lang="en-US" sz="1800" b="1" i="0" u="none" strike="noStrike" baseline="0">
                <a:effectLst/>
              </a:rPr>
              <a:t>Wind Direction</a:t>
            </a:r>
            <a:endParaRPr lang="en-US"/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'Wind Direction'!$D$4:$F$4</c:f>
              <c:strCache>
                <c:ptCount val="1"/>
                <c:pt idx="0">
                  <c:v>Parameter:Wind Direction</c:v>
                </c:pt>
              </c:strCache>
            </c:strRef>
          </c:tx>
          <c:cat>
            <c:multiLvlStrRef>
              <c:f>'PM 10'!$B$5:$AE$6</c:f>
              <c:multiLvlStrCache>
                <c:ptCount val="30"/>
                <c:lvl>
                  <c:pt idx="0">
                    <c:v>12/1/2017</c:v>
                  </c:pt>
                  <c:pt idx="1">
                    <c:v>12/2/2017</c:v>
                  </c:pt>
                  <c:pt idx="2">
                    <c:v>12/3/2017</c:v>
                  </c:pt>
                  <c:pt idx="3">
                    <c:v>12/4/2017</c:v>
                  </c:pt>
                  <c:pt idx="4">
                    <c:v>12/5/2017</c:v>
                  </c:pt>
                  <c:pt idx="5">
                    <c:v>12/6/2017</c:v>
                  </c:pt>
                  <c:pt idx="6">
                    <c:v>12/7/2017</c:v>
                  </c:pt>
                  <c:pt idx="7">
                    <c:v>12/8/2017</c:v>
                  </c:pt>
                  <c:pt idx="8">
                    <c:v>12/9/2017</c:v>
                  </c:pt>
                  <c:pt idx="9">
                    <c:v>12/10/2017</c:v>
                  </c:pt>
                  <c:pt idx="10">
                    <c:v>12/11/2017</c:v>
                  </c:pt>
                  <c:pt idx="11">
                    <c:v>12/12/2017</c:v>
                  </c:pt>
                  <c:pt idx="12">
                    <c:v>12/13/2017</c:v>
                  </c:pt>
                  <c:pt idx="13">
                    <c:v>12/14/2017</c:v>
                  </c:pt>
                  <c:pt idx="14">
                    <c:v>12/15/2017</c:v>
                  </c:pt>
                  <c:pt idx="15">
                    <c:v>12/16/2017</c:v>
                  </c:pt>
                  <c:pt idx="16">
                    <c:v>12/17/2017</c:v>
                  </c:pt>
                  <c:pt idx="17">
                    <c:v>12/18/2017</c:v>
                  </c:pt>
                  <c:pt idx="18">
                    <c:v>12/19/2017</c:v>
                  </c:pt>
                  <c:pt idx="19">
                    <c:v>12/20/2017</c:v>
                  </c:pt>
                  <c:pt idx="20">
                    <c:v>12/21/2017</c:v>
                  </c:pt>
                  <c:pt idx="21">
                    <c:v>12/22/2017</c:v>
                  </c:pt>
                  <c:pt idx="22">
                    <c:v>12/23/2017</c:v>
                  </c:pt>
                  <c:pt idx="23">
                    <c:v>12/24/2017</c:v>
                  </c:pt>
                  <c:pt idx="24">
                    <c:v>12/25/2017</c:v>
                  </c:pt>
                  <c:pt idx="25">
                    <c:v>12/26/2017</c:v>
                  </c:pt>
                  <c:pt idx="26">
                    <c:v>12/27/2017</c:v>
                  </c:pt>
                  <c:pt idx="27">
                    <c:v>12/28/2017</c:v>
                  </c:pt>
                  <c:pt idx="28">
                    <c:v>12/29/2017</c:v>
                  </c:pt>
                  <c:pt idx="29">
                    <c:v>12/30/2017</c:v>
                  </c:pt>
                </c:lvl>
                <c:lvl>
                  <c:pt idx="0">
                    <c:v>Friday</c:v>
                  </c:pt>
                  <c:pt idx="1">
                    <c:v>Saturday</c:v>
                  </c:pt>
                  <c:pt idx="2">
                    <c:v>Sunday</c:v>
                  </c:pt>
                  <c:pt idx="3">
                    <c:v>Monday</c:v>
                  </c:pt>
                  <c:pt idx="4">
                    <c:v>Tuesday</c:v>
                  </c:pt>
                  <c:pt idx="5">
                    <c:v>Wednesday</c:v>
                  </c:pt>
                  <c:pt idx="6">
                    <c:v>Thursday</c:v>
                  </c:pt>
                  <c:pt idx="7">
                    <c:v>Friday</c:v>
                  </c:pt>
                  <c:pt idx="8">
                    <c:v>Saturday</c:v>
                  </c:pt>
                  <c:pt idx="9">
                    <c:v>Sunday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Saturday</c:v>
                  </c:pt>
                  <c:pt idx="16">
                    <c:v>Sunday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  <c:pt idx="21">
                    <c:v>Friday</c:v>
                  </c:pt>
                  <c:pt idx="22">
                    <c:v>Saturday</c:v>
                  </c:pt>
                  <c:pt idx="23">
                    <c:v>Sunday</c:v>
                  </c:pt>
                  <c:pt idx="24">
                    <c:v>Monday</c:v>
                  </c:pt>
                  <c:pt idx="25">
                    <c:v>Tuesday</c:v>
                  </c:pt>
                  <c:pt idx="26">
                    <c:v>Wednesday</c:v>
                  </c:pt>
                  <c:pt idx="27">
                    <c:v>Thursday</c:v>
                  </c:pt>
                  <c:pt idx="28">
                    <c:v>Friday</c:v>
                  </c:pt>
                  <c:pt idx="29">
                    <c:v>Saturday</c:v>
                  </c:pt>
                </c:lvl>
              </c:multiLvlStrCache>
            </c:multiLvlStrRef>
          </c:cat>
          <c:val>
            <c:numRef>
              <c:f>'Wind Direction'!$B$32:$AE$32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4F-4DA8-80DE-F7A4C9010DAB}"/>
            </c:ext>
          </c:extLst>
        </c:ser>
        <c:axId val="143478144"/>
        <c:axId val="143496320"/>
      </c:barChart>
      <c:catAx>
        <c:axId val="14347814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3496320"/>
        <c:crosses val="autoZero"/>
        <c:auto val="1"/>
        <c:lblAlgn val="ctr"/>
        <c:lblOffset val="100"/>
      </c:catAx>
      <c:valAx>
        <c:axId val="143496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GB" sz="1200"/>
                </a:pPr>
                <a:r>
                  <a:rPr lang="en-US" sz="1200" b="1" i="0" u="none" strike="noStrike" baseline="0">
                    <a:effectLst/>
                  </a:rPr>
                  <a:t>Wind Direction </a:t>
                </a:r>
                <a:r>
                  <a:rPr lang="en-US" sz="1200"/>
                  <a:t>-24Hrs Degree</a:t>
                </a:r>
              </a:p>
            </c:rich>
          </c:tx>
          <c:layout>
            <c:manualLayout>
              <c:xMode val="edge"/>
              <c:yMode val="edge"/>
              <c:x val="1.405622489959839E-2"/>
              <c:y val="0.20474417549658144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3478144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 sz="1200"/>
              <a:t>Diurnal Variation of </a:t>
            </a:r>
            <a:r>
              <a:rPr lang="en-US" sz="1400" b="1" i="0" u="none" strike="noStrike" baseline="0">
                <a:effectLst/>
              </a:rPr>
              <a:t>Solar Radiation</a:t>
            </a:r>
            <a:r>
              <a:rPr lang="en-US" sz="1200"/>
              <a:t> Average</a:t>
            </a:r>
          </a:p>
        </c:rich>
      </c:tx>
      <c:layout>
        <c:manualLayout>
          <c:xMode val="edge"/>
          <c:yMode val="edge"/>
          <c:x val="0.13093713363109469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815749654168032E-2"/>
          <c:y val="0.2390023780831399"/>
          <c:w val="0.89326177349933267"/>
          <c:h val="0.46683531539331702"/>
        </c:manualLayout>
      </c:layout>
      <c:lineChart>
        <c:grouping val="standard"/>
        <c:ser>
          <c:idx val="0"/>
          <c:order val="0"/>
          <c:tx>
            <c:strRef>
              <c:f>'Solar Radiation'!$D$3:$F$3</c:f>
              <c:strCache>
                <c:ptCount val="1"/>
                <c:pt idx="0">
                  <c:v>Parameter: Solar Radiation</c:v>
                </c:pt>
              </c:strCache>
            </c:strRef>
          </c:tx>
          <c:cat>
            <c:numRef>
              <c:f>'PM 10'!$A$7:$A$30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'Solar Radiation'!$AF$6:$AF$29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0F-4A16-8F6D-E00A0A58BB8F}"/>
            </c:ext>
          </c:extLst>
        </c:ser>
        <c:marker val="1"/>
        <c:axId val="143522816"/>
        <c:axId val="143810944"/>
      </c:lineChart>
      <c:catAx>
        <c:axId val="143522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US" sz="1200"/>
                  <a:t>Time(Hrs</a:t>
                </a:r>
                <a:r>
                  <a:rPr lang="en-US"/>
                  <a:t>)</a:t>
                </a:r>
              </a:p>
            </c:rich>
          </c:tx>
          <c:spPr>
            <a:noFill/>
            <a:ln w="25400">
              <a:noFill/>
            </a:ln>
          </c:spPr>
        </c:title>
        <c:numFmt formatCode="h:mm" sourceLinked="1"/>
        <c:majorTickMark val="none"/>
        <c:tickLblPos val="nextTo"/>
        <c:txPr>
          <a:bodyPr rot="-3000000"/>
          <a:lstStyle/>
          <a:p>
            <a:pPr>
              <a:defRPr lang="en-GB"/>
            </a:pPr>
            <a:endParaRPr lang="en-US"/>
          </a:p>
        </c:txPr>
        <c:crossAx val="143810944"/>
        <c:crosses val="autoZero"/>
        <c:auto val="1"/>
        <c:lblAlgn val="ctr"/>
        <c:lblOffset val="100"/>
      </c:catAx>
      <c:valAx>
        <c:axId val="143810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Solar Radiation-</a:t>
                </a:r>
                <a:r>
                  <a:rPr lang="en-US" sz="1200" b="1" i="0" baseline="0"/>
                  <a:t>1hr avg-W/m</a:t>
                </a:r>
                <a:r>
                  <a:rPr lang="en-US" sz="1200" b="1" i="0" baseline="30000"/>
                  <a:t>2</a:t>
                </a:r>
                <a:endParaRPr lang="en-US" sz="1200" baseline="30000"/>
              </a:p>
            </c:rich>
          </c:tx>
          <c:layout>
            <c:manualLayout>
              <c:xMode val="edge"/>
              <c:yMode val="edge"/>
              <c:x val="1.7541084026011496E-3"/>
              <c:y val="0.1754983423124756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3522816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IN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Diurnal Variation of PM 2.5</a:t>
            </a:r>
            <a:r>
              <a:rPr lang="en-US" baseline="0"/>
              <a:t> </a:t>
            </a:r>
            <a:r>
              <a:rPr lang="en-US"/>
              <a:t>Average</a:t>
            </a:r>
          </a:p>
        </c:rich>
      </c:tx>
      <c:layout>
        <c:manualLayout>
          <c:xMode val="edge"/>
          <c:yMode val="edge"/>
          <c:x val="0.20718651641941757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6723534558180229E-2"/>
          <c:y val="0.2390023780831399"/>
          <c:w val="0.7942288463942051"/>
          <c:h val="0.46683531539331702"/>
        </c:manualLayout>
      </c:layout>
      <c:lineChart>
        <c:grouping val="standard"/>
        <c:ser>
          <c:idx val="0"/>
          <c:order val="0"/>
          <c:tx>
            <c:strRef>
              <c:f>'PM 10'!$D$4:$AG$4</c:f>
              <c:strCache>
                <c:ptCount val="1"/>
                <c:pt idx="0">
                  <c:v>Parameter: PM 10 Unit: µg/m3</c:v>
                </c:pt>
              </c:strCache>
            </c:strRef>
          </c:tx>
          <c:cat>
            <c:numRef>
              <c:f>'PM 10'!$A$7:$A$30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'PM 10'!$AG$7:$AG$30</c:f>
              <c:numCache>
                <c:formatCode>0.0</c:formatCode>
                <c:ptCount val="24"/>
                <c:pt idx="0">
                  <c:v>220.88548387096773</c:v>
                </c:pt>
                <c:pt idx="1">
                  <c:v>238.84096774193551</c:v>
                </c:pt>
                <c:pt idx="2">
                  <c:v>244.55516129032264</c:v>
                </c:pt>
                <c:pt idx="3">
                  <c:v>238.90193548387097</c:v>
                </c:pt>
                <c:pt idx="4">
                  <c:v>244.83935483870968</c:v>
                </c:pt>
                <c:pt idx="5">
                  <c:v>249.98</c:v>
                </c:pt>
                <c:pt idx="6">
                  <c:v>236.08903225806449</c:v>
                </c:pt>
                <c:pt idx="7">
                  <c:v>232.97032258064513</c:v>
                </c:pt>
                <c:pt idx="8">
                  <c:v>248.82290322580644</c:v>
                </c:pt>
                <c:pt idx="9">
                  <c:v>348.87129032258071</c:v>
                </c:pt>
                <c:pt idx="10">
                  <c:v>458.66129032258061</c:v>
                </c:pt>
                <c:pt idx="11">
                  <c:v>416.14161290322579</c:v>
                </c:pt>
                <c:pt idx="12">
                  <c:v>375.33833333333337</c:v>
                </c:pt>
                <c:pt idx="13">
                  <c:v>310.64677419354842</c:v>
                </c:pt>
                <c:pt idx="14">
                  <c:v>308.13129032258064</c:v>
                </c:pt>
                <c:pt idx="15">
                  <c:v>275.88387096774193</c:v>
                </c:pt>
                <c:pt idx="16">
                  <c:v>251.62806451612903</c:v>
                </c:pt>
                <c:pt idx="17">
                  <c:v>237.99806451612898</c:v>
                </c:pt>
                <c:pt idx="18">
                  <c:v>239.89129032258072</c:v>
                </c:pt>
                <c:pt idx="19">
                  <c:v>234.01064516129034</c:v>
                </c:pt>
                <c:pt idx="20">
                  <c:v>216.24387096774194</c:v>
                </c:pt>
                <c:pt idx="21">
                  <c:v>211.4474193548387</c:v>
                </c:pt>
                <c:pt idx="22">
                  <c:v>212.18806451612903</c:v>
                </c:pt>
                <c:pt idx="23">
                  <c:v>214.81354838709677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D2-4B3A-B81A-4E12C820AB65}"/>
            </c:ext>
          </c:extLst>
        </c:ser>
        <c:marker val="1"/>
        <c:axId val="141272960"/>
        <c:axId val="141164544"/>
      </c:lineChart>
      <c:catAx>
        <c:axId val="141272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US" sz="1200"/>
                  <a:t>Time(Hrs)</a:t>
                </a:r>
              </a:p>
            </c:rich>
          </c:tx>
          <c:spPr>
            <a:noFill/>
            <a:ln w="25400">
              <a:noFill/>
            </a:ln>
          </c:spPr>
        </c:title>
        <c:numFmt formatCode="h:mm" sourceLinked="1"/>
        <c:majorTickMark val="none"/>
        <c:tickLblPos val="nextTo"/>
        <c:txPr>
          <a:bodyPr rot="-3000000"/>
          <a:lstStyle/>
          <a:p>
            <a:pPr>
              <a:defRPr lang="en-GB"/>
            </a:pPr>
            <a:endParaRPr lang="en-US"/>
          </a:p>
        </c:txPr>
        <c:crossAx val="141164544"/>
        <c:crosses val="autoZero"/>
        <c:auto val="1"/>
        <c:lblAlgn val="ctr"/>
        <c:lblOffset val="100"/>
      </c:catAx>
      <c:valAx>
        <c:axId val="1411645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PM2.5-1hr avg-µg/m3</a:t>
                </a:r>
                <a:endParaRPr lang="en-US" sz="700"/>
              </a:p>
            </c:rich>
          </c:tx>
          <c:layout>
            <c:manualLayout>
              <c:xMode val="edge"/>
              <c:yMode val="edge"/>
              <c:x val="7.9364636037140036E-3"/>
              <c:y val="0.2325158861721247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1272960"/>
        <c:crosses val="autoZero"/>
        <c:crossBetween val="between"/>
      </c:valAx>
    </c:plotArea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Daily Variation of </a:t>
            </a:r>
            <a:r>
              <a:rPr lang="en-US" sz="1800" b="1" i="0" u="none" strike="noStrike" baseline="0">
                <a:effectLst/>
              </a:rPr>
              <a:t>Solar Radiation</a:t>
            </a:r>
            <a:endParaRPr lang="en-US"/>
          </a:p>
        </c:rich>
      </c:tx>
      <c:layout>
        <c:manualLayout>
          <c:xMode val="edge"/>
          <c:yMode val="edge"/>
          <c:x val="0.23033630585333534"/>
          <c:y val="2.472941651524329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'Solar Radiation'!$D$3:$F$3</c:f>
              <c:strCache>
                <c:ptCount val="1"/>
                <c:pt idx="0">
                  <c:v>Parameter: Solar Radiation</c:v>
                </c:pt>
              </c:strCache>
            </c:strRef>
          </c:tx>
          <c:cat>
            <c:multiLvlStrRef>
              <c:f>'PM 10'!$B$5:$AE$6</c:f>
              <c:multiLvlStrCache>
                <c:ptCount val="30"/>
                <c:lvl>
                  <c:pt idx="0">
                    <c:v>12/1/2017</c:v>
                  </c:pt>
                  <c:pt idx="1">
                    <c:v>12/2/2017</c:v>
                  </c:pt>
                  <c:pt idx="2">
                    <c:v>12/3/2017</c:v>
                  </c:pt>
                  <c:pt idx="3">
                    <c:v>12/4/2017</c:v>
                  </c:pt>
                  <c:pt idx="4">
                    <c:v>12/5/2017</c:v>
                  </c:pt>
                  <c:pt idx="5">
                    <c:v>12/6/2017</c:v>
                  </c:pt>
                  <c:pt idx="6">
                    <c:v>12/7/2017</c:v>
                  </c:pt>
                  <c:pt idx="7">
                    <c:v>12/8/2017</c:v>
                  </c:pt>
                  <c:pt idx="8">
                    <c:v>12/9/2017</c:v>
                  </c:pt>
                  <c:pt idx="9">
                    <c:v>12/10/2017</c:v>
                  </c:pt>
                  <c:pt idx="10">
                    <c:v>12/11/2017</c:v>
                  </c:pt>
                  <c:pt idx="11">
                    <c:v>12/12/2017</c:v>
                  </c:pt>
                  <c:pt idx="12">
                    <c:v>12/13/2017</c:v>
                  </c:pt>
                  <c:pt idx="13">
                    <c:v>12/14/2017</c:v>
                  </c:pt>
                  <c:pt idx="14">
                    <c:v>12/15/2017</c:v>
                  </c:pt>
                  <c:pt idx="15">
                    <c:v>12/16/2017</c:v>
                  </c:pt>
                  <c:pt idx="16">
                    <c:v>12/17/2017</c:v>
                  </c:pt>
                  <c:pt idx="17">
                    <c:v>12/18/2017</c:v>
                  </c:pt>
                  <c:pt idx="18">
                    <c:v>12/19/2017</c:v>
                  </c:pt>
                  <c:pt idx="19">
                    <c:v>12/20/2017</c:v>
                  </c:pt>
                  <c:pt idx="20">
                    <c:v>12/21/2017</c:v>
                  </c:pt>
                  <c:pt idx="21">
                    <c:v>12/22/2017</c:v>
                  </c:pt>
                  <c:pt idx="22">
                    <c:v>12/23/2017</c:v>
                  </c:pt>
                  <c:pt idx="23">
                    <c:v>12/24/2017</c:v>
                  </c:pt>
                  <c:pt idx="24">
                    <c:v>12/25/2017</c:v>
                  </c:pt>
                  <c:pt idx="25">
                    <c:v>12/26/2017</c:v>
                  </c:pt>
                  <c:pt idx="26">
                    <c:v>12/27/2017</c:v>
                  </c:pt>
                  <c:pt idx="27">
                    <c:v>12/28/2017</c:v>
                  </c:pt>
                  <c:pt idx="28">
                    <c:v>12/29/2017</c:v>
                  </c:pt>
                  <c:pt idx="29">
                    <c:v>12/30/2017</c:v>
                  </c:pt>
                </c:lvl>
                <c:lvl>
                  <c:pt idx="0">
                    <c:v>Friday</c:v>
                  </c:pt>
                  <c:pt idx="1">
                    <c:v>Saturday</c:v>
                  </c:pt>
                  <c:pt idx="2">
                    <c:v>Sunday</c:v>
                  </c:pt>
                  <c:pt idx="3">
                    <c:v>Monday</c:v>
                  </c:pt>
                  <c:pt idx="4">
                    <c:v>Tuesday</c:v>
                  </c:pt>
                  <c:pt idx="5">
                    <c:v>Wednesday</c:v>
                  </c:pt>
                  <c:pt idx="6">
                    <c:v>Thursday</c:v>
                  </c:pt>
                  <c:pt idx="7">
                    <c:v>Friday</c:v>
                  </c:pt>
                  <c:pt idx="8">
                    <c:v>Saturday</c:v>
                  </c:pt>
                  <c:pt idx="9">
                    <c:v>Sunday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Saturday</c:v>
                  </c:pt>
                  <c:pt idx="16">
                    <c:v>Sunday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  <c:pt idx="21">
                    <c:v>Friday</c:v>
                  </c:pt>
                  <c:pt idx="22">
                    <c:v>Saturday</c:v>
                  </c:pt>
                  <c:pt idx="23">
                    <c:v>Sunday</c:v>
                  </c:pt>
                  <c:pt idx="24">
                    <c:v>Monday</c:v>
                  </c:pt>
                  <c:pt idx="25">
                    <c:v>Tuesday</c:v>
                  </c:pt>
                  <c:pt idx="26">
                    <c:v>Wednesday</c:v>
                  </c:pt>
                  <c:pt idx="27">
                    <c:v>Thursday</c:v>
                  </c:pt>
                  <c:pt idx="28">
                    <c:v>Friday</c:v>
                  </c:pt>
                  <c:pt idx="29">
                    <c:v>Saturday</c:v>
                  </c:pt>
                </c:lvl>
              </c:multiLvlStrCache>
            </c:multiLvlStrRef>
          </c:cat>
          <c:val>
            <c:numRef>
              <c:f>'Solar Radiation'!$B$31:$AE$31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78-4A3A-B14F-9FBAC4258E1C}"/>
            </c:ext>
          </c:extLst>
        </c:ser>
        <c:axId val="143835136"/>
        <c:axId val="143836672"/>
      </c:barChart>
      <c:catAx>
        <c:axId val="1438351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3836672"/>
        <c:crosses val="autoZero"/>
        <c:auto val="1"/>
        <c:lblAlgn val="ctr"/>
        <c:lblOffset val="100"/>
      </c:catAx>
      <c:valAx>
        <c:axId val="143836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GB" sz="1200"/>
                </a:pPr>
                <a:r>
                  <a:rPr lang="en-US" sz="1200" b="1" i="0" u="none" strike="noStrike" baseline="0">
                    <a:effectLst/>
                  </a:rPr>
                  <a:t>Solar Radiation</a:t>
                </a:r>
                <a:r>
                  <a:rPr lang="en-US" sz="1200"/>
                  <a:t>-24Hrs -W/m</a:t>
                </a:r>
                <a:r>
                  <a:rPr lang="en-US" sz="1200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1.405622489959839E-2"/>
              <c:y val="0.2047441146779738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3835136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 sz="1600"/>
              <a:t>Diurnal Variation of Vertical</a:t>
            </a:r>
            <a:r>
              <a:rPr lang="en-US" sz="1600" baseline="0"/>
              <a:t> Wind Speed</a:t>
            </a:r>
            <a:r>
              <a:rPr lang="en-US" sz="1600"/>
              <a:t> Average</a:t>
            </a:r>
          </a:p>
        </c:rich>
      </c:tx>
      <c:layout>
        <c:manualLayout>
          <c:xMode val="edge"/>
          <c:yMode val="edge"/>
          <c:x val="0.13093713363109469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6723534558180229E-2"/>
          <c:y val="0.2390023780831399"/>
          <c:w val="0.90356574052663297"/>
          <c:h val="0.46683531539331702"/>
        </c:manualLayout>
      </c:layout>
      <c:lineChart>
        <c:grouping val="standard"/>
        <c:ser>
          <c:idx val="0"/>
          <c:order val="0"/>
          <c:tx>
            <c:strRef>
              <c:f>'Vertical W.S.'!$A$4:$AF$4</c:f>
              <c:strCache>
                <c:ptCount val="1"/>
                <c:pt idx="0">
                  <c:v>Location: GPCB Parameter: Vertical Wind Speed Unit: m/s</c:v>
                </c:pt>
              </c:strCache>
            </c:strRef>
          </c:tx>
          <c:cat>
            <c:numRef>
              <c:f>'PM 10'!$A$7:$A$30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'Vertical W.S.'!$AF$7:$AF$30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DD-43C9-AD6D-F4EFED1C4CA9}"/>
            </c:ext>
          </c:extLst>
        </c:ser>
        <c:marker val="1"/>
        <c:axId val="143981184"/>
        <c:axId val="143999744"/>
      </c:lineChart>
      <c:catAx>
        <c:axId val="143981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US" sz="1200"/>
                  <a:t>Time(Hrs</a:t>
                </a:r>
                <a:r>
                  <a:rPr lang="en-US"/>
                  <a:t>)</a:t>
                </a:r>
              </a:p>
            </c:rich>
          </c:tx>
          <c:spPr>
            <a:noFill/>
            <a:ln w="25400">
              <a:noFill/>
            </a:ln>
          </c:spPr>
        </c:title>
        <c:numFmt formatCode="h:mm" sourceLinked="1"/>
        <c:majorTickMark val="none"/>
        <c:tickLblPos val="nextTo"/>
        <c:txPr>
          <a:bodyPr rot="-3000000"/>
          <a:lstStyle/>
          <a:p>
            <a:pPr>
              <a:defRPr lang="en-GB"/>
            </a:pPr>
            <a:endParaRPr lang="en-US"/>
          </a:p>
        </c:txPr>
        <c:crossAx val="143999744"/>
        <c:crosses val="autoZero"/>
        <c:auto val="1"/>
        <c:lblAlgn val="ctr"/>
        <c:lblOffset val="100"/>
      </c:catAx>
      <c:valAx>
        <c:axId val="1439997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Wind Speed e</a:t>
                </a:r>
                <a:r>
                  <a:rPr lang="en-US" sz="1200" b="1" i="0" baseline="0"/>
                  <a:t>-1hr avg-m/s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3.814901808062262E-3"/>
              <c:y val="0.2237439563475624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3981184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Daily Variation of Vertical</a:t>
            </a:r>
            <a:r>
              <a:rPr lang="en-US" baseline="0"/>
              <a:t> </a:t>
            </a:r>
            <a:r>
              <a:rPr lang="en-US" sz="1800" b="1" i="0" u="none" strike="noStrike" baseline="0">
                <a:effectLst/>
              </a:rPr>
              <a:t>Wind Speed</a:t>
            </a:r>
            <a:endParaRPr lang="en-US"/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'Vertical W.S.'!$D$4:$F$4</c:f>
              <c:strCache>
                <c:ptCount val="1"/>
                <c:pt idx="0">
                  <c:v>Parameter: Vertical Wind Speed</c:v>
                </c:pt>
              </c:strCache>
            </c:strRef>
          </c:tx>
          <c:cat>
            <c:multiLvlStrRef>
              <c:f>'PM 10'!$B$5:$AE$6</c:f>
              <c:multiLvlStrCache>
                <c:ptCount val="30"/>
                <c:lvl>
                  <c:pt idx="0">
                    <c:v>12/1/2017</c:v>
                  </c:pt>
                  <c:pt idx="1">
                    <c:v>12/2/2017</c:v>
                  </c:pt>
                  <c:pt idx="2">
                    <c:v>12/3/2017</c:v>
                  </c:pt>
                  <c:pt idx="3">
                    <c:v>12/4/2017</c:v>
                  </c:pt>
                  <c:pt idx="4">
                    <c:v>12/5/2017</c:v>
                  </c:pt>
                  <c:pt idx="5">
                    <c:v>12/6/2017</c:v>
                  </c:pt>
                  <c:pt idx="6">
                    <c:v>12/7/2017</c:v>
                  </c:pt>
                  <c:pt idx="7">
                    <c:v>12/8/2017</c:v>
                  </c:pt>
                  <c:pt idx="8">
                    <c:v>12/9/2017</c:v>
                  </c:pt>
                  <c:pt idx="9">
                    <c:v>12/10/2017</c:v>
                  </c:pt>
                  <c:pt idx="10">
                    <c:v>12/11/2017</c:v>
                  </c:pt>
                  <c:pt idx="11">
                    <c:v>12/12/2017</c:v>
                  </c:pt>
                  <c:pt idx="12">
                    <c:v>12/13/2017</c:v>
                  </c:pt>
                  <c:pt idx="13">
                    <c:v>12/14/2017</c:v>
                  </c:pt>
                  <c:pt idx="14">
                    <c:v>12/15/2017</c:v>
                  </c:pt>
                  <c:pt idx="15">
                    <c:v>12/16/2017</c:v>
                  </c:pt>
                  <c:pt idx="16">
                    <c:v>12/17/2017</c:v>
                  </c:pt>
                  <c:pt idx="17">
                    <c:v>12/18/2017</c:v>
                  </c:pt>
                  <c:pt idx="18">
                    <c:v>12/19/2017</c:v>
                  </c:pt>
                  <c:pt idx="19">
                    <c:v>12/20/2017</c:v>
                  </c:pt>
                  <c:pt idx="20">
                    <c:v>12/21/2017</c:v>
                  </c:pt>
                  <c:pt idx="21">
                    <c:v>12/22/2017</c:v>
                  </c:pt>
                  <c:pt idx="22">
                    <c:v>12/23/2017</c:v>
                  </c:pt>
                  <c:pt idx="23">
                    <c:v>12/24/2017</c:v>
                  </c:pt>
                  <c:pt idx="24">
                    <c:v>12/25/2017</c:v>
                  </c:pt>
                  <c:pt idx="25">
                    <c:v>12/26/2017</c:v>
                  </c:pt>
                  <c:pt idx="26">
                    <c:v>12/27/2017</c:v>
                  </c:pt>
                  <c:pt idx="27">
                    <c:v>12/28/2017</c:v>
                  </c:pt>
                  <c:pt idx="28">
                    <c:v>12/29/2017</c:v>
                  </c:pt>
                  <c:pt idx="29">
                    <c:v>12/30/2017</c:v>
                  </c:pt>
                </c:lvl>
                <c:lvl>
                  <c:pt idx="0">
                    <c:v>Friday</c:v>
                  </c:pt>
                  <c:pt idx="1">
                    <c:v>Saturday</c:v>
                  </c:pt>
                  <c:pt idx="2">
                    <c:v>Sunday</c:v>
                  </c:pt>
                  <c:pt idx="3">
                    <c:v>Monday</c:v>
                  </c:pt>
                  <c:pt idx="4">
                    <c:v>Tuesday</c:v>
                  </c:pt>
                  <c:pt idx="5">
                    <c:v>Wednesday</c:v>
                  </c:pt>
                  <c:pt idx="6">
                    <c:v>Thursday</c:v>
                  </c:pt>
                  <c:pt idx="7">
                    <c:v>Friday</c:v>
                  </c:pt>
                  <c:pt idx="8">
                    <c:v>Saturday</c:v>
                  </c:pt>
                  <c:pt idx="9">
                    <c:v>Sunday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Saturday</c:v>
                  </c:pt>
                  <c:pt idx="16">
                    <c:v>Sunday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  <c:pt idx="21">
                    <c:v>Friday</c:v>
                  </c:pt>
                  <c:pt idx="22">
                    <c:v>Saturday</c:v>
                  </c:pt>
                  <c:pt idx="23">
                    <c:v>Sunday</c:v>
                  </c:pt>
                  <c:pt idx="24">
                    <c:v>Monday</c:v>
                  </c:pt>
                  <c:pt idx="25">
                    <c:v>Tuesday</c:v>
                  </c:pt>
                  <c:pt idx="26">
                    <c:v>Wednesday</c:v>
                  </c:pt>
                  <c:pt idx="27">
                    <c:v>Thursday</c:v>
                  </c:pt>
                  <c:pt idx="28">
                    <c:v>Friday</c:v>
                  </c:pt>
                  <c:pt idx="29">
                    <c:v>Saturday</c:v>
                  </c:pt>
                </c:lvl>
              </c:multiLvlStrCache>
            </c:multiLvlStrRef>
          </c:cat>
          <c:val>
            <c:numRef>
              <c:f>'Vertical W.S.'!$B$32:$AE$32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5F-463C-962C-486981FA27DB}"/>
            </c:ext>
          </c:extLst>
        </c:ser>
        <c:axId val="144023552"/>
        <c:axId val="144025088"/>
      </c:barChart>
      <c:catAx>
        <c:axId val="14402355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4025088"/>
        <c:crosses val="autoZero"/>
        <c:auto val="1"/>
        <c:lblAlgn val="ctr"/>
        <c:lblOffset val="100"/>
      </c:catAx>
      <c:valAx>
        <c:axId val="144025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GB" sz="1200"/>
                </a:pPr>
                <a:r>
                  <a:rPr lang="en-US" sz="1200" b="1" i="0" u="none" strike="noStrike" baseline="0">
                    <a:effectLst/>
                  </a:rPr>
                  <a:t>Wind Speed </a:t>
                </a:r>
                <a:r>
                  <a:rPr lang="en-US" sz="1200"/>
                  <a:t>-24Hrs m/s</a:t>
                </a:r>
              </a:p>
            </c:rich>
          </c:tx>
          <c:layout>
            <c:manualLayout>
              <c:xMode val="edge"/>
              <c:yMode val="edge"/>
              <c:x val="1.2048192771084338E-2"/>
              <c:y val="0.303662227406759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4023552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 sz="1200"/>
              <a:t>Diurnal Variation of </a:t>
            </a:r>
            <a:r>
              <a:rPr lang="en-US" sz="1400" b="1" i="0" u="none" strike="noStrike" baseline="0">
                <a:effectLst/>
              </a:rPr>
              <a:t>Atmospheric Pressure</a:t>
            </a:r>
            <a:r>
              <a:rPr lang="en-US" sz="1200"/>
              <a:t> Average</a:t>
            </a:r>
          </a:p>
        </c:rich>
      </c:tx>
      <c:layout>
        <c:manualLayout>
          <c:xMode val="edge"/>
          <c:yMode val="edge"/>
          <c:x val="0.13093713363109469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815749654168032E-2"/>
          <c:y val="0.2390023780831399"/>
          <c:w val="0.89326177349933267"/>
          <c:h val="0.46683531539331702"/>
        </c:manualLayout>
      </c:layout>
      <c:lineChart>
        <c:grouping val="standard"/>
        <c:ser>
          <c:idx val="0"/>
          <c:order val="0"/>
          <c:tx>
            <c:strRef>
              <c:f>'Atmospheric Pressure'!$D$3:$F$3</c:f>
              <c:strCache>
                <c:ptCount val="1"/>
                <c:pt idx="0">
                  <c:v>Parameter: Atmospheric Pressure</c:v>
                </c:pt>
              </c:strCache>
            </c:strRef>
          </c:tx>
          <c:cat>
            <c:numRef>
              <c:f>'PM 10'!$A$7:$A$30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'Atmospheric Pressure'!$AF$6:$AF$29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EB-4D70-86EB-476AE952B96D}"/>
            </c:ext>
          </c:extLst>
        </c:ser>
        <c:marker val="1"/>
        <c:axId val="144099968"/>
        <c:axId val="144130816"/>
      </c:lineChart>
      <c:catAx>
        <c:axId val="144099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US" sz="1200"/>
                  <a:t>Time(Hrs</a:t>
                </a:r>
                <a:r>
                  <a:rPr lang="en-US"/>
                  <a:t>)</a:t>
                </a:r>
              </a:p>
            </c:rich>
          </c:tx>
          <c:spPr>
            <a:noFill/>
            <a:ln w="25400">
              <a:noFill/>
            </a:ln>
          </c:spPr>
        </c:title>
        <c:numFmt formatCode="h:mm" sourceLinked="1"/>
        <c:majorTickMark val="none"/>
        <c:tickLblPos val="nextTo"/>
        <c:txPr>
          <a:bodyPr rot="-3000000"/>
          <a:lstStyle/>
          <a:p>
            <a:pPr>
              <a:defRPr lang="en-GB"/>
            </a:pPr>
            <a:endParaRPr lang="en-US"/>
          </a:p>
        </c:txPr>
        <c:crossAx val="144130816"/>
        <c:crosses val="autoZero"/>
        <c:auto val="1"/>
        <c:lblAlgn val="ctr"/>
        <c:lblOffset val="100"/>
      </c:catAx>
      <c:valAx>
        <c:axId val="144130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Pressure </a:t>
                </a:r>
                <a:r>
                  <a:rPr lang="en-US" sz="1200" b="1" i="0" baseline="0"/>
                  <a:t>1hr avg</a:t>
                </a:r>
                <a:endParaRPr lang="en-US" sz="1200" baseline="30000"/>
              </a:p>
            </c:rich>
          </c:tx>
          <c:layout>
            <c:manualLayout>
              <c:xMode val="edge"/>
              <c:yMode val="edge"/>
              <c:x val="1.7541084026011496E-3"/>
              <c:y val="0.1754983423124756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4099968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Daily Variation of Atmospheric Pressure.</a:t>
            </a:r>
          </a:p>
        </c:rich>
      </c:tx>
      <c:layout>
        <c:manualLayout>
          <c:xMode val="edge"/>
          <c:yMode val="edge"/>
          <c:x val="0.23033630585333534"/>
          <c:y val="2.472941651524329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'Atmospheric Pressure'!$D$3:$F$3</c:f>
              <c:strCache>
                <c:ptCount val="1"/>
                <c:pt idx="0">
                  <c:v>Parameter: Atmospheric Pressure</c:v>
                </c:pt>
              </c:strCache>
            </c:strRef>
          </c:tx>
          <c:cat>
            <c:multiLvlStrRef>
              <c:f>'PM 10'!$B$5:$AE$6</c:f>
              <c:multiLvlStrCache>
                <c:ptCount val="30"/>
                <c:lvl>
                  <c:pt idx="0">
                    <c:v>12/1/2017</c:v>
                  </c:pt>
                  <c:pt idx="1">
                    <c:v>12/2/2017</c:v>
                  </c:pt>
                  <c:pt idx="2">
                    <c:v>12/3/2017</c:v>
                  </c:pt>
                  <c:pt idx="3">
                    <c:v>12/4/2017</c:v>
                  </c:pt>
                  <c:pt idx="4">
                    <c:v>12/5/2017</c:v>
                  </c:pt>
                  <c:pt idx="5">
                    <c:v>12/6/2017</c:v>
                  </c:pt>
                  <c:pt idx="6">
                    <c:v>12/7/2017</c:v>
                  </c:pt>
                  <c:pt idx="7">
                    <c:v>12/8/2017</c:v>
                  </c:pt>
                  <c:pt idx="8">
                    <c:v>12/9/2017</c:v>
                  </c:pt>
                  <c:pt idx="9">
                    <c:v>12/10/2017</c:v>
                  </c:pt>
                  <c:pt idx="10">
                    <c:v>12/11/2017</c:v>
                  </c:pt>
                  <c:pt idx="11">
                    <c:v>12/12/2017</c:v>
                  </c:pt>
                  <c:pt idx="12">
                    <c:v>12/13/2017</c:v>
                  </c:pt>
                  <c:pt idx="13">
                    <c:v>12/14/2017</c:v>
                  </c:pt>
                  <c:pt idx="14">
                    <c:v>12/15/2017</c:v>
                  </c:pt>
                  <c:pt idx="15">
                    <c:v>12/16/2017</c:v>
                  </c:pt>
                  <c:pt idx="16">
                    <c:v>12/17/2017</c:v>
                  </c:pt>
                  <c:pt idx="17">
                    <c:v>12/18/2017</c:v>
                  </c:pt>
                  <c:pt idx="18">
                    <c:v>12/19/2017</c:v>
                  </c:pt>
                  <c:pt idx="19">
                    <c:v>12/20/2017</c:v>
                  </c:pt>
                  <c:pt idx="20">
                    <c:v>12/21/2017</c:v>
                  </c:pt>
                  <c:pt idx="21">
                    <c:v>12/22/2017</c:v>
                  </c:pt>
                  <c:pt idx="22">
                    <c:v>12/23/2017</c:v>
                  </c:pt>
                  <c:pt idx="23">
                    <c:v>12/24/2017</c:v>
                  </c:pt>
                  <c:pt idx="24">
                    <c:v>12/25/2017</c:v>
                  </c:pt>
                  <c:pt idx="25">
                    <c:v>12/26/2017</c:v>
                  </c:pt>
                  <c:pt idx="26">
                    <c:v>12/27/2017</c:v>
                  </c:pt>
                  <c:pt idx="27">
                    <c:v>12/28/2017</c:v>
                  </c:pt>
                  <c:pt idx="28">
                    <c:v>12/29/2017</c:v>
                  </c:pt>
                  <c:pt idx="29">
                    <c:v>12/30/2017</c:v>
                  </c:pt>
                </c:lvl>
                <c:lvl>
                  <c:pt idx="0">
                    <c:v>Friday</c:v>
                  </c:pt>
                  <c:pt idx="1">
                    <c:v>Saturday</c:v>
                  </c:pt>
                  <c:pt idx="2">
                    <c:v>Sunday</c:v>
                  </c:pt>
                  <c:pt idx="3">
                    <c:v>Monday</c:v>
                  </c:pt>
                  <c:pt idx="4">
                    <c:v>Tuesday</c:v>
                  </c:pt>
                  <c:pt idx="5">
                    <c:v>Wednesday</c:v>
                  </c:pt>
                  <c:pt idx="6">
                    <c:v>Thursday</c:v>
                  </c:pt>
                  <c:pt idx="7">
                    <c:v>Friday</c:v>
                  </c:pt>
                  <c:pt idx="8">
                    <c:v>Saturday</c:v>
                  </c:pt>
                  <c:pt idx="9">
                    <c:v>Sunday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Saturday</c:v>
                  </c:pt>
                  <c:pt idx="16">
                    <c:v>Sunday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  <c:pt idx="21">
                    <c:v>Friday</c:v>
                  </c:pt>
                  <c:pt idx="22">
                    <c:v>Saturday</c:v>
                  </c:pt>
                  <c:pt idx="23">
                    <c:v>Sunday</c:v>
                  </c:pt>
                  <c:pt idx="24">
                    <c:v>Monday</c:v>
                  </c:pt>
                  <c:pt idx="25">
                    <c:v>Tuesday</c:v>
                  </c:pt>
                  <c:pt idx="26">
                    <c:v>Wednesday</c:v>
                  </c:pt>
                  <c:pt idx="27">
                    <c:v>Thursday</c:v>
                  </c:pt>
                  <c:pt idx="28">
                    <c:v>Friday</c:v>
                  </c:pt>
                  <c:pt idx="29">
                    <c:v>Saturday</c:v>
                  </c:pt>
                </c:lvl>
              </c:multiLvlStrCache>
            </c:multiLvlStrRef>
          </c:cat>
          <c:val>
            <c:numRef>
              <c:f>'Atmospheric Pressure'!$B$31:$AE$31</c:f>
              <c:numCache>
                <c:formatCode>0.0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C7-4744-A40C-7F01719E0C8C}"/>
            </c:ext>
          </c:extLst>
        </c:ser>
        <c:axId val="144158720"/>
        <c:axId val="144160256"/>
      </c:barChart>
      <c:catAx>
        <c:axId val="1441587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4160256"/>
        <c:crosses val="autoZero"/>
        <c:auto val="1"/>
        <c:lblAlgn val="ctr"/>
        <c:lblOffset val="100"/>
      </c:catAx>
      <c:valAx>
        <c:axId val="144160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GB" sz="1200"/>
                </a:pPr>
                <a:r>
                  <a:rPr lang="en-US" sz="1200" b="1" i="0" u="none" strike="noStrike" baseline="0">
                    <a:effectLst/>
                  </a:rPr>
                  <a:t>Pressure </a:t>
                </a:r>
                <a:r>
                  <a:rPr lang="en-US" sz="1200"/>
                  <a:t>24Hrs </a:t>
                </a:r>
                <a:endParaRPr lang="en-US" sz="1200" baseline="30000"/>
              </a:p>
            </c:rich>
          </c:tx>
          <c:layout>
            <c:manualLayout>
              <c:xMode val="edge"/>
              <c:yMode val="edge"/>
              <c:x val="1.405622489959839E-2"/>
              <c:y val="0.2047441146779738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4158720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 sz="1600"/>
              <a:t>Diurnal Variation of</a:t>
            </a:r>
            <a:r>
              <a:rPr lang="en-US" sz="1600" baseline="0"/>
              <a:t> NO2 Mini S</a:t>
            </a:r>
            <a:r>
              <a:rPr lang="en-US" sz="1600"/>
              <a:t> Average</a:t>
            </a:r>
          </a:p>
        </c:rich>
      </c:tx>
      <c:layout>
        <c:manualLayout>
          <c:xMode val="edge"/>
          <c:yMode val="edge"/>
          <c:x val="0.30935028987082347"/>
          <c:y val="6.578947368421052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6723534558180229E-2"/>
          <c:y val="0.2390023780831399"/>
          <c:w val="0.90356574052663263"/>
          <c:h val="0.46683531539331702"/>
        </c:manualLayout>
      </c:layout>
      <c:lineChart>
        <c:grouping val="standard"/>
        <c:ser>
          <c:idx val="0"/>
          <c:order val="0"/>
          <c:tx>
            <c:strRef>
              <c:f>'NO2 - M'!$D$3:$AG$3</c:f>
              <c:strCache>
                <c:ptCount val="1"/>
                <c:pt idx="0">
                  <c:v>Parameter: NO2 - M Unit: PPB</c:v>
                </c:pt>
              </c:strCache>
            </c:strRef>
          </c:tx>
          <c:cat>
            <c:numRef>
              <c:f>'PM 10'!$A$7:$A$30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'NO2 - M'!$AG$6:$AG$29</c:f>
              <c:numCache>
                <c:formatCode>0.0</c:formatCode>
                <c:ptCount val="24"/>
                <c:pt idx="0">
                  <c:v>103.0525806451613</c:v>
                </c:pt>
                <c:pt idx="1">
                  <c:v>104.08935483870968</c:v>
                </c:pt>
                <c:pt idx="2">
                  <c:v>104.95161290322577</c:v>
                </c:pt>
                <c:pt idx="3">
                  <c:v>105.88000000000001</c:v>
                </c:pt>
                <c:pt idx="4">
                  <c:v>106.39000000000001</c:v>
                </c:pt>
                <c:pt idx="5">
                  <c:v>107.32709677419355</c:v>
                </c:pt>
                <c:pt idx="6">
                  <c:v>108.42870967741933</c:v>
                </c:pt>
                <c:pt idx="7">
                  <c:v>108.83</c:v>
                </c:pt>
                <c:pt idx="8">
                  <c:v>105.70645161290322</c:v>
                </c:pt>
                <c:pt idx="9">
                  <c:v>105.99516129032257</c:v>
                </c:pt>
                <c:pt idx="10">
                  <c:v>100.41774193548389</c:v>
                </c:pt>
                <c:pt idx="11">
                  <c:v>89.711935483870974</c:v>
                </c:pt>
                <c:pt idx="12">
                  <c:v>78.528709677419386</c:v>
                </c:pt>
                <c:pt idx="13">
                  <c:v>74.819677419354832</c:v>
                </c:pt>
                <c:pt idx="14">
                  <c:v>73.216451612903242</c:v>
                </c:pt>
                <c:pt idx="15">
                  <c:v>72.470967741935468</c:v>
                </c:pt>
                <c:pt idx="16">
                  <c:v>72.644193548387094</c:v>
                </c:pt>
                <c:pt idx="17">
                  <c:v>74.299032258064514</c:v>
                </c:pt>
                <c:pt idx="18">
                  <c:v>79.668064516129036</c:v>
                </c:pt>
                <c:pt idx="19">
                  <c:v>89.775483870967761</c:v>
                </c:pt>
                <c:pt idx="20">
                  <c:v>97.175161290322563</c:v>
                </c:pt>
                <c:pt idx="21">
                  <c:v>100.55516129032257</c:v>
                </c:pt>
                <c:pt idx="22">
                  <c:v>101.59709677419356</c:v>
                </c:pt>
                <c:pt idx="23">
                  <c:v>102.42387096774192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7A-4BEC-A532-59DCBC308703}"/>
            </c:ext>
          </c:extLst>
        </c:ser>
        <c:marker val="1"/>
        <c:axId val="144288384"/>
        <c:axId val="144319232"/>
      </c:lineChart>
      <c:catAx>
        <c:axId val="144288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US"/>
                  <a:t>Time(Hrs)</a:t>
                </a:r>
              </a:p>
            </c:rich>
          </c:tx>
          <c:spPr>
            <a:noFill/>
            <a:ln w="25400">
              <a:noFill/>
            </a:ln>
          </c:spPr>
        </c:title>
        <c:numFmt formatCode="h:mm" sourceLinked="1"/>
        <c:majorTickMark val="none"/>
        <c:tickLblPos val="nextTo"/>
        <c:txPr>
          <a:bodyPr rot="-3000000"/>
          <a:lstStyle/>
          <a:p>
            <a:pPr>
              <a:defRPr lang="en-GB"/>
            </a:pPr>
            <a:endParaRPr lang="en-US"/>
          </a:p>
        </c:txPr>
        <c:crossAx val="144319232"/>
        <c:crosses val="autoZero"/>
        <c:auto val="1"/>
        <c:lblAlgn val="ctr"/>
        <c:lblOffset val="100"/>
      </c:catAx>
      <c:valAx>
        <c:axId val="144319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No2 </a:t>
                </a:r>
                <a:r>
                  <a:rPr lang="en-US" sz="1200" b="1" i="0" baseline="0"/>
                  <a:t>-1hr avg- PPB</a:t>
                </a:r>
                <a:endParaRPr lang="en-US" sz="700"/>
              </a:p>
            </c:rich>
          </c:tx>
          <c:layout>
            <c:manualLayout>
              <c:xMode val="edge"/>
              <c:yMode val="edge"/>
              <c:x val="3.8149018080622637E-3"/>
              <c:y val="0.22374395634756244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4288384"/>
        <c:crosses val="autoZero"/>
        <c:crossBetween val="between"/>
      </c:valAx>
    </c:plotArea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Daily Variation of </a:t>
            </a:r>
            <a:r>
              <a:rPr lang="en-US" sz="1800" b="1" i="0" u="none" strike="noStrike" baseline="0">
                <a:effectLst/>
              </a:rPr>
              <a:t>O3 - M</a:t>
            </a:r>
            <a:endParaRPr lang="en-US"/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'NO2 - M'!$D$3:$AG$3</c:f>
              <c:strCache>
                <c:ptCount val="1"/>
                <c:pt idx="0">
                  <c:v>Parameter: NO2 - M Unit: PPB</c:v>
                </c:pt>
              </c:strCache>
            </c:strRef>
          </c:tx>
          <c:cat>
            <c:multiLvlStrRef>
              <c:f>'PM 10'!$B$5:$AF$6</c:f>
              <c:multiLvlStrCache>
                <c:ptCount val="31"/>
                <c:lvl>
                  <c:pt idx="0">
                    <c:v>12/1/2017</c:v>
                  </c:pt>
                  <c:pt idx="1">
                    <c:v>12/2/2017</c:v>
                  </c:pt>
                  <c:pt idx="2">
                    <c:v>12/3/2017</c:v>
                  </c:pt>
                  <c:pt idx="3">
                    <c:v>12/4/2017</c:v>
                  </c:pt>
                  <c:pt idx="4">
                    <c:v>12/5/2017</c:v>
                  </c:pt>
                  <c:pt idx="5">
                    <c:v>12/6/2017</c:v>
                  </c:pt>
                  <c:pt idx="6">
                    <c:v>12/7/2017</c:v>
                  </c:pt>
                  <c:pt idx="7">
                    <c:v>12/8/2017</c:v>
                  </c:pt>
                  <c:pt idx="8">
                    <c:v>12/9/2017</c:v>
                  </c:pt>
                  <c:pt idx="9">
                    <c:v>12/10/2017</c:v>
                  </c:pt>
                  <c:pt idx="10">
                    <c:v>12/11/2017</c:v>
                  </c:pt>
                  <c:pt idx="11">
                    <c:v>12/12/2017</c:v>
                  </c:pt>
                  <c:pt idx="12">
                    <c:v>12/13/2017</c:v>
                  </c:pt>
                  <c:pt idx="13">
                    <c:v>12/14/2017</c:v>
                  </c:pt>
                  <c:pt idx="14">
                    <c:v>12/15/2017</c:v>
                  </c:pt>
                  <c:pt idx="15">
                    <c:v>12/16/2017</c:v>
                  </c:pt>
                  <c:pt idx="16">
                    <c:v>12/17/2017</c:v>
                  </c:pt>
                  <c:pt idx="17">
                    <c:v>12/18/2017</c:v>
                  </c:pt>
                  <c:pt idx="18">
                    <c:v>12/19/2017</c:v>
                  </c:pt>
                  <c:pt idx="19">
                    <c:v>12/20/2017</c:v>
                  </c:pt>
                  <c:pt idx="20">
                    <c:v>12/21/2017</c:v>
                  </c:pt>
                  <c:pt idx="21">
                    <c:v>12/22/2017</c:v>
                  </c:pt>
                  <c:pt idx="22">
                    <c:v>12/23/2017</c:v>
                  </c:pt>
                  <c:pt idx="23">
                    <c:v>12/24/2017</c:v>
                  </c:pt>
                  <c:pt idx="24">
                    <c:v>12/25/2017</c:v>
                  </c:pt>
                  <c:pt idx="25">
                    <c:v>12/26/2017</c:v>
                  </c:pt>
                  <c:pt idx="26">
                    <c:v>12/27/2017</c:v>
                  </c:pt>
                  <c:pt idx="27">
                    <c:v>12/28/2017</c:v>
                  </c:pt>
                  <c:pt idx="28">
                    <c:v>12/29/2017</c:v>
                  </c:pt>
                  <c:pt idx="29">
                    <c:v>12/30/2017</c:v>
                  </c:pt>
                  <c:pt idx="30">
                    <c:v>12/31/2017</c:v>
                  </c:pt>
                </c:lvl>
                <c:lvl>
                  <c:pt idx="0">
                    <c:v>Friday</c:v>
                  </c:pt>
                  <c:pt idx="1">
                    <c:v>Saturday</c:v>
                  </c:pt>
                  <c:pt idx="2">
                    <c:v>Sunday</c:v>
                  </c:pt>
                  <c:pt idx="3">
                    <c:v>Monday</c:v>
                  </c:pt>
                  <c:pt idx="4">
                    <c:v>Tuesday</c:v>
                  </c:pt>
                  <c:pt idx="5">
                    <c:v>Wednesday</c:v>
                  </c:pt>
                  <c:pt idx="6">
                    <c:v>Thursday</c:v>
                  </c:pt>
                  <c:pt idx="7">
                    <c:v>Friday</c:v>
                  </c:pt>
                  <c:pt idx="8">
                    <c:v>Saturday</c:v>
                  </c:pt>
                  <c:pt idx="9">
                    <c:v>Sunday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Saturday</c:v>
                  </c:pt>
                  <c:pt idx="16">
                    <c:v>Sunday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  <c:pt idx="21">
                    <c:v>Friday</c:v>
                  </c:pt>
                  <c:pt idx="22">
                    <c:v>Saturday</c:v>
                  </c:pt>
                  <c:pt idx="23">
                    <c:v>Sunday</c:v>
                  </c:pt>
                  <c:pt idx="24">
                    <c:v>Monday</c:v>
                  </c:pt>
                  <c:pt idx="25">
                    <c:v>Tuesday</c:v>
                  </c:pt>
                  <c:pt idx="26">
                    <c:v>Wednesday</c:v>
                  </c:pt>
                  <c:pt idx="27">
                    <c:v>Thursday</c:v>
                  </c:pt>
                  <c:pt idx="28">
                    <c:v>Friday</c:v>
                  </c:pt>
                  <c:pt idx="29">
                    <c:v>Saturday</c:v>
                  </c:pt>
                  <c:pt idx="30">
                    <c:v>Sunday</c:v>
                  </c:pt>
                </c:lvl>
              </c:multiLvlStrCache>
            </c:multiLvlStrRef>
          </c:cat>
          <c:val>
            <c:numRef>
              <c:f>'NO2 - M'!$B$31:$AF$31</c:f>
              <c:numCache>
                <c:formatCode>0.0</c:formatCode>
                <c:ptCount val="31"/>
                <c:pt idx="0">
                  <c:v>98.882916666666702</c:v>
                </c:pt>
                <c:pt idx="1">
                  <c:v>96.827500000000029</c:v>
                </c:pt>
                <c:pt idx="2">
                  <c:v>96.215000000000018</c:v>
                </c:pt>
                <c:pt idx="3">
                  <c:v>95.842916666666667</c:v>
                </c:pt>
                <c:pt idx="4">
                  <c:v>93.941666666666649</c:v>
                </c:pt>
                <c:pt idx="5">
                  <c:v>86.946666666666658</c:v>
                </c:pt>
                <c:pt idx="6">
                  <c:v>76.662500000000009</c:v>
                </c:pt>
                <c:pt idx="7">
                  <c:v>80.600833333333341</c:v>
                </c:pt>
                <c:pt idx="8">
                  <c:v>92.521250000000009</c:v>
                </c:pt>
                <c:pt idx="9">
                  <c:v>93.542083333333323</c:v>
                </c:pt>
                <c:pt idx="10">
                  <c:v>94.979583333333323</c:v>
                </c:pt>
                <c:pt idx="11">
                  <c:v>96.588750000000005</c:v>
                </c:pt>
                <c:pt idx="12">
                  <c:v>96.788749999999993</c:v>
                </c:pt>
                <c:pt idx="13">
                  <c:v>97.738749999999982</c:v>
                </c:pt>
                <c:pt idx="14">
                  <c:v>97.012500000000003</c:v>
                </c:pt>
                <c:pt idx="15">
                  <c:v>94.313749999999985</c:v>
                </c:pt>
                <c:pt idx="16">
                  <c:v>85.073750000000004</c:v>
                </c:pt>
                <c:pt idx="17">
                  <c:v>84.321666666666673</c:v>
                </c:pt>
                <c:pt idx="18">
                  <c:v>92.921250000000001</c:v>
                </c:pt>
                <c:pt idx="19">
                  <c:v>96.867500000000007</c:v>
                </c:pt>
                <c:pt idx="20">
                  <c:v>93.352500000000006</c:v>
                </c:pt>
                <c:pt idx="21">
                  <c:v>96.875416666666638</c:v>
                </c:pt>
                <c:pt idx="22">
                  <c:v>97.627083333333317</c:v>
                </c:pt>
                <c:pt idx="23">
                  <c:v>97.832916666666662</c:v>
                </c:pt>
                <c:pt idx="24">
                  <c:v>96.999583333333348</c:v>
                </c:pt>
                <c:pt idx="25">
                  <c:v>101.25875000000001</c:v>
                </c:pt>
                <c:pt idx="26">
                  <c:v>100.86125</c:v>
                </c:pt>
                <c:pt idx="27">
                  <c:v>96.376666666666665</c:v>
                </c:pt>
                <c:pt idx="28">
                  <c:v>98.144583333333358</c:v>
                </c:pt>
                <c:pt idx="29">
                  <c:v>99.608333333333334</c:v>
                </c:pt>
                <c:pt idx="30">
                  <c:v>101.91458333333333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80-4983-B27D-B83CDA872B11}"/>
            </c:ext>
          </c:extLst>
        </c:ser>
        <c:axId val="144343040"/>
        <c:axId val="144344576"/>
      </c:barChart>
      <c:catAx>
        <c:axId val="144343040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en-GB"/>
            </a:pPr>
            <a:endParaRPr lang="en-US"/>
          </a:p>
        </c:txPr>
        <c:crossAx val="144344576"/>
        <c:crosses val="autoZero"/>
        <c:auto val="1"/>
        <c:lblAlgn val="ctr"/>
        <c:lblOffset val="100"/>
      </c:catAx>
      <c:valAx>
        <c:axId val="144344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GB" sz="1200"/>
                </a:pPr>
                <a:r>
                  <a:rPr lang="en-US" sz="1200" b="1" i="0" u="none" strike="noStrike" baseline="0">
                    <a:effectLst/>
                  </a:rPr>
                  <a:t>O3 - M</a:t>
                </a:r>
                <a:r>
                  <a:rPr lang="en-US" sz="1200"/>
                  <a:t>-24Hrs </a:t>
                </a:r>
                <a:r>
                  <a:rPr lang="en-US" sz="1200" baseline="0"/>
                  <a:t> PPB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2048192771084338E-2"/>
              <c:y val="0.303662227406759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4343040"/>
        <c:crosses val="autoZero"/>
        <c:crossBetween val="between"/>
      </c:valAx>
    </c:plotArea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IN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Daily Variation of PM 2.5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PM2.5!$D$4:$AG$4</c:f>
              <c:strCache>
                <c:ptCount val="1"/>
                <c:pt idx="0">
                  <c:v>Parameter: PM 2.5 Unit: µg/m3</c:v>
                </c:pt>
              </c:strCache>
            </c:strRef>
          </c:tx>
          <c:cat>
            <c:multiLvlStrRef>
              <c:f>'PM 10'!$B$5:$AF$6</c:f>
              <c:multiLvlStrCache>
                <c:ptCount val="31"/>
                <c:lvl>
                  <c:pt idx="0">
                    <c:v>12/1/2017</c:v>
                  </c:pt>
                  <c:pt idx="1">
                    <c:v>12/2/2017</c:v>
                  </c:pt>
                  <c:pt idx="2">
                    <c:v>12/3/2017</c:v>
                  </c:pt>
                  <c:pt idx="3">
                    <c:v>12/4/2017</c:v>
                  </c:pt>
                  <c:pt idx="4">
                    <c:v>12/5/2017</c:v>
                  </c:pt>
                  <c:pt idx="5">
                    <c:v>12/6/2017</c:v>
                  </c:pt>
                  <c:pt idx="6">
                    <c:v>12/7/2017</c:v>
                  </c:pt>
                  <c:pt idx="7">
                    <c:v>12/8/2017</c:v>
                  </c:pt>
                  <c:pt idx="8">
                    <c:v>12/9/2017</c:v>
                  </c:pt>
                  <c:pt idx="9">
                    <c:v>12/10/2017</c:v>
                  </c:pt>
                  <c:pt idx="10">
                    <c:v>12/11/2017</c:v>
                  </c:pt>
                  <c:pt idx="11">
                    <c:v>12/12/2017</c:v>
                  </c:pt>
                  <c:pt idx="12">
                    <c:v>12/13/2017</c:v>
                  </c:pt>
                  <c:pt idx="13">
                    <c:v>12/14/2017</c:v>
                  </c:pt>
                  <c:pt idx="14">
                    <c:v>12/15/2017</c:v>
                  </c:pt>
                  <c:pt idx="15">
                    <c:v>12/16/2017</c:v>
                  </c:pt>
                  <c:pt idx="16">
                    <c:v>12/17/2017</c:v>
                  </c:pt>
                  <c:pt idx="17">
                    <c:v>12/18/2017</c:v>
                  </c:pt>
                  <c:pt idx="18">
                    <c:v>12/19/2017</c:v>
                  </c:pt>
                  <c:pt idx="19">
                    <c:v>12/20/2017</c:v>
                  </c:pt>
                  <c:pt idx="20">
                    <c:v>12/21/2017</c:v>
                  </c:pt>
                  <c:pt idx="21">
                    <c:v>12/22/2017</c:v>
                  </c:pt>
                  <c:pt idx="22">
                    <c:v>12/23/2017</c:v>
                  </c:pt>
                  <c:pt idx="23">
                    <c:v>12/24/2017</c:v>
                  </c:pt>
                  <c:pt idx="24">
                    <c:v>12/25/2017</c:v>
                  </c:pt>
                  <c:pt idx="25">
                    <c:v>12/26/2017</c:v>
                  </c:pt>
                  <c:pt idx="26">
                    <c:v>12/27/2017</c:v>
                  </c:pt>
                  <c:pt idx="27">
                    <c:v>12/28/2017</c:v>
                  </c:pt>
                  <c:pt idx="28">
                    <c:v>12/29/2017</c:v>
                  </c:pt>
                  <c:pt idx="29">
                    <c:v>12/30/2017</c:v>
                  </c:pt>
                  <c:pt idx="30">
                    <c:v>12/31/2017</c:v>
                  </c:pt>
                </c:lvl>
                <c:lvl>
                  <c:pt idx="0">
                    <c:v>Friday</c:v>
                  </c:pt>
                  <c:pt idx="1">
                    <c:v>Saturday</c:v>
                  </c:pt>
                  <c:pt idx="2">
                    <c:v>Sunday</c:v>
                  </c:pt>
                  <c:pt idx="3">
                    <c:v>Monday</c:v>
                  </c:pt>
                  <c:pt idx="4">
                    <c:v>Tuesday</c:v>
                  </c:pt>
                  <c:pt idx="5">
                    <c:v>Wednesday</c:v>
                  </c:pt>
                  <c:pt idx="6">
                    <c:v>Thursday</c:v>
                  </c:pt>
                  <c:pt idx="7">
                    <c:v>Friday</c:v>
                  </c:pt>
                  <c:pt idx="8">
                    <c:v>Saturday</c:v>
                  </c:pt>
                  <c:pt idx="9">
                    <c:v>Sunday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Saturday</c:v>
                  </c:pt>
                  <c:pt idx="16">
                    <c:v>Sunday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  <c:pt idx="21">
                    <c:v>Friday</c:v>
                  </c:pt>
                  <c:pt idx="22">
                    <c:v>Saturday</c:v>
                  </c:pt>
                  <c:pt idx="23">
                    <c:v>Sunday</c:v>
                  </c:pt>
                  <c:pt idx="24">
                    <c:v>Monday</c:v>
                  </c:pt>
                  <c:pt idx="25">
                    <c:v>Tuesday</c:v>
                  </c:pt>
                  <c:pt idx="26">
                    <c:v>Wednesday</c:v>
                  </c:pt>
                  <c:pt idx="27">
                    <c:v>Thursday</c:v>
                  </c:pt>
                  <c:pt idx="28">
                    <c:v>Friday</c:v>
                  </c:pt>
                  <c:pt idx="29">
                    <c:v>Saturday</c:v>
                  </c:pt>
                  <c:pt idx="30">
                    <c:v>Sunday</c:v>
                  </c:pt>
                </c:lvl>
              </c:multiLvlStrCache>
            </c:multiLvlStrRef>
          </c:cat>
          <c:val>
            <c:numRef>
              <c:f>PM2.5!$B$32:$AF$32</c:f>
              <c:numCache>
                <c:formatCode>0.0</c:formatCode>
                <c:ptCount val="31"/>
                <c:pt idx="0">
                  <c:v>138.39208333333346</c:v>
                </c:pt>
                <c:pt idx="1">
                  <c:v>69.76958333333333</c:v>
                </c:pt>
                <c:pt idx="2">
                  <c:v>145.81833333333347</c:v>
                </c:pt>
                <c:pt idx="3">
                  <c:v>140.6525</c:v>
                </c:pt>
                <c:pt idx="4">
                  <c:v>273.37625000000003</c:v>
                </c:pt>
                <c:pt idx="5">
                  <c:v>159.9425</c:v>
                </c:pt>
                <c:pt idx="6">
                  <c:v>120.84916666666666</c:v>
                </c:pt>
                <c:pt idx="7">
                  <c:v>146.67041666666668</c:v>
                </c:pt>
                <c:pt idx="8">
                  <c:v>180.90333333333342</c:v>
                </c:pt>
                <c:pt idx="9">
                  <c:v>44.95</c:v>
                </c:pt>
                <c:pt idx="10">
                  <c:v>255.94333333333341</c:v>
                </c:pt>
                <c:pt idx="11">
                  <c:v>84.967083333333321</c:v>
                </c:pt>
                <c:pt idx="12">
                  <c:v>135.71125000000001</c:v>
                </c:pt>
                <c:pt idx="13">
                  <c:v>140.80291666666673</c:v>
                </c:pt>
                <c:pt idx="14">
                  <c:v>165.70416666666654</c:v>
                </c:pt>
                <c:pt idx="15">
                  <c:v>132.51833333333343</c:v>
                </c:pt>
                <c:pt idx="16">
                  <c:v>101.0575</c:v>
                </c:pt>
                <c:pt idx="17">
                  <c:v>138.90708333333342</c:v>
                </c:pt>
                <c:pt idx="18">
                  <c:v>181.95500000000001</c:v>
                </c:pt>
                <c:pt idx="19">
                  <c:v>255.29916666666659</c:v>
                </c:pt>
                <c:pt idx="20">
                  <c:v>351.7495833333337</c:v>
                </c:pt>
                <c:pt idx="21">
                  <c:v>184.66833333333346</c:v>
                </c:pt>
                <c:pt idx="22">
                  <c:v>120.95666666666666</c:v>
                </c:pt>
                <c:pt idx="23">
                  <c:v>195.77374999999998</c:v>
                </c:pt>
                <c:pt idx="24">
                  <c:v>236.42041666666677</c:v>
                </c:pt>
                <c:pt idx="25">
                  <c:v>236.45708333333343</c:v>
                </c:pt>
                <c:pt idx="26">
                  <c:v>214.61541666666668</c:v>
                </c:pt>
                <c:pt idx="27">
                  <c:v>250.73416666666654</c:v>
                </c:pt>
                <c:pt idx="28">
                  <c:v>210.00875000000002</c:v>
                </c:pt>
                <c:pt idx="29">
                  <c:v>263.23624999999964</c:v>
                </c:pt>
                <c:pt idx="30">
                  <c:v>241.04833333333349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9F-4134-8572-6CEF39EB6E0E}"/>
            </c:ext>
          </c:extLst>
        </c:ser>
        <c:axId val="141196288"/>
        <c:axId val="141206272"/>
      </c:barChart>
      <c:catAx>
        <c:axId val="14119628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1206272"/>
        <c:crosses val="autoZero"/>
        <c:auto val="1"/>
        <c:lblAlgn val="ctr"/>
        <c:lblOffset val="100"/>
      </c:catAx>
      <c:valAx>
        <c:axId val="141206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GB" sz="1200"/>
                </a:pPr>
                <a:r>
                  <a:rPr lang="en-US" sz="1200"/>
                  <a:t>PM 2.5-24Hrs Avg-ug/m3</a:t>
                </a:r>
              </a:p>
            </c:rich>
          </c:tx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1196288"/>
        <c:crosses val="autoZero"/>
        <c:crossBetween val="between"/>
      </c:valAx>
    </c:plotArea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Daily Variation of PM1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'PM 1'!$D$4:$F$4</c:f>
              <c:strCache>
                <c:ptCount val="1"/>
                <c:pt idx="0">
                  <c:v>Parameter: PM1</c:v>
                </c:pt>
              </c:strCache>
            </c:strRef>
          </c:tx>
          <c:cat>
            <c:multiLvlStrRef>
              <c:f>'PM 10'!$B$5:$AF$6</c:f>
              <c:multiLvlStrCache>
                <c:ptCount val="31"/>
                <c:lvl>
                  <c:pt idx="0">
                    <c:v>12/1/2017</c:v>
                  </c:pt>
                  <c:pt idx="1">
                    <c:v>12/2/2017</c:v>
                  </c:pt>
                  <c:pt idx="2">
                    <c:v>12/3/2017</c:v>
                  </c:pt>
                  <c:pt idx="3">
                    <c:v>12/4/2017</c:v>
                  </c:pt>
                  <c:pt idx="4">
                    <c:v>12/5/2017</c:v>
                  </c:pt>
                  <c:pt idx="5">
                    <c:v>12/6/2017</c:v>
                  </c:pt>
                  <c:pt idx="6">
                    <c:v>12/7/2017</c:v>
                  </c:pt>
                  <c:pt idx="7">
                    <c:v>12/8/2017</c:v>
                  </c:pt>
                  <c:pt idx="8">
                    <c:v>12/9/2017</c:v>
                  </c:pt>
                  <c:pt idx="9">
                    <c:v>12/10/2017</c:v>
                  </c:pt>
                  <c:pt idx="10">
                    <c:v>12/11/2017</c:v>
                  </c:pt>
                  <c:pt idx="11">
                    <c:v>12/12/2017</c:v>
                  </c:pt>
                  <c:pt idx="12">
                    <c:v>12/13/2017</c:v>
                  </c:pt>
                  <c:pt idx="13">
                    <c:v>12/14/2017</c:v>
                  </c:pt>
                  <c:pt idx="14">
                    <c:v>12/15/2017</c:v>
                  </c:pt>
                  <c:pt idx="15">
                    <c:v>12/16/2017</c:v>
                  </c:pt>
                  <c:pt idx="16">
                    <c:v>12/17/2017</c:v>
                  </c:pt>
                  <c:pt idx="17">
                    <c:v>12/18/2017</c:v>
                  </c:pt>
                  <c:pt idx="18">
                    <c:v>12/19/2017</c:v>
                  </c:pt>
                  <c:pt idx="19">
                    <c:v>12/20/2017</c:v>
                  </c:pt>
                  <c:pt idx="20">
                    <c:v>12/21/2017</c:v>
                  </c:pt>
                  <c:pt idx="21">
                    <c:v>12/22/2017</c:v>
                  </c:pt>
                  <c:pt idx="22">
                    <c:v>12/23/2017</c:v>
                  </c:pt>
                  <c:pt idx="23">
                    <c:v>12/24/2017</c:v>
                  </c:pt>
                  <c:pt idx="24">
                    <c:v>12/25/2017</c:v>
                  </c:pt>
                  <c:pt idx="25">
                    <c:v>12/26/2017</c:v>
                  </c:pt>
                  <c:pt idx="26">
                    <c:v>12/27/2017</c:v>
                  </c:pt>
                  <c:pt idx="27">
                    <c:v>12/28/2017</c:v>
                  </c:pt>
                  <c:pt idx="28">
                    <c:v>12/29/2017</c:v>
                  </c:pt>
                  <c:pt idx="29">
                    <c:v>12/30/2017</c:v>
                  </c:pt>
                  <c:pt idx="30">
                    <c:v>12/31/2017</c:v>
                  </c:pt>
                </c:lvl>
                <c:lvl>
                  <c:pt idx="0">
                    <c:v>Friday</c:v>
                  </c:pt>
                  <c:pt idx="1">
                    <c:v>Saturday</c:v>
                  </c:pt>
                  <c:pt idx="2">
                    <c:v>Sunday</c:v>
                  </c:pt>
                  <c:pt idx="3">
                    <c:v>Monday</c:v>
                  </c:pt>
                  <c:pt idx="4">
                    <c:v>Tuesday</c:v>
                  </c:pt>
                  <c:pt idx="5">
                    <c:v>Wednesday</c:v>
                  </c:pt>
                  <c:pt idx="6">
                    <c:v>Thursday</c:v>
                  </c:pt>
                  <c:pt idx="7">
                    <c:v>Friday</c:v>
                  </c:pt>
                  <c:pt idx="8">
                    <c:v>Saturday</c:v>
                  </c:pt>
                  <c:pt idx="9">
                    <c:v>Sunday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Saturday</c:v>
                  </c:pt>
                  <c:pt idx="16">
                    <c:v>Sunday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  <c:pt idx="21">
                    <c:v>Friday</c:v>
                  </c:pt>
                  <c:pt idx="22">
                    <c:v>Saturday</c:v>
                  </c:pt>
                  <c:pt idx="23">
                    <c:v>Sunday</c:v>
                  </c:pt>
                  <c:pt idx="24">
                    <c:v>Monday</c:v>
                  </c:pt>
                  <c:pt idx="25">
                    <c:v>Tuesday</c:v>
                  </c:pt>
                  <c:pt idx="26">
                    <c:v>Wednesday</c:v>
                  </c:pt>
                  <c:pt idx="27">
                    <c:v>Thursday</c:v>
                  </c:pt>
                  <c:pt idx="28">
                    <c:v>Friday</c:v>
                  </c:pt>
                  <c:pt idx="29">
                    <c:v>Saturday</c:v>
                  </c:pt>
                  <c:pt idx="30">
                    <c:v>Sunday</c:v>
                  </c:pt>
                </c:lvl>
              </c:multiLvlStrCache>
            </c:multiLvlStrRef>
          </c:cat>
          <c:val>
            <c:numRef>
              <c:f>'PM 1'!$B$32:$AF$32</c:f>
              <c:numCache>
                <c:formatCode>0.0</c:formatCode>
                <c:ptCount val="31"/>
                <c:pt idx="0">
                  <c:v>12.458888888888888</c:v>
                </c:pt>
                <c:pt idx="1">
                  <c:v>6.2777777777777777</c:v>
                </c:pt>
                <c:pt idx="2">
                  <c:v>14.044444444444444</c:v>
                </c:pt>
                <c:pt idx="3">
                  <c:v>20.058888888888887</c:v>
                </c:pt>
                <c:pt idx="4">
                  <c:v>132.63666666666666</c:v>
                </c:pt>
                <c:pt idx="5">
                  <c:v>89.575555555555553</c:v>
                </c:pt>
                <c:pt idx="6">
                  <c:v>60.488888888888887</c:v>
                </c:pt>
                <c:pt idx="7">
                  <c:v>84.24444444444444</c:v>
                </c:pt>
                <c:pt idx="8">
                  <c:v>108.13666666666667</c:v>
                </c:pt>
                <c:pt idx="9">
                  <c:v>11.172222222222222</c:v>
                </c:pt>
                <c:pt idx="10">
                  <c:v>192.9388888888889</c:v>
                </c:pt>
                <c:pt idx="11">
                  <c:v>55.99777777777777</c:v>
                </c:pt>
                <c:pt idx="12">
                  <c:v>80.775555555555542</c:v>
                </c:pt>
                <c:pt idx="13">
                  <c:v>89.057777777777773</c:v>
                </c:pt>
                <c:pt idx="14">
                  <c:v>111.23222222222222</c:v>
                </c:pt>
                <c:pt idx="15">
                  <c:v>81.427777777777777</c:v>
                </c:pt>
                <c:pt idx="16">
                  <c:v>48.987777777777779</c:v>
                </c:pt>
                <c:pt idx="17">
                  <c:v>84.776666666666685</c:v>
                </c:pt>
                <c:pt idx="18">
                  <c:v>109.86666666666666</c:v>
                </c:pt>
                <c:pt idx="19">
                  <c:v>156.80666666666664</c:v>
                </c:pt>
                <c:pt idx="20">
                  <c:v>234.03777777777779</c:v>
                </c:pt>
                <c:pt idx="21">
                  <c:v>104.49666666666667</c:v>
                </c:pt>
                <c:pt idx="22">
                  <c:v>63.855555555555561</c:v>
                </c:pt>
                <c:pt idx="23">
                  <c:v>124.72444444444444</c:v>
                </c:pt>
                <c:pt idx="24">
                  <c:v>136.02666666666667</c:v>
                </c:pt>
                <c:pt idx="25">
                  <c:v>160.96</c:v>
                </c:pt>
                <c:pt idx="26">
                  <c:v>124.75444444444446</c:v>
                </c:pt>
                <c:pt idx="27">
                  <c:v>153.95111111111112</c:v>
                </c:pt>
                <c:pt idx="28">
                  <c:v>130.30000000000001</c:v>
                </c:pt>
                <c:pt idx="29">
                  <c:v>163.12444444444446</c:v>
                </c:pt>
                <c:pt idx="30">
                  <c:v>133.71777777777777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5F-4624-8921-193E983AA250}"/>
            </c:ext>
          </c:extLst>
        </c:ser>
        <c:axId val="141423744"/>
        <c:axId val="141425280"/>
      </c:barChart>
      <c:catAx>
        <c:axId val="141423744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en-GB"/>
            </a:pPr>
            <a:endParaRPr lang="en-US"/>
          </a:p>
        </c:txPr>
        <c:crossAx val="141425280"/>
        <c:crosses val="autoZero"/>
        <c:auto val="1"/>
        <c:lblAlgn val="ctr"/>
        <c:lblOffset val="100"/>
      </c:catAx>
      <c:valAx>
        <c:axId val="141425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GB" sz="1200"/>
                </a:pPr>
                <a:r>
                  <a:rPr lang="en-US" sz="1200"/>
                  <a:t>O3-8Hrs Avg-</a:t>
                </a:r>
                <a:r>
                  <a:rPr lang="en-US" sz="1200" b="1" i="0" u="none" strike="noStrike" baseline="0"/>
                  <a:t>µg/m3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7.5389130330195606E-3"/>
              <c:y val="0.3506673260045392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1423744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Diurnal Variation of</a:t>
            </a:r>
            <a:r>
              <a:rPr lang="en-US" baseline="0"/>
              <a:t> PM1 </a:t>
            </a:r>
            <a:r>
              <a:rPr lang="en-US"/>
              <a:t> Average</a:t>
            </a:r>
          </a:p>
        </c:rich>
      </c:tx>
      <c:layout>
        <c:manualLayout>
          <c:xMode val="edge"/>
          <c:yMode val="edge"/>
          <c:x val="0.20718648963315442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6723534558180229E-2"/>
          <c:y val="0.2390023780831399"/>
          <c:w val="0.90356574052663297"/>
          <c:h val="0.46683531539331702"/>
        </c:manualLayout>
      </c:layout>
      <c:lineChart>
        <c:grouping val="standard"/>
        <c:ser>
          <c:idx val="0"/>
          <c:order val="0"/>
          <c:tx>
            <c:strRef>
              <c:f>HCM!$A$4:$AG$4</c:f>
              <c:strCache>
                <c:ptCount val="1"/>
                <c:pt idx="0">
                  <c:v>#REF! Parameter: HCM Unit: PPM</c:v>
                </c:pt>
              </c:strCache>
            </c:strRef>
          </c:tx>
          <c:cat>
            <c:numRef>
              <c:f>'PM 10'!$A$7:$A$30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'PM 1'!$AG$7:$AG$30</c:f>
              <c:numCache>
                <c:formatCode>0.0</c:formatCode>
                <c:ptCount val="24"/>
                <c:pt idx="0">
                  <c:v>68.519032258064527</c:v>
                </c:pt>
                <c:pt idx="1">
                  <c:v>73.79967741935485</c:v>
                </c:pt>
                <c:pt idx="2">
                  <c:v>75.959032258064511</c:v>
                </c:pt>
                <c:pt idx="3">
                  <c:v>73.444193548387091</c:v>
                </c:pt>
                <c:pt idx="4">
                  <c:v>74.708387096774189</c:v>
                </c:pt>
                <c:pt idx="5">
                  <c:v>76.989354838709673</c:v>
                </c:pt>
                <c:pt idx="6">
                  <c:v>75.523870967741928</c:v>
                </c:pt>
                <c:pt idx="7">
                  <c:v>74.739354838709644</c:v>
                </c:pt>
                <c:pt idx="8">
                  <c:v>80.017419354838708</c:v>
                </c:pt>
                <c:pt idx="9">
                  <c:v>111.61387096774195</c:v>
                </c:pt>
                <c:pt idx="10">
                  <c:v>150.87709677419355</c:v>
                </c:pt>
                <c:pt idx="11">
                  <c:v>133.27870967741933</c:v>
                </c:pt>
                <c:pt idx="12">
                  <c:v>111.78903225806452</c:v>
                </c:pt>
                <c:pt idx="13">
                  <c:v>98.915806451612895</c:v>
                </c:pt>
                <c:pt idx="14">
                  <c:v>97.326451612903242</c:v>
                </c:pt>
                <c:pt idx="15">
                  <c:v>83.834516129032281</c:v>
                </c:pt>
                <c:pt idx="16">
                  <c:v>74.790322580645167</c:v>
                </c:pt>
                <c:pt idx="17">
                  <c:v>70.193548387096769</c:v>
                </c:pt>
                <c:pt idx="18">
                  <c:v>73.452580645161291</c:v>
                </c:pt>
                <c:pt idx="19">
                  <c:v>73.759032258064508</c:v>
                </c:pt>
                <c:pt idx="20">
                  <c:v>69.566129032258075</c:v>
                </c:pt>
                <c:pt idx="21">
                  <c:v>69.011612903225796</c:v>
                </c:pt>
                <c:pt idx="22">
                  <c:v>69.994516129032277</c:v>
                </c:pt>
                <c:pt idx="23">
                  <c:v>70.325483870967744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67-4303-BCD0-0DEB63936FF2}"/>
            </c:ext>
          </c:extLst>
        </c:ser>
        <c:marker val="1"/>
        <c:axId val="141319552"/>
        <c:axId val="141350400"/>
      </c:lineChart>
      <c:catAx>
        <c:axId val="141319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US"/>
                  <a:t>Time(Hrs)</a:t>
                </a:r>
              </a:p>
            </c:rich>
          </c:tx>
          <c:spPr>
            <a:noFill/>
            <a:ln w="25400">
              <a:noFill/>
            </a:ln>
          </c:spPr>
        </c:title>
        <c:numFmt formatCode="h:mm" sourceLinked="1"/>
        <c:majorTickMark val="none"/>
        <c:tickLblPos val="nextTo"/>
        <c:txPr>
          <a:bodyPr rot="-3000000"/>
          <a:lstStyle/>
          <a:p>
            <a:pPr>
              <a:defRPr lang="en-GB"/>
            </a:pPr>
            <a:endParaRPr lang="en-US"/>
          </a:p>
        </c:txPr>
        <c:crossAx val="141350400"/>
        <c:crosses val="autoZero"/>
        <c:auto val="1"/>
        <c:lblAlgn val="ctr"/>
        <c:lblOffset val="100"/>
      </c:catAx>
      <c:valAx>
        <c:axId val="141350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O3-1hr avg-</a:t>
                </a:r>
                <a:r>
                  <a:rPr lang="en-US" sz="1000" b="1" i="0" u="none" strike="noStrike" baseline="0"/>
                  <a:t>µg/m3</a:t>
                </a:r>
                <a:endParaRPr lang="en-US" sz="700"/>
              </a:p>
            </c:rich>
          </c:tx>
          <c:layout>
            <c:manualLayout>
              <c:xMode val="edge"/>
              <c:yMode val="edge"/>
              <c:x val="7.9364886189844889E-3"/>
              <c:y val="0.2325159846822436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1319552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Diurnal Variation of</a:t>
            </a:r>
            <a:r>
              <a:rPr lang="en-US" baseline="0"/>
              <a:t> SO2</a:t>
            </a:r>
            <a:r>
              <a:rPr lang="en-US"/>
              <a:t> Average</a:t>
            </a:r>
          </a:p>
        </c:rich>
      </c:tx>
      <c:layout>
        <c:manualLayout>
          <c:xMode val="edge"/>
          <c:yMode val="edge"/>
          <c:x val="0.20718648963315442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6723534558180229E-2"/>
          <c:y val="0.2390023780831399"/>
          <c:w val="0.90356574052663297"/>
          <c:h val="0.46683531539331702"/>
        </c:manualLayout>
      </c:layout>
      <c:lineChart>
        <c:grouping val="standard"/>
        <c:ser>
          <c:idx val="0"/>
          <c:order val="0"/>
          <c:tx>
            <c:strRef>
              <c:f>HCM!$A$4:$AG$4</c:f>
              <c:strCache>
                <c:ptCount val="1"/>
                <c:pt idx="0">
                  <c:v>#REF! Parameter: HCM Unit: PPM</c:v>
                </c:pt>
              </c:strCache>
            </c:strRef>
          </c:tx>
          <c:cat>
            <c:numRef>
              <c:f>'PM 10'!$A$7:$A$30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'SO2'!$AG$7:$AG$30</c:f>
              <c:numCache>
                <c:formatCode>0.0</c:formatCode>
                <c:ptCount val="24"/>
                <c:pt idx="0">
                  <c:v>8.6083870967741927</c:v>
                </c:pt>
                <c:pt idx="1">
                  <c:v>7.5887096774193568</c:v>
                </c:pt>
                <c:pt idx="2">
                  <c:v>8.1696774193548389</c:v>
                </c:pt>
                <c:pt idx="3">
                  <c:v>8.4661290322580633</c:v>
                </c:pt>
                <c:pt idx="4">
                  <c:v>7.2606451612903236</c:v>
                </c:pt>
                <c:pt idx="5">
                  <c:v>7.5490322580645133</c:v>
                </c:pt>
                <c:pt idx="6">
                  <c:v>7.696129032258062</c:v>
                </c:pt>
                <c:pt idx="7">
                  <c:v>6.9335483870967733</c:v>
                </c:pt>
                <c:pt idx="8">
                  <c:v>6.9606451612903202</c:v>
                </c:pt>
                <c:pt idx="9">
                  <c:v>7.4141935483870958</c:v>
                </c:pt>
                <c:pt idx="10">
                  <c:v>7.5164516129032242</c:v>
                </c:pt>
                <c:pt idx="11">
                  <c:v>8.3032258064516142</c:v>
                </c:pt>
                <c:pt idx="12">
                  <c:v>9.6554838709677444</c:v>
                </c:pt>
                <c:pt idx="13">
                  <c:v>9.9309677419354845</c:v>
                </c:pt>
                <c:pt idx="14">
                  <c:v>10.01</c:v>
                </c:pt>
                <c:pt idx="15">
                  <c:v>9.5712903225806425</c:v>
                </c:pt>
                <c:pt idx="16">
                  <c:v>9.4325806451612912</c:v>
                </c:pt>
                <c:pt idx="17">
                  <c:v>8.2725806451612911</c:v>
                </c:pt>
                <c:pt idx="18">
                  <c:v>7.0251612903225817</c:v>
                </c:pt>
                <c:pt idx="19">
                  <c:v>7.7099999999999991</c:v>
                </c:pt>
                <c:pt idx="20">
                  <c:v>7.613225806451613</c:v>
                </c:pt>
                <c:pt idx="21">
                  <c:v>7.4580645161290313</c:v>
                </c:pt>
                <c:pt idx="22">
                  <c:v>7.8709677419354822</c:v>
                </c:pt>
                <c:pt idx="23">
                  <c:v>8.4854838709677409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0-4841-9EA9-4C41AFEED865}"/>
            </c:ext>
          </c:extLst>
        </c:ser>
        <c:marker val="1"/>
        <c:axId val="141316096"/>
        <c:axId val="141634944"/>
      </c:lineChart>
      <c:catAx>
        <c:axId val="141316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US"/>
                  <a:t>Time(Hrs)</a:t>
                </a:r>
              </a:p>
            </c:rich>
          </c:tx>
          <c:spPr>
            <a:noFill/>
            <a:ln w="25400">
              <a:noFill/>
            </a:ln>
          </c:spPr>
        </c:title>
        <c:numFmt formatCode="h:mm" sourceLinked="1"/>
        <c:majorTickMark val="none"/>
        <c:tickLblPos val="nextTo"/>
        <c:txPr>
          <a:bodyPr rot="-3000000"/>
          <a:lstStyle/>
          <a:p>
            <a:pPr>
              <a:defRPr lang="en-GB"/>
            </a:pPr>
            <a:endParaRPr lang="en-US"/>
          </a:p>
        </c:txPr>
        <c:crossAx val="141634944"/>
        <c:crosses val="autoZero"/>
        <c:auto val="1"/>
        <c:lblAlgn val="ctr"/>
        <c:lblOffset val="100"/>
      </c:catAx>
      <c:valAx>
        <c:axId val="141634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CO-1hr avg-PPB</a:t>
                </a:r>
                <a:endParaRPr lang="en-US" sz="700"/>
              </a:p>
            </c:rich>
          </c:tx>
          <c:layout>
            <c:manualLayout>
              <c:xMode val="edge"/>
              <c:yMode val="edge"/>
              <c:x val="7.9364886189844889E-3"/>
              <c:y val="0.232515886172124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1316096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Daily Variation of </a:t>
            </a:r>
            <a:r>
              <a:rPr lang="en-US" baseline="0"/>
              <a:t> SO2</a:t>
            </a:r>
            <a:endParaRPr lang="en-US"/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'SO2'!$D$4</c:f>
              <c:strCache>
                <c:ptCount val="1"/>
                <c:pt idx="0">
                  <c:v>Parameter: SO2</c:v>
                </c:pt>
              </c:strCache>
            </c:strRef>
          </c:tx>
          <c:cat>
            <c:multiLvlStrRef>
              <c:f>'PM 10'!$B$5:$AF$6</c:f>
              <c:multiLvlStrCache>
                <c:ptCount val="31"/>
                <c:lvl>
                  <c:pt idx="0">
                    <c:v>12/1/2017</c:v>
                  </c:pt>
                  <c:pt idx="1">
                    <c:v>12/2/2017</c:v>
                  </c:pt>
                  <c:pt idx="2">
                    <c:v>12/3/2017</c:v>
                  </c:pt>
                  <c:pt idx="3">
                    <c:v>12/4/2017</c:v>
                  </c:pt>
                  <c:pt idx="4">
                    <c:v>12/5/2017</c:v>
                  </c:pt>
                  <c:pt idx="5">
                    <c:v>12/6/2017</c:v>
                  </c:pt>
                  <c:pt idx="6">
                    <c:v>12/7/2017</c:v>
                  </c:pt>
                  <c:pt idx="7">
                    <c:v>12/8/2017</c:v>
                  </c:pt>
                  <c:pt idx="8">
                    <c:v>12/9/2017</c:v>
                  </c:pt>
                  <c:pt idx="9">
                    <c:v>12/10/2017</c:v>
                  </c:pt>
                  <c:pt idx="10">
                    <c:v>12/11/2017</c:v>
                  </c:pt>
                  <c:pt idx="11">
                    <c:v>12/12/2017</c:v>
                  </c:pt>
                  <c:pt idx="12">
                    <c:v>12/13/2017</c:v>
                  </c:pt>
                  <c:pt idx="13">
                    <c:v>12/14/2017</c:v>
                  </c:pt>
                  <c:pt idx="14">
                    <c:v>12/15/2017</c:v>
                  </c:pt>
                  <c:pt idx="15">
                    <c:v>12/16/2017</c:v>
                  </c:pt>
                  <c:pt idx="16">
                    <c:v>12/17/2017</c:v>
                  </c:pt>
                  <c:pt idx="17">
                    <c:v>12/18/2017</c:v>
                  </c:pt>
                  <c:pt idx="18">
                    <c:v>12/19/2017</c:v>
                  </c:pt>
                  <c:pt idx="19">
                    <c:v>12/20/2017</c:v>
                  </c:pt>
                  <c:pt idx="20">
                    <c:v>12/21/2017</c:v>
                  </c:pt>
                  <c:pt idx="21">
                    <c:v>12/22/2017</c:v>
                  </c:pt>
                  <c:pt idx="22">
                    <c:v>12/23/2017</c:v>
                  </c:pt>
                  <c:pt idx="23">
                    <c:v>12/24/2017</c:v>
                  </c:pt>
                  <c:pt idx="24">
                    <c:v>12/25/2017</c:v>
                  </c:pt>
                  <c:pt idx="25">
                    <c:v>12/26/2017</c:v>
                  </c:pt>
                  <c:pt idx="26">
                    <c:v>12/27/2017</c:v>
                  </c:pt>
                  <c:pt idx="27">
                    <c:v>12/28/2017</c:v>
                  </c:pt>
                  <c:pt idx="28">
                    <c:v>12/29/2017</c:v>
                  </c:pt>
                  <c:pt idx="29">
                    <c:v>12/30/2017</c:v>
                  </c:pt>
                  <c:pt idx="30">
                    <c:v>12/31/2017</c:v>
                  </c:pt>
                </c:lvl>
                <c:lvl>
                  <c:pt idx="0">
                    <c:v>Friday</c:v>
                  </c:pt>
                  <c:pt idx="1">
                    <c:v>Saturday</c:v>
                  </c:pt>
                  <c:pt idx="2">
                    <c:v>Sunday</c:v>
                  </c:pt>
                  <c:pt idx="3">
                    <c:v>Monday</c:v>
                  </c:pt>
                  <c:pt idx="4">
                    <c:v>Tuesday</c:v>
                  </c:pt>
                  <c:pt idx="5">
                    <c:v>Wednesday</c:v>
                  </c:pt>
                  <c:pt idx="6">
                    <c:v>Thursday</c:v>
                  </c:pt>
                  <c:pt idx="7">
                    <c:v>Friday</c:v>
                  </c:pt>
                  <c:pt idx="8">
                    <c:v>Saturday</c:v>
                  </c:pt>
                  <c:pt idx="9">
                    <c:v>Sunday</c:v>
                  </c:pt>
                  <c:pt idx="10">
                    <c:v>Monday</c:v>
                  </c:pt>
                  <c:pt idx="11">
                    <c:v>Tuesday</c:v>
                  </c:pt>
                  <c:pt idx="12">
                    <c:v>Wednesday</c:v>
                  </c:pt>
                  <c:pt idx="13">
                    <c:v>Thursday</c:v>
                  </c:pt>
                  <c:pt idx="14">
                    <c:v>Friday</c:v>
                  </c:pt>
                  <c:pt idx="15">
                    <c:v>Saturday</c:v>
                  </c:pt>
                  <c:pt idx="16">
                    <c:v>Sunday</c:v>
                  </c:pt>
                  <c:pt idx="17">
                    <c:v>Monday</c:v>
                  </c:pt>
                  <c:pt idx="18">
                    <c:v>Tuesday</c:v>
                  </c:pt>
                  <c:pt idx="19">
                    <c:v>Wednesday</c:v>
                  </c:pt>
                  <c:pt idx="20">
                    <c:v>Thursday</c:v>
                  </c:pt>
                  <c:pt idx="21">
                    <c:v>Friday</c:v>
                  </c:pt>
                  <c:pt idx="22">
                    <c:v>Saturday</c:v>
                  </c:pt>
                  <c:pt idx="23">
                    <c:v>Sunday</c:v>
                  </c:pt>
                  <c:pt idx="24">
                    <c:v>Monday</c:v>
                  </c:pt>
                  <c:pt idx="25">
                    <c:v>Tuesday</c:v>
                  </c:pt>
                  <c:pt idx="26">
                    <c:v>Wednesday</c:v>
                  </c:pt>
                  <c:pt idx="27">
                    <c:v>Thursday</c:v>
                  </c:pt>
                  <c:pt idx="28">
                    <c:v>Friday</c:v>
                  </c:pt>
                  <c:pt idx="29">
                    <c:v>Saturday</c:v>
                  </c:pt>
                  <c:pt idx="30">
                    <c:v>Sunday</c:v>
                  </c:pt>
                </c:lvl>
              </c:multiLvlStrCache>
            </c:multiLvlStrRef>
          </c:cat>
          <c:val>
            <c:numRef>
              <c:f>'SO2'!$B$32:$AF$32</c:f>
              <c:numCache>
                <c:formatCode>0.00</c:formatCode>
                <c:ptCount val="31"/>
                <c:pt idx="0">
                  <c:v>7.1244444444444452</c:v>
                </c:pt>
                <c:pt idx="1">
                  <c:v>8.370000000000001</c:v>
                </c:pt>
                <c:pt idx="2">
                  <c:v>8.2899999999999991</c:v>
                </c:pt>
                <c:pt idx="3">
                  <c:v>7.2188888888888885</c:v>
                </c:pt>
                <c:pt idx="4">
                  <c:v>7.3022222222222224</c:v>
                </c:pt>
                <c:pt idx="5">
                  <c:v>12.081111111111111</c:v>
                </c:pt>
                <c:pt idx="6">
                  <c:v>9.6699999999999982</c:v>
                </c:pt>
                <c:pt idx="7">
                  <c:v>12.527777777777779</c:v>
                </c:pt>
                <c:pt idx="8">
                  <c:v>9.3844444444444459</c:v>
                </c:pt>
                <c:pt idx="9">
                  <c:v>10.663333333333334</c:v>
                </c:pt>
                <c:pt idx="10">
                  <c:v>8.64</c:v>
                </c:pt>
                <c:pt idx="11">
                  <c:v>6.7488888888888887</c:v>
                </c:pt>
                <c:pt idx="12">
                  <c:v>7.0222222222222221</c:v>
                </c:pt>
                <c:pt idx="13">
                  <c:v>6.5022222222222217</c:v>
                </c:pt>
                <c:pt idx="14">
                  <c:v>7.25</c:v>
                </c:pt>
                <c:pt idx="15">
                  <c:v>6.6677777777777774</c:v>
                </c:pt>
                <c:pt idx="16">
                  <c:v>8.6288888888888877</c:v>
                </c:pt>
                <c:pt idx="17">
                  <c:v>9.2766666666666673</c:v>
                </c:pt>
                <c:pt idx="18">
                  <c:v>12.755555555555555</c:v>
                </c:pt>
                <c:pt idx="19">
                  <c:v>9.2511111111111113</c:v>
                </c:pt>
                <c:pt idx="20">
                  <c:v>10.056666666666667</c:v>
                </c:pt>
                <c:pt idx="21">
                  <c:v>8.3433333333333319</c:v>
                </c:pt>
                <c:pt idx="22">
                  <c:v>8.913333333333334</c:v>
                </c:pt>
                <c:pt idx="23">
                  <c:v>9.0333333333333314</c:v>
                </c:pt>
                <c:pt idx="24">
                  <c:v>7.1500000000000012</c:v>
                </c:pt>
                <c:pt idx="25">
                  <c:v>7.4811111111111108</c:v>
                </c:pt>
                <c:pt idx="26">
                  <c:v>7.8788888888888886</c:v>
                </c:pt>
                <c:pt idx="27">
                  <c:v>9.9077777777777758</c:v>
                </c:pt>
                <c:pt idx="28">
                  <c:v>14.44222222222222</c:v>
                </c:pt>
                <c:pt idx="29">
                  <c:v>8.9977777777777774</c:v>
                </c:pt>
                <c:pt idx="30">
                  <c:v>7.003333333333333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EB-40C9-9470-9C6CA615A123}"/>
            </c:ext>
          </c:extLst>
        </c:ser>
        <c:axId val="141646464"/>
        <c:axId val="141668736"/>
      </c:barChart>
      <c:catAx>
        <c:axId val="141646464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lang="en-GB"/>
            </a:pPr>
            <a:endParaRPr lang="en-US"/>
          </a:p>
        </c:txPr>
        <c:crossAx val="141668736"/>
        <c:crosses val="autoZero"/>
        <c:auto val="1"/>
        <c:lblAlgn val="ctr"/>
        <c:lblOffset val="100"/>
      </c:catAx>
      <c:valAx>
        <c:axId val="141668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GB" sz="1200"/>
                </a:pPr>
                <a:r>
                  <a:rPr lang="en-US" sz="1200"/>
                  <a:t>CO-8Hrs Avg-PPB</a:t>
                </a:r>
              </a:p>
            </c:rich>
          </c:tx>
          <c:layout>
            <c:manualLayout>
              <c:xMode val="edge"/>
              <c:yMode val="edge"/>
              <c:x val="1.405622489959839E-2"/>
              <c:y val="0.3860942769150778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1646464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US"/>
              <a:t>Diurnal Variation of</a:t>
            </a:r>
            <a:r>
              <a:rPr lang="en-US" baseline="0"/>
              <a:t> NO</a:t>
            </a:r>
            <a:r>
              <a:rPr lang="en-US"/>
              <a:t> Average</a:t>
            </a:r>
          </a:p>
        </c:rich>
      </c:tx>
      <c:layout>
        <c:manualLayout>
          <c:xMode val="edge"/>
          <c:yMode val="edge"/>
          <c:x val="0.21334027861901877"/>
          <c:y val="0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6723534558180229E-2"/>
          <c:y val="0.2390023780831399"/>
          <c:w val="0.89679289319604283"/>
          <c:h val="0.46683531539331702"/>
        </c:manualLayout>
      </c:layout>
      <c:lineChart>
        <c:grouping val="standard"/>
        <c:ser>
          <c:idx val="0"/>
          <c:order val="0"/>
          <c:tx>
            <c:strRef>
              <c:f>'NO2'!$A$4:$AG$4</c:f>
              <c:strCache>
                <c:ptCount val="1"/>
                <c:pt idx="0">
                  <c:v>#REF! Parameter: NO2 Unit: PPB</c:v>
                </c:pt>
              </c:strCache>
            </c:strRef>
          </c:tx>
          <c:cat>
            <c:numRef>
              <c:f>'PM 10'!$A$7:$A$30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'NO2'!$AG$7:$AG$30</c:f>
              <c:numCache>
                <c:formatCode>0.0</c:formatCode>
                <c:ptCount val="24"/>
                <c:pt idx="0">
                  <c:v>27.005483870967741</c:v>
                </c:pt>
                <c:pt idx="1">
                  <c:v>22.846774193548391</c:v>
                </c:pt>
                <c:pt idx="2">
                  <c:v>21.269354838709678</c:v>
                </c:pt>
                <c:pt idx="3">
                  <c:v>18.195483870967745</c:v>
                </c:pt>
                <c:pt idx="4">
                  <c:v>17.410967741935483</c:v>
                </c:pt>
                <c:pt idx="5">
                  <c:v>15.22774193548387</c:v>
                </c:pt>
                <c:pt idx="6">
                  <c:v>14.606451612903223</c:v>
                </c:pt>
                <c:pt idx="7">
                  <c:v>13.816774193548389</c:v>
                </c:pt>
                <c:pt idx="8">
                  <c:v>14.62516129032258</c:v>
                </c:pt>
                <c:pt idx="9">
                  <c:v>19.276774193548381</c:v>
                </c:pt>
                <c:pt idx="10">
                  <c:v>31.300645161290319</c:v>
                </c:pt>
                <c:pt idx="11">
                  <c:v>36.03</c:v>
                </c:pt>
                <c:pt idx="12">
                  <c:v>33.385483870967747</c:v>
                </c:pt>
                <c:pt idx="13">
                  <c:v>26.162580645161288</c:v>
                </c:pt>
                <c:pt idx="14">
                  <c:v>21.629677419354838</c:v>
                </c:pt>
                <c:pt idx="15">
                  <c:v>20.215483870967738</c:v>
                </c:pt>
                <c:pt idx="16">
                  <c:v>23.27322580645161</c:v>
                </c:pt>
                <c:pt idx="17">
                  <c:v>33.994516129032263</c:v>
                </c:pt>
                <c:pt idx="18">
                  <c:v>49.463548387096772</c:v>
                </c:pt>
                <c:pt idx="19">
                  <c:v>48.839354838709681</c:v>
                </c:pt>
                <c:pt idx="20">
                  <c:v>44.505161290322569</c:v>
                </c:pt>
                <c:pt idx="21">
                  <c:v>39.952903225806452</c:v>
                </c:pt>
                <c:pt idx="22">
                  <c:v>35.851290322580638</c:v>
                </c:pt>
                <c:pt idx="23">
                  <c:v>30.851290322580645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86-4F09-A4FE-7DA0E3E34D39}"/>
            </c:ext>
          </c:extLst>
        </c:ser>
        <c:marker val="1"/>
        <c:axId val="141829632"/>
        <c:axId val="141831552"/>
      </c:lineChart>
      <c:catAx>
        <c:axId val="141829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 sz="1200"/>
                </a:pPr>
                <a:r>
                  <a:rPr lang="en-US" sz="1200"/>
                  <a:t>Time(Hrs)</a:t>
                </a:r>
              </a:p>
            </c:rich>
          </c:tx>
          <c:spPr>
            <a:noFill/>
            <a:ln w="25400">
              <a:noFill/>
            </a:ln>
          </c:spPr>
        </c:title>
        <c:numFmt formatCode="h:mm" sourceLinked="1"/>
        <c:majorTickMark val="none"/>
        <c:tickLblPos val="nextTo"/>
        <c:txPr>
          <a:bodyPr rot="-3000000"/>
          <a:lstStyle/>
          <a:p>
            <a:pPr>
              <a:defRPr lang="en-GB"/>
            </a:pPr>
            <a:endParaRPr lang="en-US"/>
          </a:p>
        </c:txPr>
        <c:crossAx val="141831552"/>
        <c:crosses val="autoZero"/>
        <c:auto val="1"/>
        <c:lblAlgn val="ctr"/>
        <c:lblOffset val="100"/>
      </c:catAx>
      <c:valAx>
        <c:axId val="141831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NO2-1hr avg-PPB</a:t>
                </a:r>
                <a:endParaRPr lang="en-US" sz="700"/>
              </a:p>
            </c:rich>
          </c:tx>
          <c:layout>
            <c:manualLayout>
              <c:xMode val="edge"/>
              <c:yMode val="edge"/>
              <c:x val="7.9365233192005228E-3"/>
              <c:y val="0.2325159846822436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1829632"/>
        <c:crosses val="autoZero"/>
        <c:crossBetween val="between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34</xdr:row>
      <xdr:rowOff>171450</xdr:rowOff>
    </xdr:from>
    <xdr:to>
      <xdr:col>7</xdr:col>
      <xdr:colOff>876300</xdr:colOff>
      <xdr:row>50</xdr:row>
      <xdr:rowOff>19050</xdr:rowOff>
    </xdr:to>
    <xdr:graphicFrame macro="">
      <xdr:nvGraphicFramePr>
        <xdr:cNvPr id="10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180976</xdr:colOff>
      <xdr:row>34</xdr:row>
      <xdr:rowOff>142875</xdr:rowOff>
    </xdr:from>
    <xdr:to>
      <xdr:col>29</xdr:col>
      <xdr:colOff>314325</xdr:colOff>
      <xdr:row>55</xdr:row>
      <xdr:rowOff>85725</xdr:rowOff>
    </xdr:to>
    <xdr:graphicFrame macro="">
      <xdr:nvGraphicFramePr>
        <xdr:cNvPr id="109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37</xdr:row>
      <xdr:rowOff>9525</xdr:rowOff>
    </xdr:from>
    <xdr:to>
      <xdr:col>6</xdr:col>
      <xdr:colOff>323850</xdr:colOff>
      <xdr:row>52</xdr:row>
      <xdr:rowOff>47625</xdr:rowOff>
    </xdr:to>
    <xdr:graphicFrame macro="">
      <xdr:nvGraphicFramePr>
        <xdr:cNvPr id="103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36</xdr:row>
      <xdr:rowOff>171451</xdr:rowOff>
    </xdr:from>
    <xdr:to>
      <xdr:col>23</xdr:col>
      <xdr:colOff>280148</xdr:colOff>
      <xdr:row>60</xdr:row>
      <xdr:rowOff>145677</xdr:rowOff>
    </xdr:to>
    <xdr:graphicFrame macro="">
      <xdr:nvGraphicFramePr>
        <xdr:cNvPr id="1030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35</xdr:row>
      <xdr:rowOff>66675</xdr:rowOff>
    </xdr:from>
    <xdr:to>
      <xdr:col>6</xdr:col>
      <xdr:colOff>314325</xdr:colOff>
      <xdr:row>50</xdr:row>
      <xdr:rowOff>104775</xdr:rowOff>
    </xdr:to>
    <xdr:graphicFrame macro="">
      <xdr:nvGraphicFramePr>
        <xdr:cNvPr id="113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35</xdr:row>
      <xdr:rowOff>38099</xdr:rowOff>
    </xdr:from>
    <xdr:to>
      <xdr:col>23</xdr:col>
      <xdr:colOff>526677</xdr:colOff>
      <xdr:row>54</xdr:row>
      <xdr:rowOff>44824</xdr:rowOff>
    </xdr:to>
    <xdr:graphicFrame macro="">
      <xdr:nvGraphicFramePr>
        <xdr:cNvPr id="1133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9525</xdr:rowOff>
    </xdr:from>
    <xdr:to>
      <xdr:col>7</xdr:col>
      <xdr:colOff>533400</xdr:colOff>
      <xdr:row>51</xdr:row>
      <xdr:rowOff>76200</xdr:rowOff>
    </xdr:to>
    <xdr:graphicFrame macro="">
      <xdr:nvGraphicFramePr>
        <xdr:cNvPr id="1337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35</xdr:row>
      <xdr:rowOff>142875</xdr:rowOff>
    </xdr:from>
    <xdr:to>
      <xdr:col>25</xdr:col>
      <xdr:colOff>112059</xdr:colOff>
      <xdr:row>53</xdr:row>
      <xdr:rowOff>112059</xdr:rowOff>
    </xdr:to>
    <xdr:graphicFrame macro="">
      <xdr:nvGraphicFramePr>
        <xdr:cNvPr id="1338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37</xdr:row>
      <xdr:rowOff>28575</xdr:rowOff>
    </xdr:from>
    <xdr:to>
      <xdr:col>6</xdr:col>
      <xdr:colOff>295275</xdr:colOff>
      <xdr:row>52</xdr:row>
      <xdr:rowOff>66675</xdr:rowOff>
    </xdr:to>
    <xdr:graphicFrame macro="">
      <xdr:nvGraphicFramePr>
        <xdr:cNvPr id="123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752475</xdr:colOff>
      <xdr:row>36</xdr:row>
      <xdr:rowOff>180975</xdr:rowOff>
    </xdr:from>
    <xdr:to>
      <xdr:col>24</xdr:col>
      <xdr:colOff>358588</xdr:colOff>
      <xdr:row>55</xdr:row>
      <xdr:rowOff>44825</xdr:rowOff>
    </xdr:to>
    <xdr:graphicFrame macro="">
      <xdr:nvGraphicFramePr>
        <xdr:cNvPr id="1235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35</xdr:row>
      <xdr:rowOff>47625</xdr:rowOff>
    </xdr:from>
    <xdr:to>
      <xdr:col>6</xdr:col>
      <xdr:colOff>257175</xdr:colOff>
      <xdr:row>50</xdr:row>
      <xdr:rowOff>85725</xdr:rowOff>
    </xdr:to>
    <xdr:graphicFrame macro="">
      <xdr:nvGraphicFramePr>
        <xdr:cNvPr id="1440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35</xdr:row>
      <xdr:rowOff>38099</xdr:rowOff>
    </xdr:from>
    <xdr:to>
      <xdr:col>31</xdr:col>
      <xdr:colOff>0</xdr:colOff>
      <xdr:row>55</xdr:row>
      <xdr:rowOff>66674</xdr:rowOff>
    </xdr:to>
    <xdr:graphicFrame macro="">
      <xdr:nvGraphicFramePr>
        <xdr:cNvPr id="1440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180975</xdr:rowOff>
    </xdr:from>
    <xdr:to>
      <xdr:col>6</xdr:col>
      <xdr:colOff>276225</xdr:colOff>
      <xdr:row>50</xdr:row>
      <xdr:rowOff>28575</xdr:rowOff>
    </xdr:to>
    <xdr:graphicFrame macro="">
      <xdr:nvGraphicFramePr>
        <xdr:cNvPr id="1546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371474</xdr:colOff>
      <xdr:row>34</xdr:row>
      <xdr:rowOff>180974</xdr:rowOff>
    </xdr:from>
    <xdr:to>
      <xdr:col>31</xdr:col>
      <xdr:colOff>0</xdr:colOff>
      <xdr:row>54</xdr:row>
      <xdr:rowOff>76199</xdr:rowOff>
    </xdr:to>
    <xdr:graphicFrame macro="">
      <xdr:nvGraphicFramePr>
        <xdr:cNvPr id="1546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33</xdr:row>
      <xdr:rowOff>142875</xdr:rowOff>
    </xdr:from>
    <xdr:to>
      <xdr:col>6</xdr:col>
      <xdr:colOff>295275</xdr:colOff>
      <xdr:row>48</xdr:row>
      <xdr:rowOff>171450</xdr:rowOff>
    </xdr:to>
    <xdr:graphicFrame macro="">
      <xdr:nvGraphicFramePr>
        <xdr:cNvPr id="174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581024</xdr:colOff>
      <xdr:row>33</xdr:row>
      <xdr:rowOff>142875</xdr:rowOff>
    </xdr:from>
    <xdr:to>
      <xdr:col>31</xdr:col>
      <xdr:colOff>0</xdr:colOff>
      <xdr:row>50</xdr:row>
      <xdr:rowOff>0</xdr:rowOff>
    </xdr:to>
    <xdr:graphicFrame macro="">
      <xdr:nvGraphicFramePr>
        <xdr:cNvPr id="174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35</xdr:row>
      <xdr:rowOff>47625</xdr:rowOff>
    </xdr:from>
    <xdr:to>
      <xdr:col>6</xdr:col>
      <xdr:colOff>257175</xdr:colOff>
      <xdr:row>50</xdr:row>
      <xdr:rowOff>85725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35</xdr:row>
      <xdr:rowOff>38099</xdr:rowOff>
    </xdr:from>
    <xdr:to>
      <xdr:col>31</xdr:col>
      <xdr:colOff>0</xdr:colOff>
      <xdr:row>55</xdr:row>
      <xdr:rowOff>66674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33</xdr:row>
      <xdr:rowOff>142875</xdr:rowOff>
    </xdr:from>
    <xdr:to>
      <xdr:col>6</xdr:col>
      <xdr:colOff>295275</xdr:colOff>
      <xdr:row>48</xdr:row>
      <xdr:rowOff>171450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581024</xdr:colOff>
      <xdr:row>33</xdr:row>
      <xdr:rowOff>142875</xdr:rowOff>
    </xdr:from>
    <xdr:to>
      <xdr:col>31</xdr:col>
      <xdr:colOff>0</xdr:colOff>
      <xdr:row>50</xdr:row>
      <xdr:rowOff>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33</xdr:row>
      <xdr:rowOff>133350</xdr:rowOff>
    </xdr:from>
    <xdr:to>
      <xdr:col>8</xdr:col>
      <xdr:colOff>485776</xdr:colOff>
      <xdr:row>45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33</xdr:row>
      <xdr:rowOff>190499</xdr:rowOff>
    </xdr:from>
    <xdr:to>
      <xdr:col>29</xdr:col>
      <xdr:colOff>695326</xdr:colOff>
      <xdr:row>54</xdr:row>
      <xdr:rowOff>180975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34</xdr:row>
      <xdr:rowOff>171450</xdr:rowOff>
    </xdr:from>
    <xdr:to>
      <xdr:col>7</xdr:col>
      <xdr:colOff>876300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180977</xdr:colOff>
      <xdr:row>34</xdr:row>
      <xdr:rowOff>142874</xdr:rowOff>
    </xdr:from>
    <xdr:to>
      <xdr:col>25</xdr:col>
      <xdr:colOff>850901</xdr:colOff>
      <xdr:row>56</xdr:row>
      <xdr:rowOff>165099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9527</xdr:colOff>
      <xdr:row>35</xdr:row>
      <xdr:rowOff>123826</xdr:rowOff>
    </xdr:from>
    <xdr:to>
      <xdr:col>24</xdr:col>
      <xdr:colOff>352425</xdr:colOff>
      <xdr:row>55</xdr:row>
      <xdr:rowOff>28575</xdr:rowOff>
    </xdr:to>
    <xdr:graphicFrame macro="">
      <xdr:nvGraphicFramePr>
        <xdr:cNvPr id="621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36</xdr:row>
      <xdr:rowOff>47625</xdr:rowOff>
    </xdr:from>
    <xdr:to>
      <xdr:col>6</xdr:col>
      <xdr:colOff>466725</xdr:colOff>
      <xdr:row>51</xdr:row>
      <xdr:rowOff>95250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39</xdr:row>
      <xdr:rowOff>171450</xdr:rowOff>
    </xdr:from>
    <xdr:to>
      <xdr:col>6</xdr:col>
      <xdr:colOff>466725</xdr:colOff>
      <xdr:row>55</xdr:row>
      <xdr:rowOff>19050</xdr:rowOff>
    </xdr:to>
    <xdr:graphicFrame macro="">
      <xdr:nvGraphicFramePr>
        <xdr:cNvPr id="72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37</xdr:row>
      <xdr:rowOff>28575</xdr:rowOff>
    </xdr:from>
    <xdr:to>
      <xdr:col>32</xdr:col>
      <xdr:colOff>190500</xdr:colOff>
      <xdr:row>60</xdr:row>
      <xdr:rowOff>0</xdr:rowOff>
    </xdr:to>
    <xdr:graphicFrame macro="">
      <xdr:nvGraphicFramePr>
        <xdr:cNvPr id="72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66675</xdr:rowOff>
    </xdr:from>
    <xdr:to>
      <xdr:col>6</xdr:col>
      <xdr:colOff>304800</xdr:colOff>
      <xdr:row>53</xdr:row>
      <xdr:rowOff>114300</xdr:rowOff>
    </xdr:to>
    <xdr:graphicFrame macro="">
      <xdr:nvGraphicFramePr>
        <xdr:cNvPr id="31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668110</xdr:colOff>
      <xdr:row>37</xdr:row>
      <xdr:rowOff>14968</xdr:rowOff>
    </xdr:from>
    <xdr:to>
      <xdr:col>27</xdr:col>
      <xdr:colOff>707571</xdr:colOff>
      <xdr:row>58</xdr:row>
      <xdr:rowOff>54429</xdr:rowOff>
    </xdr:to>
    <xdr:graphicFrame macro="">
      <xdr:nvGraphicFramePr>
        <xdr:cNvPr id="31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35</xdr:row>
      <xdr:rowOff>19050</xdr:rowOff>
    </xdr:from>
    <xdr:to>
      <xdr:col>6</xdr:col>
      <xdr:colOff>381000</xdr:colOff>
      <xdr:row>50</xdr:row>
      <xdr:rowOff>66675</xdr:rowOff>
    </xdr:to>
    <xdr:graphicFrame macro="">
      <xdr:nvGraphicFramePr>
        <xdr:cNvPr id="416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828675</xdr:colOff>
      <xdr:row>34</xdr:row>
      <xdr:rowOff>180976</xdr:rowOff>
    </xdr:from>
    <xdr:to>
      <xdr:col>26</xdr:col>
      <xdr:colOff>704850</xdr:colOff>
      <xdr:row>56</xdr:row>
      <xdr:rowOff>57150</xdr:rowOff>
    </xdr:to>
    <xdr:graphicFrame macro="">
      <xdr:nvGraphicFramePr>
        <xdr:cNvPr id="416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35</xdr:row>
      <xdr:rowOff>47625</xdr:rowOff>
    </xdr:from>
    <xdr:to>
      <xdr:col>6</xdr:col>
      <xdr:colOff>361950</xdr:colOff>
      <xdr:row>50</xdr:row>
      <xdr:rowOff>95250</xdr:rowOff>
    </xdr:to>
    <xdr:graphicFrame macro="">
      <xdr:nvGraphicFramePr>
        <xdr:cNvPr id="518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35</xdr:row>
      <xdr:rowOff>28575</xdr:rowOff>
    </xdr:from>
    <xdr:to>
      <xdr:col>22</xdr:col>
      <xdr:colOff>571500</xdr:colOff>
      <xdr:row>54</xdr:row>
      <xdr:rowOff>76200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0.65238</cdr:x>
      <cdr:y>0.12842</cdr:y>
    </cdr:from>
    <cdr:to>
      <cdr:x>0.89524</cdr:x>
      <cdr:y>0.1956</cdr:y>
    </cdr:to>
    <cdr:sp macro="" textlink="">
      <cdr:nvSpPr>
        <cdr:cNvPr id="2" name="TextBox 8"/>
        <cdr:cNvSpPr txBox="1"/>
      </cdr:nvSpPr>
      <cdr:spPr>
        <a:xfrm xmlns:a="http://schemas.openxmlformats.org/drawingml/2006/main">
          <a:off x="5219701" y="400050"/>
          <a:ext cx="1943100" cy="209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  <a:effectLst/>
              <a:latin typeface="Calibri"/>
              <a:ea typeface="+mn-ea"/>
              <a:cs typeface="+mn-cs"/>
            </a:rPr>
            <a:t>Period:  01.04.14 to 30.04.14</a:t>
          </a:r>
          <a:endParaRPr lang="en-IN">
            <a:effectLst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35</xdr:row>
      <xdr:rowOff>9525</xdr:rowOff>
    </xdr:from>
    <xdr:to>
      <xdr:col>6</xdr:col>
      <xdr:colOff>342900</xdr:colOff>
      <xdr:row>50</xdr:row>
      <xdr:rowOff>47625</xdr:rowOff>
    </xdr:to>
    <xdr:graphicFrame macro="">
      <xdr:nvGraphicFramePr>
        <xdr:cNvPr id="92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34</xdr:row>
      <xdr:rowOff>152400</xdr:rowOff>
    </xdr:from>
    <xdr:to>
      <xdr:col>31</xdr:col>
      <xdr:colOff>0</xdr:colOff>
      <xdr:row>55</xdr:row>
      <xdr:rowOff>28575</xdr:rowOff>
    </xdr:to>
    <xdr:graphicFrame macro="">
      <xdr:nvGraphicFramePr>
        <xdr:cNvPr id="928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745"/>
  <sheetViews>
    <sheetView tabSelected="1" topLeftCell="A739" zoomScale="75" zoomScaleNormal="75" workbookViewId="0">
      <selection activeCell="R752" sqref="R752"/>
    </sheetView>
  </sheetViews>
  <sheetFormatPr defaultRowHeight="15"/>
  <cols>
    <col min="1" max="1" width="17.7109375" style="48" bestFit="1" customWidth="1"/>
    <col min="2" max="17" width="9.28515625" style="48" bestFit="1" customWidth="1"/>
    <col min="18" max="16384" width="9.140625" style="48"/>
  </cols>
  <sheetData>
    <row r="1" spans="1:17" ht="60">
      <c r="A1" s="83" t="s">
        <v>75</v>
      </c>
      <c r="B1" s="49" t="s">
        <v>40</v>
      </c>
      <c r="C1" s="49" t="s">
        <v>41</v>
      </c>
      <c r="D1" s="49" t="s">
        <v>42</v>
      </c>
      <c r="E1" s="49" t="s">
        <v>43</v>
      </c>
      <c r="F1" s="49" t="s">
        <v>44</v>
      </c>
      <c r="G1" s="49" t="s">
        <v>45</v>
      </c>
      <c r="H1" s="49" t="s">
        <v>46</v>
      </c>
      <c r="I1" s="49" t="s">
        <v>47</v>
      </c>
      <c r="J1" s="49" t="s">
        <v>48</v>
      </c>
      <c r="K1" s="49" t="s">
        <v>49</v>
      </c>
      <c r="L1" s="49" t="s">
        <v>50</v>
      </c>
      <c r="M1" s="49" t="s">
        <v>51</v>
      </c>
      <c r="N1" s="49" t="s">
        <v>52</v>
      </c>
      <c r="O1" s="49" t="s">
        <v>53</v>
      </c>
      <c r="P1" s="49" t="s">
        <v>54</v>
      </c>
      <c r="Q1" s="49" t="s">
        <v>55</v>
      </c>
    </row>
    <row r="2" spans="1:17">
      <c r="A2" s="50">
        <v>43070</v>
      </c>
      <c r="B2" s="47">
        <v>268</v>
      </c>
      <c r="C2" s="40">
        <v>143.80000000000001</v>
      </c>
      <c r="D2" s="40">
        <v>11.77</v>
      </c>
      <c r="E2" s="40">
        <v>7.18</v>
      </c>
      <c r="F2" s="40">
        <v>13.68</v>
      </c>
      <c r="G2" s="40">
        <v>1.85</v>
      </c>
      <c r="H2" s="40">
        <v>0.98</v>
      </c>
      <c r="I2" s="40">
        <v>0.87</v>
      </c>
      <c r="J2" s="51">
        <v>4.4000000000000003E-3</v>
      </c>
      <c r="K2" s="47">
        <v>52</v>
      </c>
      <c r="L2" s="40">
        <v>11.45</v>
      </c>
      <c r="M2" s="40">
        <v>6.48</v>
      </c>
      <c r="N2" s="40">
        <v>109.66</v>
      </c>
      <c r="O2" s="40">
        <v>91.01</v>
      </c>
      <c r="P2" s="40">
        <v>0.46</v>
      </c>
      <c r="Q2" s="40">
        <v>2.86</v>
      </c>
    </row>
    <row r="3" spans="1:17">
      <c r="A3" s="50">
        <v>43070.041666666664</v>
      </c>
      <c r="B3" s="47">
        <v>315</v>
      </c>
      <c r="C3" s="40">
        <v>163.47</v>
      </c>
      <c r="D3" s="40">
        <v>11.87</v>
      </c>
      <c r="E3" s="40">
        <v>6.87</v>
      </c>
      <c r="F3" s="40">
        <v>12.42</v>
      </c>
      <c r="G3" s="40">
        <v>1.81</v>
      </c>
      <c r="H3" s="40">
        <v>0.9</v>
      </c>
      <c r="I3" s="40">
        <v>0.91</v>
      </c>
      <c r="J3" s="51">
        <v>4.4000000000000003E-3</v>
      </c>
      <c r="K3" s="47">
        <v>52</v>
      </c>
      <c r="L3" s="40">
        <v>9.34</v>
      </c>
      <c r="M3" s="40">
        <v>6.48</v>
      </c>
      <c r="N3" s="40">
        <v>111.7</v>
      </c>
      <c r="O3" s="40">
        <v>82.59</v>
      </c>
      <c r="P3" s="40">
        <v>0.46</v>
      </c>
      <c r="Q3" s="40">
        <v>2.82</v>
      </c>
    </row>
    <row r="4" spans="1:17">
      <c r="A4" s="50">
        <v>43070.083333333336</v>
      </c>
      <c r="B4" s="47">
        <v>358.9</v>
      </c>
      <c r="C4" s="40">
        <v>173.21</v>
      </c>
      <c r="D4" s="40">
        <v>11.54</v>
      </c>
      <c r="E4" s="40">
        <v>6.42</v>
      </c>
      <c r="F4" s="40">
        <v>11.71</v>
      </c>
      <c r="G4" s="40">
        <v>1.83</v>
      </c>
      <c r="H4" s="40">
        <v>0.89</v>
      </c>
      <c r="I4" s="40">
        <v>0.94</v>
      </c>
      <c r="J4" s="51">
        <v>4.4000000000000003E-3</v>
      </c>
      <c r="K4" s="47">
        <v>52</v>
      </c>
      <c r="L4" s="40">
        <v>7.31</v>
      </c>
      <c r="M4" s="40">
        <v>6.48</v>
      </c>
      <c r="N4" s="40">
        <v>112.95</v>
      </c>
      <c r="O4" s="40">
        <v>75.62</v>
      </c>
      <c r="P4" s="40">
        <v>0.46</v>
      </c>
      <c r="Q4" s="40">
        <v>2.78</v>
      </c>
    </row>
    <row r="5" spans="1:17">
      <c r="A5" s="50">
        <v>43070.125</v>
      </c>
      <c r="B5" s="47">
        <v>377.3</v>
      </c>
      <c r="C5" s="40">
        <v>179.4</v>
      </c>
      <c r="D5" s="40">
        <v>11.83</v>
      </c>
      <c r="E5" s="40">
        <v>5.98</v>
      </c>
      <c r="F5" s="40">
        <v>10.32</v>
      </c>
      <c r="G5" s="40">
        <v>1.82</v>
      </c>
      <c r="H5" s="40">
        <v>0.88</v>
      </c>
      <c r="I5" s="40">
        <v>0.94</v>
      </c>
      <c r="J5" s="51">
        <v>4.4000000000000003E-3</v>
      </c>
      <c r="K5" s="47">
        <v>51.9</v>
      </c>
      <c r="L5" s="40">
        <v>6.36</v>
      </c>
      <c r="M5" s="40">
        <v>6.55</v>
      </c>
      <c r="N5" s="40">
        <v>113.88</v>
      </c>
      <c r="O5" s="40">
        <v>62.71</v>
      </c>
      <c r="P5" s="40">
        <v>0.46</v>
      </c>
      <c r="Q5" s="40">
        <v>2.73</v>
      </c>
    </row>
    <row r="6" spans="1:17">
      <c r="A6" s="50">
        <v>43070.166666666664</v>
      </c>
      <c r="B6" s="47">
        <v>380.4</v>
      </c>
      <c r="C6" s="40">
        <v>184.61</v>
      </c>
      <c r="D6" s="40">
        <v>12.16</v>
      </c>
      <c r="E6" s="40">
        <v>6.93</v>
      </c>
      <c r="F6" s="40">
        <v>9.65</v>
      </c>
      <c r="G6" s="40">
        <v>1.81</v>
      </c>
      <c r="H6" s="40">
        <v>0.84</v>
      </c>
      <c r="I6" s="40">
        <v>0.96</v>
      </c>
      <c r="J6" s="51">
        <v>4.4000000000000003E-3</v>
      </c>
      <c r="K6" s="47">
        <v>52</v>
      </c>
      <c r="L6" s="40">
        <v>3.94</v>
      </c>
      <c r="M6" s="40">
        <v>6.48</v>
      </c>
      <c r="N6" s="40">
        <v>114.62</v>
      </c>
      <c r="O6" s="40">
        <v>61.31</v>
      </c>
      <c r="P6" s="40">
        <v>0.47</v>
      </c>
      <c r="Q6" s="40">
        <v>2.7</v>
      </c>
    </row>
    <row r="7" spans="1:17">
      <c r="A7" s="50">
        <v>43070.208333333336</v>
      </c>
      <c r="B7" s="47">
        <v>382.6</v>
      </c>
      <c r="C7" s="40">
        <v>159.25</v>
      </c>
      <c r="D7" s="40">
        <v>11.13</v>
      </c>
      <c r="E7" s="40">
        <v>7.03</v>
      </c>
      <c r="F7" s="40">
        <v>8.08</v>
      </c>
      <c r="G7" s="40">
        <v>1.84</v>
      </c>
      <c r="H7" s="40">
        <v>0.89</v>
      </c>
      <c r="I7" s="40">
        <v>0.95</v>
      </c>
      <c r="J7" s="51">
        <v>4.4000000000000003E-3</v>
      </c>
      <c r="K7" s="47">
        <v>51.8</v>
      </c>
      <c r="L7" s="40">
        <v>3.84</v>
      </c>
      <c r="M7" s="40">
        <v>6.49</v>
      </c>
      <c r="N7" s="40">
        <v>114.72</v>
      </c>
      <c r="O7" s="40">
        <v>60.17</v>
      </c>
      <c r="P7" s="40">
        <v>0.47</v>
      </c>
      <c r="Q7" s="40">
        <v>2.68</v>
      </c>
    </row>
    <row r="8" spans="1:17">
      <c r="A8" s="50">
        <v>43070.25</v>
      </c>
      <c r="B8" s="47">
        <v>380.4</v>
      </c>
      <c r="C8" s="40">
        <v>146.15</v>
      </c>
      <c r="D8" s="40">
        <v>11.08</v>
      </c>
      <c r="E8" s="40">
        <v>6.78</v>
      </c>
      <c r="F8" s="40">
        <v>7.21</v>
      </c>
      <c r="G8" s="40">
        <v>1.8</v>
      </c>
      <c r="H8" s="40">
        <v>0.87</v>
      </c>
      <c r="I8" s="40">
        <v>0.92</v>
      </c>
      <c r="J8" s="51">
        <v>4.4000000000000003E-3</v>
      </c>
      <c r="K8" s="47">
        <v>51.6</v>
      </c>
      <c r="L8" s="40">
        <v>3.77</v>
      </c>
      <c r="M8" s="40">
        <v>6.46</v>
      </c>
      <c r="N8" s="40">
        <v>115.69</v>
      </c>
      <c r="O8" s="40">
        <v>58.47</v>
      </c>
      <c r="P8" s="40">
        <v>0.47</v>
      </c>
      <c r="Q8" s="40">
        <v>2.67</v>
      </c>
    </row>
    <row r="9" spans="1:17">
      <c r="A9" s="50">
        <v>43070.291666666664</v>
      </c>
      <c r="B9" s="47">
        <v>382.4</v>
      </c>
      <c r="C9" s="40">
        <v>156.57</v>
      </c>
      <c r="D9" s="40">
        <v>11.25</v>
      </c>
      <c r="E9" s="40">
        <v>7.28</v>
      </c>
      <c r="F9" s="40">
        <v>6.13</v>
      </c>
      <c r="G9" s="40">
        <v>1.71</v>
      </c>
      <c r="H9" s="40">
        <v>0.86</v>
      </c>
      <c r="I9" s="40">
        <v>0.84</v>
      </c>
      <c r="J9" s="51">
        <v>4.4000000000000003E-3</v>
      </c>
      <c r="K9" s="47">
        <v>51.5</v>
      </c>
      <c r="L9" s="40">
        <v>3.97</v>
      </c>
      <c r="M9" s="40">
        <v>6.49</v>
      </c>
      <c r="N9" s="40">
        <v>118.08</v>
      </c>
      <c r="O9" s="40">
        <v>53.94</v>
      </c>
      <c r="P9" s="40">
        <v>0.47</v>
      </c>
      <c r="Q9" s="40">
        <v>2.67</v>
      </c>
    </row>
    <row r="10" spans="1:17">
      <c r="A10" s="50">
        <v>43070.333333333336</v>
      </c>
      <c r="B10" s="47">
        <v>377.4</v>
      </c>
      <c r="C10" s="40">
        <v>150.79</v>
      </c>
      <c r="D10" s="40">
        <v>11.26</v>
      </c>
      <c r="E10" s="40">
        <v>7.43</v>
      </c>
      <c r="F10" s="40">
        <v>6.18</v>
      </c>
      <c r="G10" s="40">
        <v>1.68</v>
      </c>
      <c r="H10" s="40">
        <v>0.86</v>
      </c>
      <c r="I10" s="40">
        <v>0.82</v>
      </c>
      <c r="J10" s="51">
        <v>4.4000000000000003E-3</v>
      </c>
      <c r="K10" s="47">
        <v>51.7</v>
      </c>
      <c r="L10" s="40">
        <v>5.12</v>
      </c>
      <c r="M10" s="40">
        <v>6.43</v>
      </c>
      <c r="N10" s="40">
        <v>119.63</v>
      </c>
      <c r="O10" s="40">
        <v>53.31</v>
      </c>
      <c r="P10" s="40">
        <v>0.47</v>
      </c>
      <c r="Q10" s="40">
        <v>2.68</v>
      </c>
    </row>
    <row r="11" spans="1:17">
      <c r="A11" s="50">
        <v>43070.375</v>
      </c>
      <c r="B11" s="47">
        <v>366.2</v>
      </c>
      <c r="C11" s="40">
        <v>144.08000000000001</v>
      </c>
      <c r="D11" s="40">
        <v>11.21</v>
      </c>
      <c r="E11" s="40">
        <v>7.18</v>
      </c>
      <c r="F11" s="40">
        <v>8.15</v>
      </c>
      <c r="G11" s="40">
        <v>1.71</v>
      </c>
      <c r="H11" s="40">
        <v>0.84</v>
      </c>
      <c r="I11" s="40">
        <v>0.87</v>
      </c>
      <c r="J11" s="51">
        <v>4.4000000000000003E-3</v>
      </c>
      <c r="K11" s="47">
        <v>51.9</v>
      </c>
      <c r="L11" s="40">
        <v>9.84</v>
      </c>
      <c r="M11" s="40">
        <v>6.43</v>
      </c>
      <c r="N11" s="40">
        <v>117.64</v>
      </c>
      <c r="O11" s="40">
        <v>51.63</v>
      </c>
      <c r="P11" s="40">
        <v>0.47</v>
      </c>
      <c r="Q11" s="40">
        <v>2.78</v>
      </c>
    </row>
    <row r="12" spans="1:17">
      <c r="A12" s="50">
        <v>43070.416666666664</v>
      </c>
      <c r="B12" s="47">
        <v>337.7</v>
      </c>
      <c r="C12" s="40">
        <v>165.14</v>
      </c>
      <c r="D12" s="40">
        <v>11.81</v>
      </c>
      <c r="E12" s="40">
        <v>6.47</v>
      </c>
      <c r="F12" s="40">
        <v>13.45</v>
      </c>
      <c r="G12" s="40">
        <v>1.59</v>
      </c>
      <c r="H12" s="40">
        <v>0.81</v>
      </c>
      <c r="I12" s="40">
        <v>0.78</v>
      </c>
      <c r="J12" s="51">
        <v>6.4999999999999997E-3</v>
      </c>
      <c r="K12" s="47">
        <v>52</v>
      </c>
      <c r="L12" s="40">
        <v>14.11</v>
      </c>
      <c r="M12" s="40">
        <v>6.33</v>
      </c>
      <c r="N12" s="40">
        <v>111.43</v>
      </c>
      <c r="O12" s="40">
        <v>47.38</v>
      </c>
      <c r="P12" s="40">
        <v>0.45</v>
      </c>
      <c r="Q12" s="40">
        <v>2.81</v>
      </c>
    </row>
    <row r="13" spans="1:17">
      <c r="A13" s="50">
        <v>43070.458333333336</v>
      </c>
      <c r="B13" s="47">
        <v>280.89999999999998</v>
      </c>
      <c r="C13" s="40">
        <v>142.31</v>
      </c>
      <c r="D13" s="40">
        <v>12.27</v>
      </c>
      <c r="E13" s="40">
        <v>6.58</v>
      </c>
      <c r="F13" s="40">
        <v>16.88</v>
      </c>
      <c r="G13" s="40">
        <v>1.58</v>
      </c>
      <c r="H13" s="40">
        <v>0.81</v>
      </c>
      <c r="I13" s="40">
        <v>0.77</v>
      </c>
      <c r="J13" s="51">
        <v>8.8000000000000005E-3</v>
      </c>
      <c r="K13" s="47">
        <v>52</v>
      </c>
      <c r="L13" s="40">
        <v>17.649999999999999</v>
      </c>
      <c r="M13" s="40">
        <v>7.1</v>
      </c>
      <c r="N13" s="40">
        <v>82.9</v>
      </c>
      <c r="O13" s="40">
        <v>47.31</v>
      </c>
      <c r="P13" s="40">
        <v>0.43</v>
      </c>
      <c r="Q13" s="40">
        <v>2.94</v>
      </c>
    </row>
    <row r="14" spans="1:17">
      <c r="A14" s="50">
        <v>43070.5</v>
      </c>
      <c r="B14" s="47">
        <v>276.3</v>
      </c>
      <c r="C14" s="40">
        <v>134.37</v>
      </c>
      <c r="D14" s="40">
        <v>12.67</v>
      </c>
      <c r="E14" s="40">
        <v>7.18</v>
      </c>
      <c r="F14" s="40">
        <v>18.36</v>
      </c>
      <c r="G14" s="40">
        <v>1.6</v>
      </c>
      <c r="H14" s="40">
        <v>0.87</v>
      </c>
      <c r="I14" s="40">
        <v>0.76</v>
      </c>
      <c r="J14" s="51">
        <v>8.8000000000000005E-3</v>
      </c>
      <c r="K14" s="47">
        <v>52</v>
      </c>
      <c r="L14" s="40">
        <v>20.95</v>
      </c>
      <c r="M14" s="40">
        <v>8.5</v>
      </c>
      <c r="N14" s="40">
        <v>72.97</v>
      </c>
      <c r="O14" s="40">
        <v>46.37</v>
      </c>
      <c r="P14" s="40">
        <v>0.41</v>
      </c>
      <c r="Q14" s="40">
        <v>3.14</v>
      </c>
    </row>
    <row r="15" spans="1:17">
      <c r="A15" s="50">
        <v>43070.541666666664</v>
      </c>
      <c r="B15" s="47">
        <v>267.8</v>
      </c>
      <c r="C15" s="40">
        <v>130.26</v>
      </c>
      <c r="D15" s="40">
        <v>12.87</v>
      </c>
      <c r="E15" s="40">
        <v>7.36</v>
      </c>
      <c r="F15" s="40">
        <v>20.04</v>
      </c>
      <c r="G15" s="40">
        <v>1.7</v>
      </c>
      <c r="H15" s="40">
        <v>0.89</v>
      </c>
      <c r="I15" s="40">
        <v>0.8</v>
      </c>
      <c r="J15" s="51">
        <v>7.7000000000000002E-3</v>
      </c>
      <c r="K15" s="47">
        <v>52</v>
      </c>
      <c r="L15" s="40">
        <v>22.62</v>
      </c>
      <c r="M15" s="40">
        <v>8.01</v>
      </c>
      <c r="N15" s="40">
        <v>79.41</v>
      </c>
      <c r="O15" s="40">
        <v>45.26</v>
      </c>
      <c r="P15" s="40">
        <v>0.4</v>
      </c>
      <c r="Q15" s="40">
        <v>3.2</v>
      </c>
    </row>
    <row r="16" spans="1:17">
      <c r="A16" s="50">
        <v>43070.583333333336</v>
      </c>
      <c r="B16" s="47">
        <v>293.2</v>
      </c>
      <c r="C16" s="40">
        <v>157.29</v>
      </c>
      <c r="D16" s="40">
        <v>13.9</v>
      </c>
      <c r="E16" s="40">
        <v>8.2200000000000006</v>
      </c>
      <c r="F16" s="40">
        <v>17.87</v>
      </c>
      <c r="G16" s="40">
        <v>1.72</v>
      </c>
      <c r="H16" s="40">
        <v>0.86</v>
      </c>
      <c r="I16" s="40">
        <v>0.87</v>
      </c>
      <c r="J16" s="51">
        <v>1.8E-3</v>
      </c>
      <c r="K16" s="47">
        <v>52</v>
      </c>
      <c r="L16" s="40">
        <v>18.87</v>
      </c>
      <c r="M16" s="40">
        <v>8.6</v>
      </c>
      <c r="N16" s="40">
        <v>76.95</v>
      </c>
      <c r="O16" s="40">
        <v>39.82</v>
      </c>
      <c r="P16" s="40">
        <v>0.41</v>
      </c>
      <c r="Q16" s="40">
        <v>3.18</v>
      </c>
    </row>
    <row r="17" spans="1:17">
      <c r="A17" s="50">
        <v>43070.625</v>
      </c>
      <c r="B17" s="47">
        <v>268.3</v>
      </c>
      <c r="C17" s="40">
        <v>148.34</v>
      </c>
      <c r="D17" s="40">
        <v>13.5</v>
      </c>
      <c r="E17" s="40">
        <v>8.86</v>
      </c>
      <c r="F17" s="40">
        <v>18.18</v>
      </c>
      <c r="G17" s="40">
        <v>1.61</v>
      </c>
      <c r="H17" s="40">
        <v>0.82</v>
      </c>
      <c r="I17" s="40">
        <v>0.78</v>
      </c>
      <c r="J17" s="51">
        <v>0</v>
      </c>
      <c r="K17" s="47">
        <v>52</v>
      </c>
      <c r="L17" s="40">
        <v>19.37</v>
      </c>
      <c r="M17" s="40">
        <v>7.42</v>
      </c>
      <c r="N17" s="40">
        <v>76.349999999999994</v>
      </c>
      <c r="O17" s="40">
        <v>38.75</v>
      </c>
      <c r="P17" s="40">
        <v>0.41</v>
      </c>
      <c r="Q17" s="40">
        <v>3.08</v>
      </c>
    </row>
    <row r="18" spans="1:17">
      <c r="A18" s="50">
        <v>43070.666666666664</v>
      </c>
      <c r="B18" s="47">
        <v>228.7</v>
      </c>
      <c r="C18" s="40">
        <v>116.23</v>
      </c>
      <c r="D18" s="40">
        <v>12.01</v>
      </c>
      <c r="E18" s="40">
        <v>6.55</v>
      </c>
      <c r="F18" s="40">
        <v>16.600000000000001</v>
      </c>
      <c r="G18" s="40">
        <v>1.54</v>
      </c>
      <c r="H18" s="40">
        <v>0.82</v>
      </c>
      <c r="I18" s="40">
        <v>0.72</v>
      </c>
      <c r="J18" s="51">
        <v>0</v>
      </c>
      <c r="K18" s="47">
        <v>52</v>
      </c>
      <c r="L18" s="40">
        <v>18.57</v>
      </c>
      <c r="M18" s="40">
        <v>6.97</v>
      </c>
      <c r="N18" s="40">
        <v>72.47</v>
      </c>
      <c r="O18" s="40">
        <v>38.93</v>
      </c>
      <c r="P18" s="40">
        <v>0.41</v>
      </c>
      <c r="Q18" s="40">
        <v>2.98</v>
      </c>
    </row>
    <row r="19" spans="1:17">
      <c r="A19" s="50">
        <v>43070.708333333336</v>
      </c>
      <c r="B19" s="47">
        <v>182.1</v>
      </c>
      <c r="C19" s="40">
        <v>94.08</v>
      </c>
      <c r="D19" s="40">
        <v>11.54</v>
      </c>
      <c r="E19" s="40">
        <v>6.65</v>
      </c>
      <c r="F19" s="40">
        <v>11.89</v>
      </c>
      <c r="G19" s="40">
        <v>1.52</v>
      </c>
      <c r="H19" s="40">
        <v>0.81</v>
      </c>
      <c r="I19" s="40">
        <v>0.71</v>
      </c>
      <c r="J19" s="51">
        <v>0</v>
      </c>
      <c r="K19" s="47">
        <v>52</v>
      </c>
      <c r="L19" s="40">
        <v>15.89</v>
      </c>
      <c r="M19" s="40">
        <v>17.690000000000001</v>
      </c>
      <c r="N19" s="40">
        <v>71.67</v>
      </c>
      <c r="O19" s="40">
        <v>42.43</v>
      </c>
      <c r="P19" s="40">
        <v>0.42</v>
      </c>
      <c r="Q19" s="40">
        <v>2.9</v>
      </c>
    </row>
    <row r="20" spans="1:17">
      <c r="A20" s="50">
        <v>43070.75</v>
      </c>
      <c r="B20" s="47">
        <v>177.8</v>
      </c>
      <c r="C20" s="40">
        <v>99.63</v>
      </c>
      <c r="D20" s="40">
        <v>11.56</v>
      </c>
      <c r="E20" s="40">
        <v>6.25</v>
      </c>
      <c r="F20" s="40">
        <v>12.85</v>
      </c>
      <c r="G20" s="40">
        <v>1.5</v>
      </c>
      <c r="H20" s="40">
        <v>0.79</v>
      </c>
      <c r="I20" s="40">
        <v>0.71</v>
      </c>
      <c r="J20" s="51">
        <v>0</v>
      </c>
      <c r="K20" s="47">
        <v>52</v>
      </c>
      <c r="L20" s="40">
        <v>17.28</v>
      </c>
      <c r="M20" s="40">
        <v>6.73</v>
      </c>
      <c r="N20" s="40">
        <v>75.900000000000006</v>
      </c>
      <c r="O20" s="40">
        <v>55.41</v>
      </c>
      <c r="P20" s="40">
        <v>0.43</v>
      </c>
      <c r="Q20" s="40">
        <v>2.8</v>
      </c>
    </row>
    <row r="21" spans="1:17">
      <c r="A21" s="50">
        <v>43070.791666666664</v>
      </c>
      <c r="B21" s="47">
        <v>199.7</v>
      </c>
      <c r="C21" s="40">
        <v>117.52</v>
      </c>
      <c r="D21" s="40">
        <v>11.7</v>
      </c>
      <c r="E21" s="40">
        <v>6.14</v>
      </c>
      <c r="F21" s="40">
        <v>13.07</v>
      </c>
      <c r="G21" s="40">
        <v>1.55</v>
      </c>
      <c r="H21" s="40">
        <v>0.8</v>
      </c>
      <c r="I21" s="40">
        <v>0.74</v>
      </c>
      <c r="J21" s="51">
        <v>5.0000000000000001E-4</v>
      </c>
      <c r="K21" s="47">
        <v>52</v>
      </c>
      <c r="L21" s="40">
        <v>17.059999999999999</v>
      </c>
      <c r="M21" s="40">
        <v>6.42</v>
      </c>
      <c r="N21" s="40">
        <v>87.69</v>
      </c>
      <c r="O21" s="40">
        <v>67.03</v>
      </c>
      <c r="P21" s="40">
        <v>0.45</v>
      </c>
      <c r="Q21" s="40">
        <v>2.75</v>
      </c>
    </row>
    <row r="22" spans="1:17">
      <c r="A22" s="50">
        <v>43070.833333333336</v>
      </c>
      <c r="B22" s="47">
        <v>194.7</v>
      </c>
      <c r="C22" s="40">
        <v>109.57</v>
      </c>
      <c r="D22" s="40">
        <v>11.35</v>
      </c>
      <c r="E22" s="40">
        <v>5.95</v>
      </c>
      <c r="F22" s="40">
        <v>13.32</v>
      </c>
      <c r="G22" s="40">
        <v>1.56</v>
      </c>
      <c r="H22" s="40">
        <v>0.8</v>
      </c>
      <c r="I22" s="40">
        <v>0.76</v>
      </c>
      <c r="J22" s="51">
        <v>4.4000000000000003E-3</v>
      </c>
      <c r="K22" s="47">
        <v>52</v>
      </c>
      <c r="L22" s="40">
        <v>15.29</v>
      </c>
      <c r="M22" s="40">
        <v>6.44</v>
      </c>
      <c r="N22" s="40">
        <v>99.57</v>
      </c>
      <c r="O22" s="40">
        <v>72.349999999999994</v>
      </c>
      <c r="P22" s="40">
        <v>0.46</v>
      </c>
      <c r="Q22" s="40">
        <v>2.75</v>
      </c>
    </row>
    <row r="23" spans="1:17">
      <c r="A23" s="50">
        <v>43070.875</v>
      </c>
      <c r="B23" s="47">
        <v>200.9</v>
      </c>
      <c r="C23" s="40">
        <v>105.13</v>
      </c>
      <c r="D23" s="40">
        <v>11.05</v>
      </c>
      <c r="E23" s="40">
        <v>5.75</v>
      </c>
      <c r="F23" s="40">
        <v>12.64</v>
      </c>
      <c r="G23" s="40">
        <v>1.58</v>
      </c>
      <c r="H23" s="40">
        <v>0.8</v>
      </c>
      <c r="I23" s="40">
        <v>0.78</v>
      </c>
      <c r="J23" s="51">
        <v>4.4000000000000003E-3</v>
      </c>
      <c r="K23" s="47">
        <v>52</v>
      </c>
      <c r="L23" s="40">
        <v>14.9</v>
      </c>
      <c r="M23" s="40">
        <v>6.47</v>
      </c>
      <c r="N23" s="40">
        <v>103.88</v>
      </c>
      <c r="O23" s="40">
        <v>86.88</v>
      </c>
      <c r="P23" s="40">
        <v>0.46</v>
      </c>
      <c r="Q23" s="40">
        <v>2.73</v>
      </c>
    </row>
    <row r="24" spans="1:17">
      <c r="A24" s="50">
        <v>43070.916666666664</v>
      </c>
      <c r="B24" s="47">
        <v>197.7</v>
      </c>
      <c r="C24" s="40">
        <v>97.85</v>
      </c>
      <c r="D24" s="40">
        <v>10.89</v>
      </c>
      <c r="E24" s="40">
        <v>7.35</v>
      </c>
      <c r="F24" s="40">
        <v>13.58</v>
      </c>
      <c r="G24" s="40">
        <v>1.63</v>
      </c>
      <c r="H24" s="40">
        <v>0.78</v>
      </c>
      <c r="I24" s="40">
        <v>0.84</v>
      </c>
      <c r="J24" s="51">
        <v>4.4000000000000003E-3</v>
      </c>
      <c r="K24" s="47">
        <v>52</v>
      </c>
      <c r="L24" s="40">
        <v>15.53</v>
      </c>
      <c r="M24" s="40">
        <v>6.45</v>
      </c>
      <c r="N24" s="40">
        <v>105.92</v>
      </c>
      <c r="O24" s="40">
        <v>96.5</v>
      </c>
      <c r="P24" s="40">
        <v>0.46</v>
      </c>
      <c r="Q24" s="40">
        <v>2.7</v>
      </c>
    </row>
    <row r="25" spans="1:17">
      <c r="A25" s="50">
        <v>43070.958333333336</v>
      </c>
      <c r="B25" s="47">
        <v>216.3</v>
      </c>
      <c r="C25" s="40">
        <v>102.36</v>
      </c>
      <c r="D25" s="40">
        <v>11.11</v>
      </c>
      <c r="E25" s="40">
        <v>7.8</v>
      </c>
      <c r="F25" s="40">
        <v>13.94</v>
      </c>
      <c r="G25" s="40">
        <v>1.66</v>
      </c>
      <c r="H25" s="40">
        <v>0.8</v>
      </c>
      <c r="I25" s="40">
        <v>0.86</v>
      </c>
      <c r="J25" s="51">
        <v>4.4000000000000003E-3</v>
      </c>
      <c r="K25" s="47">
        <v>52</v>
      </c>
      <c r="L25" s="40">
        <v>14.72</v>
      </c>
      <c r="M25" s="40">
        <v>6.47</v>
      </c>
      <c r="N25" s="40">
        <v>107.51</v>
      </c>
      <c r="O25" s="40">
        <v>103.93</v>
      </c>
      <c r="P25" s="40">
        <v>0.46</v>
      </c>
      <c r="Q25" s="40">
        <v>2.69</v>
      </c>
    </row>
    <row r="26" spans="1:17">
      <c r="A26" s="50">
        <v>43071</v>
      </c>
      <c r="B26" s="47">
        <v>240.4</v>
      </c>
      <c r="C26" s="40">
        <v>108.69</v>
      </c>
      <c r="D26" s="40">
        <v>11.11</v>
      </c>
      <c r="E26" s="40">
        <v>7.7</v>
      </c>
      <c r="F26" s="40">
        <v>14.59</v>
      </c>
      <c r="G26" s="40">
        <v>1.69</v>
      </c>
      <c r="H26" s="40">
        <v>0.8</v>
      </c>
      <c r="I26" s="40">
        <v>0.88</v>
      </c>
      <c r="J26" s="51">
        <v>4.4000000000000003E-3</v>
      </c>
      <c r="K26" s="47">
        <v>52</v>
      </c>
      <c r="L26" s="40">
        <v>12.97</v>
      </c>
      <c r="M26" s="40">
        <v>6.47</v>
      </c>
      <c r="N26" s="40">
        <v>108.65</v>
      </c>
      <c r="O26" s="40">
        <v>104.92</v>
      </c>
      <c r="P26" s="40">
        <v>0.47</v>
      </c>
      <c r="Q26" s="40">
        <v>2.71</v>
      </c>
    </row>
    <row r="27" spans="1:17">
      <c r="A27" s="50">
        <v>43071.041666666664</v>
      </c>
      <c r="B27" s="47">
        <v>281.39999999999998</v>
      </c>
      <c r="C27" s="40">
        <v>131.08000000000001</v>
      </c>
      <c r="D27" s="40">
        <v>11.37</v>
      </c>
      <c r="E27" s="40">
        <v>6.95</v>
      </c>
      <c r="F27" s="40">
        <v>14.7</v>
      </c>
      <c r="G27" s="40">
        <v>1.64</v>
      </c>
      <c r="H27" s="40">
        <v>0.77</v>
      </c>
      <c r="I27" s="40">
        <v>0.86</v>
      </c>
      <c r="J27" s="51">
        <v>4.4000000000000003E-3</v>
      </c>
      <c r="K27" s="47">
        <v>51.9</v>
      </c>
      <c r="L27" s="40">
        <v>12.09</v>
      </c>
      <c r="M27" s="40">
        <v>6.45</v>
      </c>
      <c r="N27" s="40">
        <v>109.5</v>
      </c>
      <c r="O27" s="40">
        <v>110.47</v>
      </c>
      <c r="P27" s="40">
        <v>0.46</v>
      </c>
      <c r="Q27" s="40">
        <v>2.66</v>
      </c>
    </row>
    <row r="28" spans="1:17">
      <c r="A28" s="50">
        <v>43071.083333333336</v>
      </c>
      <c r="B28" s="47">
        <v>326.89999999999998</v>
      </c>
      <c r="C28" s="40">
        <v>135.34</v>
      </c>
      <c r="D28" s="40">
        <v>11.12</v>
      </c>
      <c r="E28" s="40">
        <v>7.97</v>
      </c>
      <c r="F28" s="40">
        <v>16.21</v>
      </c>
      <c r="G28" s="40">
        <v>1.68</v>
      </c>
      <c r="H28" s="40">
        <v>0.8</v>
      </c>
      <c r="I28" s="40">
        <v>0.88</v>
      </c>
      <c r="J28" s="51">
        <v>4.4000000000000003E-3</v>
      </c>
      <c r="K28" s="47">
        <v>51.9</v>
      </c>
      <c r="L28" s="40">
        <v>14.37</v>
      </c>
      <c r="M28" s="40">
        <v>6.44</v>
      </c>
      <c r="N28" s="40">
        <v>109.99</v>
      </c>
      <c r="O28" s="40">
        <v>100.17</v>
      </c>
      <c r="P28" s="40">
        <v>0.46</v>
      </c>
      <c r="Q28" s="40">
        <v>2.67</v>
      </c>
    </row>
    <row r="29" spans="1:17">
      <c r="A29" s="50">
        <v>43071.125</v>
      </c>
      <c r="B29" s="47">
        <v>351.8</v>
      </c>
      <c r="C29" s="40">
        <v>123.15</v>
      </c>
      <c r="D29" s="40">
        <v>10.65</v>
      </c>
      <c r="E29" s="40">
        <v>7.71</v>
      </c>
      <c r="F29" s="40">
        <v>16.34</v>
      </c>
      <c r="G29" s="40">
        <v>1.69</v>
      </c>
      <c r="H29" s="40">
        <v>0.8</v>
      </c>
      <c r="I29" s="40">
        <v>0.89</v>
      </c>
      <c r="J29" s="51">
        <v>4.4000000000000003E-3</v>
      </c>
      <c r="K29" s="47">
        <v>51.9</v>
      </c>
      <c r="L29" s="40">
        <v>12.06</v>
      </c>
      <c r="M29" s="40">
        <v>6.41</v>
      </c>
      <c r="N29" s="40">
        <v>112.1</v>
      </c>
      <c r="O29" s="40">
        <v>86.11</v>
      </c>
      <c r="P29" s="40">
        <v>0.46</v>
      </c>
      <c r="Q29" s="40">
        <v>2.71</v>
      </c>
    </row>
    <row r="30" spans="1:17">
      <c r="A30" s="50">
        <v>43071.166666666664</v>
      </c>
      <c r="B30" s="47">
        <v>337.5</v>
      </c>
      <c r="C30" s="40">
        <v>131.62</v>
      </c>
      <c r="D30" s="40">
        <v>10.86</v>
      </c>
      <c r="E30" s="40">
        <v>7.57</v>
      </c>
      <c r="F30" s="40">
        <v>15.72</v>
      </c>
      <c r="G30" s="40">
        <v>1.66</v>
      </c>
      <c r="H30" s="40">
        <v>0.76</v>
      </c>
      <c r="I30" s="40">
        <v>0.9</v>
      </c>
      <c r="J30" s="51">
        <v>4.4000000000000003E-3</v>
      </c>
      <c r="K30" s="47">
        <v>51.7</v>
      </c>
      <c r="L30" s="40">
        <v>10.45</v>
      </c>
      <c r="M30" s="40">
        <v>6.4</v>
      </c>
      <c r="N30" s="40">
        <v>113.7</v>
      </c>
      <c r="O30" s="40">
        <v>84.67</v>
      </c>
      <c r="P30" s="40">
        <v>0.46</v>
      </c>
      <c r="Q30" s="40">
        <v>2.72</v>
      </c>
    </row>
    <row r="31" spans="1:17">
      <c r="A31" s="50">
        <v>43071.208333333336</v>
      </c>
      <c r="B31" s="47">
        <v>324.8</v>
      </c>
      <c r="C31" s="40">
        <v>120.54</v>
      </c>
      <c r="D31" s="40">
        <v>10.95</v>
      </c>
      <c r="E31" s="40">
        <v>8.17</v>
      </c>
      <c r="F31" s="40">
        <v>14.46</v>
      </c>
      <c r="G31" s="40">
        <v>1.66</v>
      </c>
      <c r="H31" s="40">
        <v>0.76</v>
      </c>
      <c r="I31" s="40">
        <v>0.9</v>
      </c>
      <c r="J31" s="51">
        <v>4.4000000000000003E-3</v>
      </c>
      <c r="K31" s="47">
        <v>51.7</v>
      </c>
      <c r="L31" s="40">
        <v>8.92</v>
      </c>
      <c r="M31" s="40">
        <v>6.38</v>
      </c>
      <c r="N31" s="40">
        <v>114.31</v>
      </c>
      <c r="O31" s="40">
        <v>84.68</v>
      </c>
      <c r="P31" s="40">
        <v>0.47</v>
      </c>
      <c r="Q31" s="40">
        <v>2.71</v>
      </c>
    </row>
    <row r="32" spans="1:17">
      <c r="A32" s="50">
        <v>43071.25</v>
      </c>
      <c r="B32" s="41"/>
      <c r="C32" s="41"/>
      <c r="D32" s="41"/>
      <c r="E32" s="40">
        <v>8.1300000000000008</v>
      </c>
      <c r="F32" s="40">
        <v>14</v>
      </c>
      <c r="G32" s="40">
        <v>1.66</v>
      </c>
      <c r="H32" s="40">
        <v>0.76</v>
      </c>
      <c r="I32" s="40">
        <v>0.9</v>
      </c>
      <c r="J32" s="51">
        <v>4.4000000000000003E-3</v>
      </c>
      <c r="K32" s="47">
        <v>51.5</v>
      </c>
      <c r="L32" s="40">
        <v>7.6</v>
      </c>
      <c r="M32" s="40">
        <v>6.33</v>
      </c>
      <c r="N32" s="40">
        <v>114.51</v>
      </c>
      <c r="O32" s="40">
        <v>79.010000000000005</v>
      </c>
      <c r="P32" s="40">
        <v>0.47</v>
      </c>
      <c r="Q32" s="40">
        <v>2.7</v>
      </c>
    </row>
    <row r="33" spans="1:17">
      <c r="A33" s="50">
        <v>43071.291666666664</v>
      </c>
      <c r="B33" s="41"/>
      <c r="C33" s="41"/>
      <c r="D33" s="41"/>
      <c r="E33" s="40">
        <v>7.8</v>
      </c>
      <c r="F33" s="40">
        <v>13.45</v>
      </c>
      <c r="G33" s="40">
        <v>1.67</v>
      </c>
      <c r="H33" s="40">
        <v>0.74</v>
      </c>
      <c r="I33" s="40">
        <v>0.92</v>
      </c>
      <c r="J33" s="51">
        <v>4.4000000000000003E-3</v>
      </c>
      <c r="K33" s="47">
        <v>51.6</v>
      </c>
      <c r="L33" s="40">
        <v>7.92</v>
      </c>
      <c r="M33" s="40">
        <v>6.35</v>
      </c>
      <c r="N33" s="40">
        <v>114.42</v>
      </c>
      <c r="O33" s="40">
        <v>69.81</v>
      </c>
      <c r="P33" s="40">
        <v>0.47</v>
      </c>
      <c r="Q33" s="40">
        <v>2.7</v>
      </c>
    </row>
    <row r="34" spans="1:17">
      <c r="A34" s="50">
        <v>43071.333333333336</v>
      </c>
      <c r="B34" s="41"/>
      <c r="C34" s="41"/>
      <c r="D34" s="41"/>
      <c r="E34" s="40">
        <v>7.97</v>
      </c>
      <c r="F34" s="40">
        <v>12.92</v>
      </c>
      <c r="G34" s="40">
        <v>1.65</v>
      </c>
      <c r="H34" s="40">
        <v>0.74</v>
      </c>
      <c r="I34" s="40">
        <v>0.91</v>
      </c>
      <c r="J34" s="51">
        <v>4.4000000000000003E-3</v>
      </c>
      <c r="K34" s="47">
        <v>51.7</v>
      </c>
      <c r="L34" s="40">
        <v>6.95</v>
      </c>
      <c r="M34" s="40">
        <v>6.32</v>
      </c>
      <c r="N34" s="40">
        <v>115.93</v>
      </c>
      <c r="O34" s="40">
        <v>61.44</v>
      </c>
      <c r="P34" s="40">
        <v>0.47</v>
      </c>
      <c r="Q34" s="40">
        <v>2.65</v>
      </c>
    </row>
    <row r="35" spans="1:17">
      <c r="A35" s="50">
        <v>43071.375</v>
      </c>
      <c r="B35" s="41"/>
      <c r="C35" s="41"/>
      <c r="D35" s="41"/>
      <c r="E35" s="40">
        <v>7.4</v>
      </c>
      <c r="F35" s="40">
        <v>11.87</v>
      </c>
      <c r="G35" s="40">
        <v>1.63</v>
      </c>
      <c r="H35" s="40">
        <v>0.73</v>
      </c>
      <c r="I35" s="40">
        <v>0.9</v>
      </c>
      <c r="J35" s="51">
        <v>4.4000000000000003E-3</v>
      </c>
      <c r="K35" s="47">
        <v>51.9</v>
      </c>
      <c r="L35" s="40">
        <v>8.2100000000000009</v>
      </c>
      <c r="M35" s="40">
        <v>6.36</v>
      </c>
      <c r="N35" s="40">
        <v>114.08</v>
      </c>
      <c r="O35" s="40">
        <v>68.12</v>
      </c>
      <c r="P35" s="40">
        <v>0.46</v>
      </c>
      <c r="Q35" s="40">
        <v>2.64</v>
      </c>
    </row>
    <row r="36" spans="1:17">
      <c r="A36" s="50">
        <v>43071.416666666664</v>
      </c>
      <c r="B36" s="41"/>
      <c r="C36" s="41"/>
      <c r="D36" s="41"/>
      <c r="E36" s="40">
        <v>7.35</v>
      </c>
      <c r="F36" s="40">
        <v>21.04</v>
      </c>
      <c r="G36" s="40">
        <v>1.57</v>
      </c>
      <c r="H36" s="40">
        <v>0.74</v>
      </c>
      <c r="I36" s="40">
        <v>0.83</v>
      </c>
      <c r="J36" s="51">
        <v>6.3E-3</v>
      </c>
      <c r="K36" s="47">
        <v>52</v>
      </c>
      <c r="L36" s="40">
        <v>21.09</v>
      </c>
      <c r="M36" s="40">
        <v>6.37</v>
      </c>
      <c r="N36" s="40">
        <v>101.41</v>
      </c>
      <c r="O36" s="40">
        <v>57.31</v>
      </c>
      <c r="P36" s="40">
        <v>0.45</v>
      </c>
      <c r="Q36" s="40">
        <v>2.67</v>
      </c>
    </row>
    <row r="37" spans="1:17">
      <c r="A37" s="50">
        <v>43071.458333333336</v>
      </c>
      <c r="B37" s="41"/>
      <c r="C37" s="41"/>
      <c r="D37" s="41"/>
      <c r="E37" s="40">
        <v>8.2200000000000006</v>
      </c>
      <c r="F37" s="40">
        <v>25.63</v>
      </c>
      <c r="G37" s="40">
        <v>1.55</v>
      </c>
      <c r="H37" s="40">
        <v>0.73</v>
      </c>
      <c r="I37" s="40">
        <v>0.82</v>
      </c>
      <c r="J37" s="51">
        <v>8.8000000000000005E-3</v>
      </c>
      <c r="K37" s="47">
        <v>52</v>
      </c>
      <c r="L37" s="40">
        <v>20.59</v>
      </c>
      <c r="M37" s="40">
        <v>6.86</v>
      </c>
      <c r="N37" s="40">
        <v>74.48</v>
      </c>
      <c r="O37" s="40">
        <v>49.26</v>
      </c>
      <c r="P37" s="40">
        <v>0.43</v>
      </c>
      <c r="Q37" s="40">
        <v>2.9</v>
      </c>
    </row>
    <row r="38" spans="1:17">
      <c r="A38" s="50">
        <v>43071.5</v>
      </c>
      <c r="B38" s="41"/>
      <c r="C38" s="41"/>
      <c r="D38" s="41"/>
      <c r="E38" s="40">
        <v>8.24</v>
      </c>
      <c r="F38" s="40">
        <v>22.45</v>
      </c>
      <c r="G38" s="40">
        <v>1.54</v>
      </c>
      <c r="H38" s="40">
        <v>0.72</v>
      </c>
      <c r="I38" s="40">
        <v>0.82</v>
      </c>
      <c r="J38" s="51">
        <v>8.8000000000000005E-3</v>
      </c>
      <c r="K38" s="47">
        <v>52</v>
      </c>
      <c r="L38" s="40">
        <v>20.25</v>
      </c>
      <c r="M38" s="40">
        <v>8.64</v>
      </c>
      <c r="N38" s="40">
        <v>75.16</v>
      </c>
      <c r="O38" s="40">
        <v>45.74</v>
      </c>
      <c r="P38" s="40">
        <v>0.42</v>
      </c>
      <c r="Q38" s="40">
        <v>3.15</v>
      </c>
    </row>
    <row r="39" spans="1:17">
      <c r="A39" s="50">
        <v>43071.541666666664</v>
      </c>
      <c r="B39" s="41"/>
      <c r="C39" s="41"/>
      <c r="D39" s="41"/>
      <c r="E39" s="40">
        <v>7.88</v>
      </c>
      <c r="F39" s="40">
        <v>21.55</v>
      </c>
      <c r="G39" s="40">
        <v>1.56</v>
      </c>
      <c r="H39" s="40">
        <v>0.73</v>
      </c>
      <c r="I39" s="40">
        <v>0.83</v>
      </c>
      <c r="J39" s="51">
        <v>7.7999999999999996E-3</v>
      </c>
      <c r="K39" s="47">
        <v>52</v>
      </c>
      <c r="L39" s="40">
        <v>18.21</v>
      </c>
      <c r="M39" s="40">
        <v>9.26</v>
      </c>
      <c r="N39" s="40">
        <v>81.03</v>
      </c>
      <c r="O39" s="40">
        <v>40.36</v>
      </c>
      <c r="P39" s="40">
        <v>0.41</v>
      </c>
      <c r="Q39" s="40">
        <v>3.31</v>
      </c>
    </row>
    <row r="40" spans="1:17">
      <c r="A40" s="50">
        <v>43071.583333333336</v>
      </c>
      <c r="B40" s="47">
        <v>180.6</v>
      </c>
      <c r="C40" s="40">
        <v>114.2</v>
      </c>
      <c r="D40" s="40">
        <v>9.9</v>
      </c>
      <c r="E40" s="40">
        <v>8.15</v>
      </c>
      <c r="F40" s="40">
        <v>21.14</v>
      </c>
      <c r="G40" s="40">
        <v>1.52</v>
      </c>
      <c r="H40" s="40">
        <v>0.71</v>
      </c>
      <c r="I40" s="40">
        <v>0.8</v>
      </c>
      <c r="J40" s="51">
        <v>1.9E-3</v>
      </c>
      <c r="K40" s="47">
        <v>39</v>
      </c>
      <c r="L40" s="40">
        <v>22.1</v>
      </c>
      <c r="M40" s="40">
        <v>8.86</v>
      </c>
      <c r="N40" s="40">
        <v>78.760000000000005</v>
      </c>
      <c r="O40" s="40">
        <v>41.14</v>
      </c>
      <c r="P40" s="40">
        <v>0.41</v>
      </c>
      <c r="Q40" s="40">
        <v>3.19</v>
      </c>
    </row>
    <row r="41" spans="1:17">
      <c r="A41" s="50">
        <v>43071.625</v>
      </c>
      <c r="B41" s="47">
        <v>205.2</v>
      </c>
      <c r="C41" s="40">
        <v>126.85</v>
      </c>
      <c r="D41" s="40">
        <v>12.67</v>
      </c>
      <c r="E41" s="40">
        <v>8.84</v>
      </c>
      <c r="F41" s="40">
        <v>34.18</v>
      </c>
      <c r="G41" s="40">
        <v>1.42</v>
      </c>
      <c r="H41" s="40">
        <v>0.67</v>
      </c>
      <c r="I41" s="40">
        <v>0.74</v>
      </c>
      <c r="J41" s="51">
        <v>0</v>
      </c>
      <c r="K41" s="47">
        <v>52</v>
      </c>
      <c r="L41" s="40">
        <v>23.83</v>
      </c>
      <c r="M41" s="40">
        <v>8.1199999999999992</v>
      </c>
      <c r="N41" s="40">
        <v>75.58</v>
      </c>
      <c r="O41" s="40">
        <v>40.24</v>
      </c>
      <c r="P41" s="40">
        <v>0.41</v>
      </c>
      <c r="Q41" s="40">
        <v>3.09</v>
      </c>
    </row>
    <row r="42" spans="1:17">
      <c r="A42" s="50">
        <v>43071.666666666664</v>
      </c>
      <c r="B42" s="47">
        <v>112</v>
      </c>
      <c r="C42" s="40">
        <v>66.36</v>
      </c>
      <c r="D42" s="40">
        <v>11.03</v>
      </c>
      <c r="E42" s="40">
        <v>8.35</v>
      </c>
      <c r="F42" s="40">
        <v>25.57</v>
      </c>
      <c r="G42" s="40">
        <v>3.1</v>
      </c>
      <c r="H42" s="40">
        <v>1.74</v>
      </c>
      <c r="I42" s="40">
        <v>1.05</v>
      </c>
      <c r="J42" s="51">
        <v>0</v>
      </c>
      <c r="K42" s="47">
        <v>52</v>
      </c>
      <c r="L42" s="40">
        <v>20.97</v>
      </c>
      <c r="M42" s="40">
        <v>10.11</v>
      </c>
      <c r="N42" s="40">
        <v>67.89</v>
      </c>
      <c r="O42" s="40">
        <v>38.79</v>
      </c>
      <c r="P42" s="40">
        <v>0.41</v>
      </c>
      <c r="Q42" s="40">
        <v>2.99</v>
      </c>
    </row>
    <row r="43" spans="1:17">
      <c r="A43" s="50">
        <v>43071.708333333336</v>
      </c>
      <c r="B43" s="47">
        <v>147.30000000000001</v>
      </c>
      <c r="C43" s="40">
        <v>85.32</v>
      </c>
      <c r="D43" s="40">
        <v>11.36</v>
      </c>
      <c r="E43" s="40">
        <v>9.1</v>
      </c>
      <c r="F43" s="40">
        <v>17.03</v>
      </c>
      <c r="G43" s="40">
        <v>2.58</v>
      </c>
      <c r="H43" s="40">
        <v>1.9</v>
      </c>
      <c r="I43" s="40">
        <v>0.69</v>
      </c>
      <c r="J43" s="51">
        <v>0</v>
      </c>
      <c r="K43" s="47">
        <v>52</v>
      </c>
      <c r="L43" s="40">
        <v>16.329999999999998</v>
      </c>
      <c r="M43" s="40">
        <v>12.65</v>
      </c>
      <c r="N43" s="40">
        <v>69.67</v>
      </c>
      <c r="O43" s="40">
        <v>40.85</v>
      </c>
      <c r="P43" s="40">
        <v>0.42</v>
      </c>
      <c r="Q43" s="40">
        <v>2.91</v>
      </c>
    </row>
    <row r="44" spans="1:17">
      <c r="A44" s="50">
        <v>43071.75</v>
      </c>
      <c r="B44" s="47">
        <v>158.5</v>
      </c>
      <c r="C44" s="40">
        <v>97.48</v>
      </c>
      <c r="D44" s="40">
        <v>11.54</v>
      </c>
      <c r="E44" s="40">
        <v>9.1999999999999993</v>
      </c>
      <c r="F44" s="40">
        <v>19.149999999999999</v>
      </c>
      <c r="G44" s="40">
        <v>2.29</v>
      </c>
      <c r="H44" s="40">
        <v>1.58</v>
      </c>
      <c r="I44" s="40">
        <v>0.71</v>
      </c>
      <c r="J44" s="51">
        <v>0</v>
      </c>
      <c r="K44" s="47">
        <v>52</v>
      </c>
      <c r="L44" s="40">
        <v>17.899999999999999</v>
      </c>
      <c r="M44" s="40">
        <v>7.6</v>
      </c>
      <c r="N44" s="40">
        <v>74.2</v>
      </c>
      <c r="O44" s="40">
        <v>49.41</v>
      </c>
      <c r="P44" s="40">
        <v>0.44</v>
      </c>
      <c r="Q44" s="40">
        <v>2.79</v>
      </c>
    </row>
    <row r="45" spans="1:17">
      <c r="A45" s="50">
        <v>43071.791666666664</v>
      </c>
      <c r="B45" s="47">
        <v>166.4</v>
      </c>
      <c r="C45" s="40">
        <v>97.55</v>
      </c>
      <c r="D45" s="40">
        <v>11.45</v>
      </c>
      <c r="E45" s="40">
        <v>6.23</v>
      </c>
      <c r="F45" s="40">
        <v>17.510000000000002</v>
      </c>
      <c r="G45" s="40">
        <v>2.16</v>
      </c>
      <c r="H45" s="40">
        <v>1.37</v>
      </c>
      <c r="I45" s="40">
        <v>0.76</v>
      </c>
      <c r="J45" s="51">
        <v>2.0000000000000001E-4</v>
      </c>
      <c r="K45" s="47">
        <v>52</v>
      </c>
      <c r="L45" s="40">
        <v>20.13</v>
      </c>
      <c r="M45" s="40">
        <v>6.27</v>
      </c>
      <c r="N45" s="40">
        <v>85.75</v>
      </c>
      <c r="O45" s="40">
        <v>67.400000000000006</v>
      </c>
      <c r="P45" s="40">
        <v>0.45</v>
      </c>
      <c r="Q45" s="40">
        <v>2.76</v>
      </c>
    </row>
    <row r="46" spans="1:17">
      <c r="A46" s="50">
        <v>43071.833333333336</v>
      </c>
      <c r="B46" s="47">
        <v>161</v>
      </c>
      <c r="C46" s="40">
        <v>88.69</v>
      </c>
      <c r="D46" s="40">
        <v>10.97</v>
      </c>
      <c r="E46" s="40">
        <v>5.82</v>
      </c>
      <c r="F46" s="40">
        <v>17.239999999999998</v>
      </c>
      <c r="G46" s="40">
        <v>2.04</v>
      </c>
      <c r="H46" s="40">
        <v>1.29</v>
      </c>
      <c r="I46" s="40">
        <v>0.75</v>
      </c>
      <c r="J46" s="51">
        <v>4.3E-3</v>
      </c>
      <c r="K46" s="47">
        <v>52</v>
      </c>
      <c r="L46" s="40">
        <v>19.47</v>
      </c>
      <c r="M46" s="40">
        <v>6.31</v>
      </c>
      <c r="N46" s="40">
        <v>97.16</v>
      </c>
      <c r="O46" s="40">
        <v>77.23</v>
      </c>
      <c r="P46" s="40">
        <v>0.46</v>
      </c>
      <c r="Q46" s="40">
        <v>2.74</v>
      </c>
    </row>
    <row r="47" spans="1:17">
      <c r="A47" s="50">
        <v>43071.875</v>
      </c>
      <c r="B47" s="47">
        <v>156.1</v>
      </c>
      <c r="C47" s="40">
        <v>84.77</v>
      </c>
      <c r="D47" s="40">
        <v>10.74</v>
      </c>
      <c r="E47" s="40">
        <v>5.63</v>
      </c>
      <c r="F47" s="40">
        <v>16.22</v>
      </c>
      <c r="G47" s="40">
        <v>1.98</v>
      </c>
      <c r="H47" s="40">
        <v>1.19</v>
      </c>
      <c r="I47" s="40">
        <v>0.8</v>
      </c>
      <c r="J47" s="51">
        <v>4.4000000000000003E-3</v>
      </c>
      <c r="K47" s="47">
        <v>52</v>
      </c>
      <c r="L47" s="40">
        <v>18.55</v>
      </c>
      <c r="M47" s="40">
        <v>6.35</v>
      </c>
      <c r="N47" s="40">
        <v>102.11</v>
      </c>
      <c r="O47" s="40">
        <v>83.42</v>
      </c>
      <c r="P47" s="40">
        <v>0.46</v>
      </c>
      <c r="Q47" s="40">
        <v>2.73</v>
      </c>
    </row>
    <row r="48" spans="1:17">
      <c r="A48" s="50">
        <v>43071.916666666664</v>
      </c>
      <c r="B48" s="47">
        <v>180</v>
      </c>
      <c r="C48" s="40">
        <v>80.44</v>
      </c>
      <c r="D48" s="40">
        <v>10.73</v>
      </c>
      <c r="E48" s="40">
        <v>6.24</v>
      </c>
      <c r="F48" s="40">
        <v>15.54</v>
      </c>
      <c r="G48" s="40">
        <v>1.91</v>
      </c>
      <c r="H48" s="40">
        <v>1.05</v>
      </c>
      <c r="I48" s="40">
        <v>0.84</v>
      </c>
      <c r="J48" s="51">
        <v>4.4000000000000003E-3</v>
      </c>
      <c r="K48" s="47">
        <v>52</v>
      </c>
      <c r="L48" s="40">
        <v>14.4</v>
      </c>
      <c r="M48" s="40">
        <v>6.41</v>
      </c>
      <c r="N48" s="40">
        <v>105.09</v>
      </c>
      <c r="O48" s="40">
        <v>74.22</v>
      </c>
      <c r="P48" s="40">
        <v>0.47</v>
      </c>
      <c r="Q48" s="40">
        <v>2.72</v>
      </c>
    </row>
    <row r="49" spans="1:17">
      <c r="A49" s="50">
        <v>43071.958333333336</v>
      </c>
      <c r="B49" s="47">
        <v>200.4</v>
      </c>
      <c r="C49" s="40">
        <v>82.39</v>
      </c>
      <c r="D49" s="40">
        <v>11</v>
      </c>
      <c r="E49" s="40">
        <v>6.25</v>
      </c>
      <c r="F49" s="40">
        <v>14</v>
      </c>
      <c r="G49" s="40">
        <v>1.86</v>
      </c>
      <c r="H49" s="40">
        <v>1.02</v>
      </c>
      <c r="I49" s="40">
        <v>0.84</v>
      </c>
      <c r="J49" s="51">
        <v>4.4000000000000003E-3</v>
      </c>
      <c r="K49" s="47">
        <v>52</v>
      </c>
      <c r="L49" s="40">
        <v>12.45</v>
      </c>
      <c r="M49" s="40">
        <v>6.37</v>
      </c>
      <c r="N49" s="40">
        <v>108.38</v>
      </c>
      <c r="O49" s="40">
        <v>78.56</v>
      </c>
      <c r="P49" s="40">
        <v>0.47</v>
      </c>
      <c r="Q49" s="40">
        <v>2.72</v>
      </c>
    </row>
    <row r="50" spans="1:17">
      <c r="A50" s="50">
        <v>43072</v>
      </c>
      <c r="B50" s="47">
        <v>219.8</v>
      </c>
      <c r="C50" s="40">
        <v>83.86</v>
      </c>
      <c r="D50" s="40">
        <v>10.67</v>
      </c>
      <c r="E50" s="40">
        <v>5.94</v>
      </c>
      <c r="F50" s="40">
        <v>13.57</v>
      </c>
      <c r="G50" s="40">
        <v>1.82</v>
      </c>
      <c r="H50" s="40">
        <v>0.97</v>
      </c>
      <c r="I50" s="40">
        <v>0.85</v>
      </c>
      <c r="J50" s="51">
        <v>4.4000000000000003E-3</v>
      </c>
      <c r="K50" s="47">
        <v>52</v>
      </c>
      <c r="L50" s="40">
        <v>11.5</v>
      </c>
      <c r="M50" s="40">
        <v>6.44</v>
      </c>
      <c r="N50" s="40">
        <v>109.7</v>
      </c>
      <c r="O50" s="40">
        <v>81.760000000000005</v>
      </c>
      <c r="P50" s="40">
        <v>0.47</v>
      </c>
      <c r="Q50" s="40">
        <v>2.75</v>
      </c>
    </row>
    <row r="51" spans="1:17">
      <c r="A51" s="50">
        <v>43072.041666666664</v>
      </c>
      <c r="B51" s="47">
        <v>247</v>
      </c>
      <c r="C51" s="40">
        <v>89.08</v>
      </c>
      <c r="D51" s="40">
        <v>10.63</v>
      </c>
      <c r="E51" s="40">
        <v>7.32</v>
      </c>
      <c r="F51" s="40">
        <v>13.04</v>
      </c>
      <c r="G51" s="40">
        <v>1.81</v>
      </c>
      <c r="H51" s="40">
        <v>0.9</v>
      </c>
      <c r="I51" s="40">
        <v>0.9</v>
      </c>
      <c r="J51" s="51">
        <v>4.4000000000000003E-3</v>
      </c>
      <c r="K51" s="47">
        <v>52</v>
      </c>
      <c r="L51" s="40">
        <v>11.22</v>
      </c>
      <c r="M51" s="40">
        <v>6.47</v>
      </c>
      <c r="N51" s="40">
        <v>110.25</v>
      </c>
      <c r="O51" s="40">
        <v>91.62</v>
      </c>
      <c r="P51" s="40">
        <v>0.47</v>
      </c>
      <c r="Q51" s="40">
        <v>2.76</v>
      </c>
    </row>
    <row r="52" spans="1:17">
      <c r="A52" s="50">
        <v>43072.083333333336</v>
      </c>
      <c r="B52" s="47">
        <v>256.3</v>
      </c>
      <c r="C52" s="40">
        <v>88.46</v>
      </c>
      <c r="D52" s="40">
        <v>10.99</v>
      </c>
      <c r="E52" s="40">
        <v>7.69</v>
      </c>
      <c r="F52" s="40">
        <v>13.91</v>
      </c>
      <c r="G52" s="40">
        <v>1.81</v>
      </c>
      <c r="H52" s="40">
        <v>0.89</v>
      </c>
      <c r="I52" s="40">
        <v>0.91</v>
      </c>
      <c r="J52" s="51">
        <v>4.4000000000000003E-3</v>
      </c>
      <c r="K52" s="47">
        <v>52</v>
      </c>
      <c r="L52" s="40">
        <v>10.92</v>
      </c>
      <c r="M52" s="40">
        <v>6.47</v>
      </c>
      <c r="N52" s="40">
        <v>110.28</v>
      </c>
      <c r="O52" s="40">
        <v>95.86</v>
      </c>
      <c r="P52" s="40">
        <v>0.46</v>
      </c>
      <c r="Q52" s="40">
        <v>2.8</v>
      </c>
    </row>
    <row r="53" spans="1:17">
      <c r="A53" s="50">
        <v>43072.125</v>
      </c>
      <c r="B53" s="47">
        <v>278.5</v>
      </c>
      <c r="C53" s="40">
        <v>96.43</v>
      </c>
      <c r="D53" s="40">
        <v>10.96</v>
      </c>
      <c r="E53" s="40">
        <v>7.78</v>
      </c>
      <c r="F53" s="40">
        <v>13.86</v>
      </c>
      <c r="G53" s="40">
        <v>1.82</v>
      </c>
      <c r="H53" s="40">
        <v>0.88</v>
      </c>
      <c r="I53" s="40">
        <v>0.94</v>
      </c>
      <c r="J53" s="51">
        <v>4.4000000000000003E-3</v>
      </c>
      <c r="K53" s="47">
        <v>51.7</v>
      </c>
      <c r="L53" s="40">
        <v>9.64</v>
      </c>
      <c r="M53" s="40">
        <v>6.5</v>
      </c>
      <c r="N53" s="40">
        <v>110.36</v>
      </c>
      <c r="O53" s="40">
        <v>94.14</v>
      </c>
      <c r="P53" s="40">
        <v>0.46</v>
      </c>
      <c r="Q53" s="40">
        <v>2.84</v>
      </c>
    </row>
    <row r="54" spans="1:17">
      <c r="A54" s="50">
        <v>43072.166666666664</v>
      </c>
      <c r="B54" s="47">
        <v>292.5</v>
      </c>
      <c r="C54" s="40">
        <v>91.49</v>
      </c>
      <c r="D54" s="40">
        <v>11.22</v>
      </c>
      <c r="E54" s="40">
        <v>7.9</v>
      </c>
      <c r="F54" s="40">
        <v>13.82</v>
      </c>
      <c r="G54" s="40">
        <v>1.78</v>
      </c>
      <c r="H54" s="40">
        <v>0.82</v>
      </c>
      <c r="I54" s="40">
        <v>0.96</v>
      </c>
      <c r="J54" s="51">
        <v>4.4000000000000003E-3</v>
      </c>
      <c r="K54" s="47">
        <v>51.9</v>
      </c>
      <c r="L54" s="40">
        <v>8.1199999999999992</v>
      </c>
      <c r="M54" s="40">
        <v>6.48</v>
      </c>
      <c r="N54" s="40">
        <v>110.45</v>
      </c>
      <c r="O54" s="40">
        <v>90.83</v>
      </c>
      <c r="P54" s="40">
        <v>0.46</v>
      </c>
      <c r="Q54" s="40">
        <v>2.83</v>
      </c>
    </row>
    <row r="55" spans="1:17">
      <c r="A55" s="50">
        <v>43072.208333333336</v>
      </c>
      <c r="B55" s="47">
        <v>303.2</v>
      </c>
      <c r="C55" s="40">
        <v>86.74</v>
      </c>
      <c r="D55" s="40">
        <v>10.92</v>
      </c>
      <c r="E55" s="40">
        <v>8.39</v>
      </c>
      <c r="F55" s="40">
        <v>12.62</v>
      </c>
      <c r="G55" s="40">
        <v>1.79</v>
      </c>
      <c r="H55" s="40">
        <v>0.82</v>
      </c>
      <c r="I55" s="40">
        <v>0.97</v>
      </c>
      <c r="J55" s="51">
        <v>4.4000000000000003E-3</v>
      </c>
      <c r="K55" s="47">
        <v>51.6</v>
      </c>
      <c r="L55" s="40">
        <v>5.92</v>
      </c>
      <c r="M55" s="40">
        <v>6.46</v>
      </c>
      <c r="N55" s="40">
        <v>110.74</v>
      </c>
      <c r="O55" s="40">
        <v>88.25</v>
      </c>
      <c r="P55" s="40">
        <v>0.46</v>
      </c>
      <c r="Q55" s="40">
        <v>2.84</v>
      </c>
    </row>
    <row r="56" spans="1:17">
      <c r="A56" s="50">
        <v>43072.25</v>
      </c>
      <c r="B56" s="47">
        <v>336.5</v>
      </c>
      <c r="C56" s="40">
        <v>109.91</v>
      </c>
      <c r="D56" s="40">
        <v>10.97</v>
      </c>
      <c r="E56" s="40">
        <v>8.51</v>
      </c>
      <c r="F56" s="40">
        <v>12.4</v>
      </c>
      <c r="G56" s="40">
        <v>1.8</v>
      </c>
      <c r="H56" s="40">
        <v>0.82</v>
      </c>
      <c r="I56" s="40">
        <v>0.97</v>
      </c>
      <c r="J56" s="51">
        <v>4.4000000000000003E-3</v>
      </c>
      <c r="K56" s="47">
        <v>51.7</v>
      </c>
      <c r="L56" s="40">
        <v>6.67</v>
      </c>
      <c r="M56" s="40">
        <v>6.46</v>
      </c>
      <c r="N56" s="40">
        <v>110.99</v>
      </c>
      <c r="O56" s="40">
        <v>80.349999999999994</v>
      </c>
      <c r="P56" s="40">
        <v>0.46</v>
      </c>
      <c r="Q56" s="40">
        <v>2.84</v>
      </c>
    </row>
    <row r="57" spans="1:17">
      <c r="A57" s="50">
        <v>43072.291666666664</v>
      </c>
      <c r="B57" s="47">
        <v>316.7</v>
      </c>
      <c r="C57" s="40">
        <v>86.41</v>
      </c>
      <c r="D57" s="40">
        <v>10.82</v>
      </c>
      <c r="E57" s="40">
        <v>7.62</v>
      </c>
      <c r="F57" s="40">
        <v>11.72</v>
      </c>
      <c r="G57" s="40">
        <v>1.72</v>
      </c>
      <c r="H57" s="40">
        <v>0.78</v>
      </c>
      <c r="I57" s="40">
        <v>0.94</v>
      </c>
      <c r="J57" s="51">
        <v>4.4000000000000003E-3</v>
      </c>
      <c r="K57" s="47">
        <v>51.5</v>
      </c>
      <c r="L57" s="40">
        <v>6.45</v>
      </c>
      <c r="M57" s="40">
        <v>6.45</v>
      </c>
      <c r="N57" s="40">
        <v>111.43</v>
      </c>
      <c r="O57" s="40">
        <v>71.91</v>
      </c>
      <c r="P57" s="40">
        <v>0.47</v>
      </c>
      <c r="Q57" s="40">
        <v>2.83</v>
      </c>
    </row>
    <row r="58" spans="1:17">
      <c r="A58" s="50">
        <v>43072.333333333336</v>
      </c>
      <c r="B58" s="47">
        <v>302</v>
      </c>
      <c r="C58" s="40">
        <v>75.92</v>
      </c>
      <c r="D58" s="40">
        <v>10.53</v>
      </c>
      <c r="E58" s="40">
        <v>7.98</v>
      </c>
      <c r="F58" s="40">
        <v>10.77</v>
      </c>
      <c r="G58" s="40">
        <v>1.71</v>
      </c>
      <c r="H58" s="40">
        <v>0.77</v>
      </c>
      <c r="I58" s="40">
        <v>0.94</v>
      </c>
      <c r="J58" s="51">
        <v>4.4000000000000003E-3</v>
      </c>
      <c r="K58" s="47">
        <v>51.6</v>
      </c>
      <c r="L58" s="40">
        <v>5.43</v>
      </c>
      <c r="M58" s="40">
        <v>6.38</v>
      </c>
      <c r="N58" s="40">
        <v>111.83</v>
      </c>
      <c r="O58" s="40">
        <v>75.27</v>
      </c>
      <c r="P58" s="40">
        <v>0.47</v>
      </c>
      <c r="Q58" s="40">
        <v>2.74</v>
      </c>
    </row>
    <row r="59" spans="1:17">
      <c r="A59" s="50">
        <v>43072.375</v>
      </c>
      <c r="B59" s="47">
        <v>317.10000000000002</v>
      </c>
      <c r="C59" s="40">
        <v>100.66</v>
      </c>
      <c r="D59" s="40">
        <v>10.62</v>
      </c>
      <c r="E59" s="40">
        <v>7.92</v>
      </c>
      <c r="F59" s="40">
        <v>10.26</v>
      </c>
      <c r="G59" s="40">
        <v>1.71</v>
      </c>
      <c r="H59" s="40">
        <v>0.77</v>
      </c>
      <c r="I59" s="40">
        <v>0.95</v>
      </c>
      <c r="J59" s="51">
        <v>4.4000000000000003E-3</v>
      </c>
      <c r="K59" s="47">
        <v>51.9</v>
      </c>
      <c r="L59" s="40">
        <v>8.77</v>
      </c>
      <c r="M59" s="40">
        <v>6.41</v>
      </c>
      <c r="N59" s="40">
        <v>109.05</v>
      </c>
      <c r="O59" s="40">
        <v>82.2</v>
      </c>
      <c r="P59" s="40">
        <v>0.46</v>
      </c>
      <c r="Q59" s="40">
        <v>2.79</v>
      </c>
    </row>
    <row r="60" spans="1:17">
      <c r="A60" s="50">
        <v>43072.416666666664</v>
      </c>
      <c r="B60" s="47">
        <v>326.5</v>
      </c>
      <c r="C60" s="40">
        <v>134.74</v>
      </c>
      <c r="D60" s="40">
        <v>11.06</v>
      </c>
      <c r="E60" s="40">
        <v>7.61</v>
      </c>
      <c r="F60" s="40">
        <v>17.23</v>
      </c>
      <c r="G60" s="40">
        <v>1.74</v>
      </c>
      <c r="H60" s="40">
        <v>0.76</v>
      </c>
      <c r="I60" s="40">
        <v>0.98</v>
      </c>
      <c r="J60" s="51">
        <v>7.0000000000000001E-3</v>
      </c>
      <c r="K60" s="47">
        <v>52</v>
      </c>
      <c r="L60" s="40">
        <v>22.11</v>
      </c>
      <c r="M60" s="40">
        <v>6.46</v>
      </c>
      <c r="N60" s="40">
        <v>97.88</v>
      </c>
      <c r="O60" s="40">
        <v>78.239999999999995</v>
      </c>
      <c r="P60" s="40">
        <v>0.45</v>
      </c>
      <c r="Q60" s="40">
        <v>2.78</v>
      </c>
    </row>
    <row r="61" spans="1:17">
      <c r="A61" s="50">
        <v>43072.458333333336</v>
      </c>
      <c r="B61" s="47">
        <v>316.60000000000002</v>
      </c>
      <c r="C61" s="40">
        <v>144.49</v>
      </c>
      <c r="D61" s="40">
        <v>11.5</v>
      </c>
      <c r="E61" s="40">
        <v>8.11</v>
      </c>
      <c r="F61" s="40">
        <v>23.05</v>
      </c>
      <c r="G61" s="40">
        <v>1.81</v>
      </c>
      <c r="H61" s="40">
        <v>0.75</v>
      </c>
      <c r="I61" s="40">
        <v>1.06</v>
      </c>
      <c r="J61" s="51">
        <v>8.8000000000000005E-3</v>
      </c>
      <c r="K61" s="47">
        <v>52</v>
      </c>
      <c r="L61" s="40">
        <v>26.85</v>
      </c>
      <c r="M61" s="40">
        <v>6.5</v>
      </c>
      <c r="N61" s="40">
        <v>76.55</v>
      </c>
      <c r="O61" s="40">
        <v>60.75</v>
      </c>
      <c r="P61" s="40">
        <v>0.43</v>
      </c>
      <c r="Q61" s="40">
        <v>2.87</v>
      </c>
    </row>
    <row r="62" spans="1:17">
      <c r="A62" s="50">
        <v>43072.5</v>
      </c>
      <c r="B62" s="47">
        <v>338.1</v>
      </c>
      <c r="C62" s="40">
        <v>187.41</v>
      </c>
      <c r="D62" s="40">
        <v>13.1</v>
      </c>
      <c r="E62" s="40">
        <v>8.57</v>
      </c>
      <c r="F62" s="40">
        <v>24.57</v>
      </c>
      <c r="G62" s="40">
        <v>1.67</v>
      </c>
      <c r="H62" s="40">
        <v>0.73</v>
      </c>
      <c r="I62" s="40">
        <v>0.93</v>
      </c>
      <c r="J62" s="51">
        <v>8.8000000000000005E-3</v>
      </c>
      <c r="K62" s="47">
        <v>52</v>
      </c>
      <c r="L62" s="40">
        <v>23.28</v>
      </c>
      <c r="M62" s="40">
        <v>6.74</v>
      </c>
      <c r="N62" s="40">
        <v>71.25</v>
      </c>
      <c r="O62" s="40">
        <v>53.21</v>
      </c>
      <c r="P62" s="40">
        <v>0.43</v>
      </c>
      <c r="Q62" s="40">
        <v>2.91</v>
      </c>
    </row>
    <row r="63" spans="1:17">
      <c r="A63" s="50">
        <v>43072.541666666664</v>
      </c>
      <c r="B63" s="47">
        <v>339</v>
      </c>
      <c r="C63" s="40">
        <v>210.31</v>
      </c>
      <c r="D63" s="40">
        <v>15.1</v>
      </c>
      <c r="E63" s="40">
        <v>8.17</v>
      </c>
      <c r="F63" s="40">
        <v>23.15</v>
      </c>
      <c r="G63" s="40">
        <v>1.62</v>
      </c>
      <c r="H63" s="40">
        <v>0.73</v>
      </c>
      <c r="I63" s="40">
        <v>0.88</v>
      </c>
      <c r="J63" s="51">
        <v>6.1999999999999998E-3</v>
      </c>
      <c r="K63" s="47">
        <v>52</v>
      </c>
      <c r="L63" s="40">
        <v>19.29</v>
      </c>
      <c r="M63" s="40">
        <v>7.89</v>
      </c>
      <c r="N63" s="40">
        <v>71.510000000000005</v>
      </c>
      <c r="O63" s="40">
        <v>42.48</v>
      </c>
      <c r="P63" s="40">
        <v>0.42</v>
      </c>
      <c r="Q63" s="40">
        <v>3.09</v>
      </c>
    </row>
    <row r="64" spans="1:17">
      <c r="A64" s="50">
        <v>43072.583333333336</v>
      </c>
      <c r="B64" s="47">
        <v>330.4</v>
      </c>
      <c r="C64" s="40">
        <v>210.9</v>
      </c>
      <c r="D64" s="40">
        <v>15.65</v>
      </c>
      <c r="E64" s="40">
        <v>9.33</v>
      </c>
      <c r="F64" s="40">
        <v>23.71</v>
      </c>
      <c r="G64" s="40">
        <v>1.58</v>
      </c>
      <c r="H64" s="40">
        <v>0.72</v>
      </c>
      <c r="I64" s="40">
        <v>0.87</v>
      </c>
      <c r="J64" s="51">
        <v>4.5999999999999999E-3</v>
      </c>
      <c r="K64" s="47">
        <v>52</v>
      </c>
      <c r="L64" s="40">
        <v>21.69</v>
      </c>
      <c r="M64" s="40">
        <v>9.25</v>
      </c>
      <c r="N64" s="40">
        <v>72.760000000000005</v>
      </c>
      <c r="O64" s="40">
        <v>44.29</v>
      </c>
      <c r="P64" s="40">
        <v>0.42</v>
      </c>
      <c r="Q64" s="40">
        <v>3.05</v>
      </c>
    </row>
    <row r="65" spans="1:17">
      <c r="A65" s="50">
        <v>43072.625</v>
      </c>
      <c r="B65" s="47">
        <v>321.8</v>
      </c>
      <c r="C65" s="40">
        <v>215.72</v>
      </c>
      <c r="D65" s="40">
        <v>15.5</v>
      </c>
      <c r="E65" s="40">
        <v>10.25</v>
      </c>
      <c r="F65" s="40">
        <v>28.69</v>
      </c>
      <c r="G65" s="40">
        <v>1.56</v>
      </c>
      <c r="H65" s="40">
        <v>0.71</v>
      </c>
      <c r="I65" s="40">
        <v>0.85</v>
      </c>
      <c r="J65" s="51">
        <v>8.0000000000000004E-4</v>
      </c>
      <c r="K65" s="47">
        <v>52</v>
      </c>
      <c r="L65" s="40">
        <v>22.53</v>
      </c>
      <c r="M65" s="40">
        <v>6.95</v>
      </c>
      <c r="N65" s="40">
        <v>68.400000000000006</v>
      </c>
      <c r="O65" s="40">
        <v>49.43</v>
      </c>
      <c r="P65" s="40">
        <v>0.42</v>
      </c>
      <c r="Q65" s="40">
        <v>2.96</v>
      </c>
    </row>
    <row r="66" spans="1:17">
      <c r="A66" s="50">
        <v>43072.666666666664</v>
      </c>
      <c r="B66" s="47">
        <v>372.2</v>
      </c>
      <c r="C66" s="40">
        <v>242.02</v>
      </c>
      <c r="D66" s="40">
        <v>16.149999999999999</v>
      </c>
      <c r="E66" s="40">
        <v>7.47</v>
      </c>
      <c r="F66" s="40">
        <v>27.43</v>
      </c>
      <c r="G66" s="40">
        <v>1.55</v>
      </c>
      <c r="H66" s="40">
        <v>0.74</v>
      </c>
      <c r="I66" s="40">
        <v>0.81</v>
      </c>
      <c r="J66" s="51">
        <v>0</v>
      </c>
      <c r="K66" s="47">
        <v>52</v>
      </c>
      <c r="L66" s="40">
        <v>22.37</v>
      </c>
      <c r="M66" s="40">
        <v>6.57</v>
      </c>
      <c r="N66" s="40">
        <v>70.42</v>
      </c>
      <c r="O66" s="40">
        <v>46.92</v>
      </c>
      <c r="P66" s="40">
        <v>0.42</v>
      </c>
      <c r="Q66" s="40">
        <v>2.92</v>
      </c>
    </row>
    <row r="67" spans="1:17">
      <c r="A67" s="50">
        <v>43072.708333333336</v>
      </c>
      <c r="B67" s="47">
        <v>421.6</v>
      </c>
      <c r="C67" s="40">
        <v>244.64</v>
      </c>
      <c r="D67" s="40">
        <v>15.04</v>
      </c>
      <c r="E67" s="40">
        <v>7.59</v>
      </c>
      <c r="F67" s="40">
        <v>21.73</v>
      </c>
      <c r="G67" s="40">
        <v>1.53</v>
      </c>
      <c r="H67" s="40">
        <v>0.73</v>
      </c>
      <c r="I67" s="40">
        <v>0.8</v>
      </c>
      <c r="J67" s="51">
        <v>0</v>
      </c>
      <c r="K67" s="47">
        <v>52</v>
      </c>
      <c r="L67" s="40">
        <v>19.95</v>
      </c>
      <c r="M67" s="40">
        <v>6.54</v>
      </c>
      <c r="N67" s="40">
        <v>72.13</v>
      </c>
      <c r="O67" s="40">
        <v>46.69</v>
      </c>
      <c r="P67" s="40">
        <v>0.43</v>
      </c>
      <c r="Q67" s="40">
        <v>2.89</v>
      </c>
    </row>
    <row r="68" spans="1:17">
      <c r="A68" s="50">
        <v>43072.75</v>
      </c>
      <c r="B68" s="47">
        <v>412.6</v>
      </c>
      <c r="C68" s="40">
        <v>238.57</v>
      </c>
      <c r="D68" s="40">
        <v>13.3</v>
      </c>
      <c r="E68" s="40">
        <v>7.51</v>
      </c>
      <c r="F68" s="40">
        <v>21.11</v>
      </c>
      <c r="G68" s="40">
        <v>1.51</v>
      </c>
      <c r="H68" s="40">
        <v>0.72</v>
      </c>
      <c r="I68" s="40">
        <v>0.78</v>
      </c>
      <c r="J68" s="51">
        <v>0</v>
      </c>
      <c r="K68" s="47">
        <v>52</v>
      </c>
      <c r="L68" s="40">
        <v>20.11</v>
      </c>
      <c r="M68" s="40">
        <v>6.31</v>
      </c>
      <c r="N68" s="40">
        <v>80.64</v>
      </c>
      <c r="O68" s="40">
        <v>51.49</v>
      </c>
      <c r="P68" s="40">
        <v>0.44</v>
      </c>
      <c r="Q68" s="40">
        <v>2.88</v>
      </c>
    </row>
    <row r="69" spans="1:17">
      <c r="A69" s="50">
        <v>43072.791666666664</v>
      </c>
      <c r="B69" s="47">
        <v>396.1</v>
      </c>
      <c r="C69" s="40">
        <v>210.66</v>
      </c>
      <c r="D69" s="40">
        <v>12.67</v>
      </c>
      <c r="E69" s="40">
        <v>6.38</v>
      </c>
      <c r="F69" s="40">
        <v>19.09</v>
      </c>
      <c r="G69" s="40">
        <v>1.58</v>
      </c>
      <c r="H69" s="40">
        <v>0.76</v>
      </c>
      <c r="I69" s="40">
        <v>0.8</v>
      </c>
      <c r="J69" s="51">
        <v>3.0999999999999999E-3</v>
      </c>
      <c r="K69" s="47">
        <v>52</v>
      </c>
      <c r="L69" s="40">
        <v>16.989999999999998</v>
      </c>
      <c r="M69" s="40">
        <v>6.6</v>
      </c>
      <c r="N69" s="40">
        <v>97.4</v>
      </c>
      <c r="O69" s="40">
        <v>56</v>
      </c>
      <c r="P69" s="40">
        <v>0.45</v>
      </c>
      <c r="Q69" s="40">
        <v>2.91</v>
      </c>
    </row>
    <row r="70" spans="1:17">
      <c r="A70" s="50">
        <v>43072.833333333336</v>
      </c>
      <c r="B70" s="47">
        <v>345.3</v>
      </c>
      <c r="C70" s="40">
        <v>164.46</v>
      </c>
      <c r="D70" s="40">
        <v>11.42</v>
      </c>
      <c r="E70" s="40">
        <v>6.07</v>
      </c>
      <c r="F70" s="40">
        <v>17.600000000000001</v>
      </c>
      <c r="G70" s="40">
        <v>1.58</v>
      </c>
      <c r="H70" s="40">
        <v>0.77</v>
      </c>
      <c r="I70" s="40">
        <v>0.8</v>
      </c>
      <c r="J70" s="51">
        <v>4.4000000000000003E-3</v>
      </c>
      <c r="K70" s="47">
        <v>52.1</v>
      </c>
      <c r="L70" s="40">
        <v>15.57</v>
      </c>
      <c r="M70" s="40">
        <v>6.5</v>
      </c>
      <c r="N70" s="40">
        <v>105.65</v>
      </c>
      <c r="O70" s="40">
        <v>68.87</v>
      </c>
      <c r="P70" s="40">
        <v>0.45</v>
      </c>
      <c r="Q70" s="40">
        <v>2.9</v>
      </c>
    </row>
    <row r="71" spans="1:17">
      <c r="A71" s="50">
        <v>43072.875</v>
      </c>
      <c r="B71" s="47">
        <v>307.5</v>
      </c>
      <c r="C71" s="40">
        <v>139.34</v>
      </c>
      <c r="D71" s="40">
        <v>11.47</v>
      </c>
      <c r="E71" s="40">
        <v>5.85</v>
      </c>
      <c r="F71" s="40">
        <v>15.28</v>
      </c>
      <c r="G71" s="40">
        <v>1.58</v>
      </c>
      <c r="H71" s="40">
        <v>0.77</v>
      </c>
      <c r="I71" s="40">
        <v>0.81</v>
      </c>
      <c r="J71" s="51">
        <v>4.4000000000000003E-3</v>
      </c>
      <c r="K71" s="47">
        <v>52</v>
      </c>
      <c r="L71" s="40">
        <v>15.12</v>
      </c>
      <c r="M71" s="40">
        <v>6.48</v>
      </c>
      <c r="N71" s="40">
        <v>106.35</v>
      </c>
      <c r="O71" s="40">
        <v>82.62</v>
      </c>
      <c r="P71" s="40">
        <v>0.46</v>
      </c>
      <c r="Q71" s="40">
        <v>2.88</v>
      </c>
    </row>
    <row r="72" spans="1:17">
      <c r="A72" s="50">
        <v>43072.916666666664</v>
      </c>
      <c r="B72" s="47">
        <v>307.7</v>
      </c>
      <c r="C72" s="40">
        <v>125.74</v>
      </c>
      <c r="D72" s="40">
        <v>11.02</v>
      </c>
      <c r="E72" s="40">
        <v>6.92</v>
      </c>
      <c r="F72" s="40">
        <v>14.73</v>
      </c>
      <c r="G72" s="40">
        <v>1.58</v>
      </c>
      <c r="H72" s="40">
        <v>0.76</v>
      </c>
      <c r="I72" s="40">
        <v>0.82</v>
      </c>
      <c r="J72" s="51">
        <v>4.4000000000000003E-3</v>
      </c>
      <c r="K72" s="47">
        <v>52</v>
      </c>
      <c r="L72" s="40">
        <v>13.71</v>
      </c>
      <c r="M72" s="40">
        <v>6.46</v>
      </c>
      <c r="N72" s="40">
        <v>106.64</v>
      </c>
      <c r="O72" s="40">
        <v>88.53</v>
      </c>
      <c r="P72" s="40">
        <v>0.46</v>
      </c>
      <c r="Q72" s="40">
        <v>2.86</v>
      </c>
    </row>
    <row r="73" spans="1:17">
      <c r="A73" s="50">
        <v>43072.958333333336</v>
      </c>
      <c r="B73" s="47">
        <v>317.8</v>
      </c>
      <c r="C73" s="40">
        <v>121.68</v>
      </c>
      <c r="D73" s="40">
        <v>10.65</v>
      </c>
      <c r="E73" s="40">
        <v>6.98</v>
      </c>
      <c r="F73" s="40">
        <v>13.35</v>
      </c>
      <c r="G73" s="40">
        <v>1.61</v>
      </c>
      <c r="H73" s="40">
        <v>0.77</v>
      </c>
      <c r="I73" s="40">
        <v>0.84</v>
      </c>
      <c r="J73" s="51">
        <v>4.4000000000000003E-3</v>
      </c>
      <c r="K73" s="47">
        <v>52</v>
      </c>
      <c r="L73" s="40">
        <v>12.67</v>
      </c>
      <c r="M73" s="40">
        <v>6.52</v>
      </c>
      <c r="N73" s="40">
        <v>106.5</v>
      </c>
      <c r="O73" s="40">
        <v>98.08</v>
      </c>
      <c r="P73" s="40">
        <v>0.46</v>
      </c>
      <c r="Q73" s="40">
        <v>2.82</v>
      </c>
    </row>
    <row r="74" spans="1:17">
      <c r="A74" s="50">
        <v>43073</v>
      </c>
      <c r="B74" s="47">
        <v>347.6</v>
      </c>
      <c r="C74" s="40">
        <v>145.03</v>
      </c>
      <c r="D74" s="40">
        <v>11.62</v>
      </c>
      <c r="E74" s="40">
        <v>7.06</v>
      </c>
      <c r="F74" s="40">
        <v>13.37</v>
      </c>
      <c r="G74" s="40">
        <v>1.63</v>
      </c>
      <c r="H74" s="40">
        <v>0.77</v>
      </c>
      <c r="I74" s="40">
        <v>0.86</v>
      </c>
      <c r="J74" s="51">
        <v>4.4000000000000003E-3</v>
      </c>
      <c r="K74" s="47">
        <v>52</v>
      </c>
      <c r="L74" s="40">
        <v>11.99</v>
      </c>
      <c r="M74" s="40">
        <v>6.48</v>
      </c>
      <c r="N74" s="40">
        <v>106.37</v>
      </c>
      <c r="O74" s="40">
        <v>103.09</v>
      </c>
      <c r="P74" s="40">
        <v>0.46</v>
      </c>
      <c r="Q74" s="40">
        <v>2.77</v>
      </c>
    </row>
    <row r="75" spans="1:17">
      <c r="A75" s="50">
        <v>43073.041666666664</v>
      </c>
      <c r="B75" s="47">
        <v>381.1</v>
      </c>
      <c r="C75" s="40">
        <v>142.12</v>
      </c>
      <c r="D75" s="40">
        <v>11.45</v>
      </c>
      <c r="E75" s="40">
        <v>7.17</v>
      </c>
      <c r="F75" s="40">
        <v>12.77</v>
      </c>
      <c r="G75" s="40">
        <v>1.6</v>
      </c>
      <c r="H75" s="40">
        <v>0.75</v>
      </c>
      <c r="I75" s="40">
        <v>0.84</v>
      </c>
      <c r="J75" s="51">
        <v>4.4000000000000003E-3</v>
      </c>
      <c r="K75" s="47">
        <v>52</v>
      </c>
      <c r="L75" s="40">
        <v>11.17</v>
      </c>
      <c r="M75" s="40">
        <v>6.47</v>
      </c>
      <c r="N75" s="40">
        <v>106.61</v>
      </c>
      <c r="O75" s="40">
        <v>103.35</v>
      </c>
      <c r="P75" s="40">
        <v>0.47</v>
      </c>
      <c r="Q75" s="40">
        <v>2.73</v>
      </c>
    </row>
    <row r="76" spans="1:17">
      <c r="A76" s="50">
        <v>43073.083333333336</v>
      </c>
      <c r="B76" s="47">
        <v>380.4</v>
      </c>
      <c r="C76" s="40">
        <v>129.68</v>
      </c>
      <c r="D76" s="40">
        <v>10.91</v>
      </c>
      <c r="E76" s="40">
        <v>7.77</v>
      </c>
      <c r="F76" s="40">
        <v>13.05</v>
      </c>
      <c r="G76" s="40">
        <v>1.62</v>
      </c>
      <c r="H76" s="40">
        <v>0.76</v>
      </c>
      <c r="I76" s="40">
        <v>0.86</v>
      </c>
      <c r="J76" s="51">
        <v>4.4000000000000003E-3</v>
      </c>
      <c r="K76" s="47">
        <v>52</v>
      </c>
      <c r="L76" s="40">
        <v>10.24</v>
      </c>
      <c r="M76" s="40">
        <v>6.42</v>
      </c>
      <c r="N76" s="40">
        <v>107</v>
      </c>
      <c r="O76" s="40">
        <v>103.57</v>
      </c>
      <c r="P76" s="40">
        <v>0.47</v>
      </c>
      <c r="Q76" s="40">
        <v>2.71</v>
      </c>
    </row>
    <row r="77" spans="1:17">
      <c r="A77" s="50">
        <v>43073.125</v>
      </c>
      <c r="B77" s="47">
        <v>391.4</v>
      </c>
      <c r="C77" s="40">
        <v>145.52000000000001</v>
      </c>
      <c r="D77" s="40">
        <v>11.33</v>
      </c>
      <c r="E77" s="40">
        <v>7.93</v>
      </c>
      <c r="F77" s="40">
        <v>12.8</v>
      </c>
      <c r="G77" s="40">
        <v>1.64</v>
      </c>
      <c r="H77" s="40">
        <v>0.77</v>
      </c>
      <c r="I77" s="40">
        <v>0.87</v>
      </c>
      <c r="J77" s="51">
        <v>4.4000000000000003E-3</v>
      </c>
      <c r="K77" s="47">
        <v>51.9</v>
      </c>
      <c r="L77" s="40">
        <v>9.81</v>
      </c>
      <c r="M77" s="40">
        <v>6.44</v>
      </c>
      <c r="N77" s="40">
        <v>107.55</v>
      </c>
      <c r="O77" s="40">
        <v>97.14</v>
      </c>
      <c r="P77" s="40">
        <v>0.47</v>
      </c>
      <c r="Q77" s="40">
        <v>2.7</v>
      </c>
    </row>
    <row r="78" spans="1:17">
      <c r="A78" s="50">
        <v>43073.166666666664</v>
      </c>
      <c r="B78" s="47">
        <v>400.9</v>
      </c>
      <c r="C78" s="40">
        <v>139.38</v>
      </c>
      <c r="D78" s="40">
        <v>11.97</v>
      </c>
      <c r="E78" s="40">
        <v>7.03</v>
      </c>
      <c r="F78" s="40">
        <v>13.59</v>
      </c>
      <c r="G78" s="40">
        <v>1.63</v>
      </c>
      <c r="H78" s="40">
        <v>0.74</v>
      </c>
      <c r="I78" s="40">
        <v>0.88</v>
      </c>
      <c r="J78" s="51">
        <v>4.4000000000000003E-3</v>
      </c>
      <c r="K78" s="47">
        <v>51.7</v>
      </c>
      <c r="L78" s="40">
        <v>9.4600000000000009</v>
      </c>
      <c r="M78" s="40">
        <v>6.38</v>
      </c>
      <c r="N78" s="40">
        <v>108.71</v>
      </c>
      <c r="O78" s="40">
        <v>87.05</v>
      </c>
      <c r="P78" s="40">
        <v>0.47</v>
      </c>
      <c r="Q78" s="40">
        <v>2.68</v>
      </c>
    </row>
    <row r="79" spans="1:17">
      <c r="A79" s="50">
        <v>43073.208333333336</v>
      </c>
      <c r="B79" s="47">
        <v>401.3</v>
      </c>
      <c r="C79" s="40">
        <v>129.22</v>
      </c>
      <c r="D79" s="40">
        <v>12.04</v>
      </c>
      <c r="E79" s="40">
        <v>7.16</v>
      </c>
      <c r="F79" s="40">
        <v>12.75</v>
      </c>
      <c r="G79" s="40">
        <v>1.63</v>
      </c>
      <c r="H79" s="40">
        <v>0.75</v>
      </c>
      <c r="I79" s="40">
        <v>0.88</v>
      </c>
      <c r="J79" s="51">
        <v>4.4000000000000003E-3</v>
      </c>
      <c r="K79" s="47">
        <v>51.7</v>
      </c>
      <c r="L79" s="40">
        <v>7.47</v>
      </c>
      <c r="M79" s="40">
        <v>6.34</v>
      </c>
      <c r="N79" s="40">
        <v>110.24</v>
      </c>
      <c r="O79" s="40">
        <v>78.14</v>
      </c>
      <c r="P79" s="40">
        <v>0.47</v>
      </c>
      <c r="Q79" s="40">
        <v>2.68</v>
      </c>
    </row>
    <row r="80" spans="1:17">
      <c r="A80" s="50">
        <v>43073.25</v>
      </c>
      <c r="B80" s="47">
        <v>391.2</v>
      </c>
      <c r="C80" s="40">
        <v>120.58</v>
      </c>
      <c r="D80" s="40">
        <v>10.57</v>
      </c>
      <c r="E80" s="40">
        <v>6.78</v>
      </c>
      <c r="F80" s="40">
        <v>11.97</v>
      </c>
      <c r="G80" s="40">
        <v>1.62</v>
      </c>
      <c r="H80" s="40">
        <v>0.75</v>
      </c>
      <c r="I80" s="40">
        <v>0.87</v>
      </c>
      <c r="J80" s="51">
        <v>4.4000000000000003E-3</v>
      </c>
      <c r="K80" s="47">
        <v>51.8</v>
      </c>
      <c r="L80" s="40">
        <v>6.04</v>
      </c>
      <c r="M80" s="40">
        <v>6.34</v>
      </c>
      <c r="N80" s="40">
        <v>111.53</v>
      </c>
      <c r="O80" s="40">
        <v>72.73</v>
      </c>
      <c r="P80" s="40">
        <v>0.47</v>
      </c>
      <c r="Q80" s="40">
        <v>2.71</v>
      </c>
    </row>
    <row r="81" spans="1:17">
      <c r="A81" s="50">
        <v>43073.291666666664</v>
      </c>
      <c r="B81" s="47">
        <v>369.2</v>
      </c>
      <c r="C81" s="40">
        <v>107.17</v>
      </c>
      <c r="D81" s="40">
        <v>10.9</v>
      </c>
      <c r="E81" s="40">
        <v>7.07</v>
      </c>
      <c r="F81" s="40">
        <v>10.46</v>
      </c>
      <c r="G81" s="40">
        <v>1.6</v>
      </c>
      <c r="H81" s="40">
        <v>0.73</v>
      </c>
      <c r="I81" s="40">
        <v>0.87</v>
      </c>
      <c r="J81" s="51">
        <v>4.4000000000000003E-3</v>
      </c>
      <c r="K81" s="47">
        <v>51.7</v>
      </c>
      <c r="L81" s="40">
        <v>4.96</v>
      </c>
      <c r="M81" s="40">
        <v>6.34</v>
      </c>
      <c r="N81" s="40">
        <v>113.74</v>
      </c>
      <c r="O81" s="40">
        <v>66.02</v>
      </c>
      <c r="P81" s="40">
        <v>0.47</v>
      </c>
      <c r="Q81" s="40">
        <v>2.76</v>
      </c>
    </row>
    <row r="82" spans="1:17">
      <c r="A82" s="50">
        <v>43073.333333333336</v>
      </c>
      <c r="B82" s="47">
        <v>355.3</v>
      </c>
      <c r="C82" s="40">
        <v>91.83</v>
      </c>
      <c r="D82" s="40">
        <v>10.6</v>
      </c>
      <c r="E82" s="40">
        <v>7.21</v>
      </c>
      <c r="F82" s="40">
        <v>9.61</v>
      </c>
      <c r="G82" s="40">
        <v>1.59</v>
      </c>
      <c r="H82" s="40">
        <v>0.73</v>
      </c>
      <c r="I82" s="40">
        <v>0.86</v>
      </c>
      <c r="J82" s="51">
        <v>4.4000000000000003E-3</v>
      </c>
      <c r="K82" s="47">
        <v>51.7</v>
      </c>
      <c r="L82" s="40">
        <v>4.84</v>
      </c>
      <c r="M82" s="40">
        <v>6.35</v>
      </c>
      <c r="N82" s="40">
        <v>113.65</v>
      </c>
      <c r="O82" s="40">
        <v>66.489999999999995</v>
      </c>
      <c r="P82" s="40">
        <v>0.47</v>
      </c>
      <c r="Q82" s="40">
        <v>2.79</v>
      </c>
    </row>
    <row r="83" spans="1:17">
      <c r="A83" s="50">
        <v>43073.375</v>
      </c>
      <c r="B83" s="47">
        <v>389.9</v>
      </c>
      <c r="C83" s="40">
        <v>118.73</v>
      </c>
      <c r="D83" s="40">
        <v>10.78</v>
      </c>
      <c r="E83" s="40">
        <v>7.19</v>
      </c>
      <c r="F83" s="40">
        <v>9.66</v>
      </c>
      <c r="G83" s="40">
        <v>1.58</v>
      </c>
      <c r="H83" s="40">
        <v>0.73</v>
      </c>
      <c r="I83" s="40">
        <v>0.85</v>
      </c>
      <c r="J83" s="51">
        <v>4.4000000000000003E-3</v>
      </c>
      <c r="K83" s="47">
        <v>51.8</v>
      </c>
      <c r="L83" s="40">
        <v>8.98</v>
      </c>
      <c r="M83" s="40">
        <v>6.37</v>
      </c>
      <c r="N83" s="40">
        <v>110.39</v>
      </c>
      <c r="O83" s="40">
        <v>68.45</v>
      </c>
      <c r="P83" s="40">
        <v>0.46</v>
      </c>
      <c r="Q83" s="40">
        <v>2.87</v>
      </c>
    </row>
    <row r="84" spans="1:17">
      <c r="A84" s="50">
        <v>43073.416666666664</v>
      </c>
      <c r="B84" s="47">
        <v>403.4</v>
      </c>
      <c r="C84" s="40">
        <v>135.88</v>
      </c>
      <c r="D84" s="40">
        <v>11.47</v>
      </c>
      <c r="E84" s="40">
        <v>6.84</v>
      </c>
      <c r="F84" s="40">
        <v>17.04</v>
      </c>
      <c r="G84" s="40">
        <v>1.56</v>
      </c>
      <c r="H84" s="40">
        <v>0.74</v>
      </c>
      <c r="I84" s="40">
        <v>0.82</v>
      </c>
      <c r="J84" s="51">
        <v>6.6E-3</v>
      </c>
      <c r="K84" s="47">
        <v>52</v>
      </c>
      <c r="L84" s="40">
        <v>20.99</v>
      </c>
      <c r="M84" s="40">
        <v>6.51</v>
      </c>
      <c r="N84" s="40">
        <v>104.41</v>
      </c>
      <c r="O84" s="40">
        <v>68.94</v>
      </c>
      <c r="P84" s="40">
        <v>0.45</v>
      </c>
      <c r="Q84" s="40">
        <v>2.88</v>
      </c>
    </row>
    <row r="85" spans="1:17">
      <c r="A85" s="50">
        <v>43073.458333333336</v>
      </c>
      <c r="B85" s="47">
        <v>421.1</v>
      </c>
      <c r="C85" s="40">
        <v>142.37</v>
      </c>
      <c r="D85" s="40">
        <v>11.51</v>
      </c>
      <c r="E85" s="40">
        <v>7.2</v>
      </c>
      <c r="F85" s="40">
        <v>20.3</v>
      </c>
      <c r="G85" s="40">
        <v>1.62</v>
      </c>
      <c r="H85" s="40">
        <v>0.79</v>
      </c>
      <c r="I85" s="40">
        <v>0.86</v>
      </c>
      <c r="J85" s="51">
        <v>8.8000000000000005E-3</v>
      </c>
      <c r="K85" s="47">
        <v>52</v>
      </c>
      <c r="L85" s="40">
        <v>19.559999999999999</v>
      </c>
      <c r="M85" s="40">
        <v>6.63</v>
      </c>
      <c r="N85" s="40">
        <v>81.69</v>
      </c>
      <c r="O85" s="40">
        <v>57.44</v>
      </c>
      <c r="P85" s="40">
        <v>0.43</v>
      </c>
      <c r="Q85" s="40">
        <v>2.91</v>
      </c>
    </row>
    <row r="86" spans="1:17">
      <c r="A86" s="50">
        <v>43073.5</v>
      </c>
      <c r="B86" s="47">
        <v>487.9</v>
      </c>
      <c r="C86" s="40">
        <v>194.59</v>
      </c>
      <c r="D86" s="40">
        <v>12.42</v>
      </c>
      <c r="E86" s="40">
        <v>7.45</v>
      </c>
      <c r="F86" s="40">
        <v>23.68</v>
      </c>
      <c r="G86" s="40">
        <v>1.54</v>
      </c>
      <c r="H86" s="40">
        <v>0.76</v>
      </c>
      <c r="I86" s="40">
        <v>0.78</v>
      </c>
      <c r="J86" s="51">
        <v>8.8000000000000005E-3</v>
      </c>
      <c r="K86" s="47">
        <v>52</v>
      </c>
      <c r="L86" s="40">
        <v>19.04</v>
      </c>
      <c r="M86" s="40">
        <v>7.28</v>
      </c>
      <c r="N86" s="40">
        <v>69.209999999999994</v>
      </c>
      <c r="O86" s="40">
        <v>45.99</v>
      </c>
      <c r="P86" s="40">
        <v>0.42</v>
      </c>
      <c r="Q86" s="40">
        <v>2.99</v>
      </c>
    </row>
    <row r="87" spans="1:17">
      <c r="A87" s="50">
        <v>43073.541666666664</v>
      </c>
      <c r="B87" s="41"/>
      <c r="C87" s="41"/>
      <c r="D87" s="41"/>
      <c r="E87" s="40">
        <v>7.52</v>
      </c>
      <c r="F87" s="40">
        <v>24.99</v>
      </c>
      <c r="G87" s="40">
        <v>1.55</v>
      </c>
      <c r="H87" s="40">
        <v>0.78</v>
      </c>
      <c r="I87" s="40">
        <v>0.76</v>
      </c>
      <c r="J87" s="51">
        <v>4.4999999999999997E-3</v>
      </c>
      <c r="K87" s="47">
        <v>52</v>
      </c>
      <c r="L87" s="40">
        <v>21.11</v>
      </c>
      <c r="M87" s="40">
        <v>7.71</v>
      </c>
      <c r="N87" s="40">
        <v>68</v>
      </c>
      <c r="O87" s="40">
        <v>44.92</v>
      </c>
      <c r="P87" s="40">
        <v>0.41</v>
      </c>
      <c r="Q87" s="40">
        <v>3.03</v>
      </c>
    </row>
    <row r="88" spans="1:17">
      <c r="A88" s="50">
        <v>43073.583333333336</v>
      </c>
      <c r="B88" s="41"/>
      <c r="C88" s="41"/>
      <c r="D88" s="41"/>
      <c r="E88" s="40">
        <v>8.86</v>
      </c>
      <c r="F88" s="40">
        <v>24.48</v>
      </c>
      <c r="G88" s="40">
        <v>2.27</v>
      </c>
      <c r="H88" s="40">
        <v>1.1200000000000001</v>
      </c>
      <c r="I88" s="40">
        <v>1.1599999999999999</v>
      </c>
      <c r="J88" s="51">
        <v>4.4000000000000003E-3</v>
      </c>
      <c r="K88" s="47">
        <v>52</v>
      </c>
      <c r="L88" s="40">
        <v>21.19</v>
      </c>
      <c r="M88" s="40">
        <v>7.82</v>
      </c>
      <c r="N88" s="40">
        <v>68.3</v>
      </c>
      <c r="O88" s="40">
        <v>43.87</v>
      </c>
      <c r="P88" s="40">
        <v>0.42</v>
      </c>
      <c r="Q88" s="40">
        <v>2.99</v>
      </c>
    </row>
    <row r="89" spans="1:17">
      <c r="A89" s="50">
        <v>43073.625</v>
      </c>
      <c r="B89" s="41"/>
      <c r="C89" s="41"/>
      <c r="D89" s="41"/>
      <c r="E89" s="40">
        <v>9.26</v>
      </c>
      <c r="F89" s="40">
        <v>21.36</v>
      </c>
      <c r="G89" s="40">
        <v>2.4500000000000002</v>
      </c>
      <c r="H89" s="40">
        <v>1.0900000000000001</v>
      </c>
      <c r="I89" s="40">
        <v>1.37</v>
      </c>
      <c r="J89" s="51">
        <v>5.5755999999999997</v>
      </c>
      <c r="K89" s="47">
        <v>259.8</v>
      </c>
      <c r="L89" s="40">
        <v>21.32</v>
      </c>
      <c r="M89" s="40">
        <v>8.86</v>
      </c>
      <c r="N89" s="40">
        <v>69.150000000000006</v>
      </c>
      <c r="O89" s="40">
        <v>44.47</v>
      </c>
      <c r="P89" s="40">
        <v>0.42</v>
      </c>
      <c r="Q89" s="40">
        <v>2.99</v>
      </c>
    </row>
    <row r="90" spans="1:17">
      <c r="A90" s="50">
        <v>43073.666666666664</v>
      </c>
      <c r="B90" s="41"/>
      <c r="C90" s="41"/>
      <c r="D90" s="41"/>
      <c r="E90" s="40">
        <v>6.88</v>
      </c>
      <c r="F90" s="40">
        <v>26.65</v>
      </c>
      <c r="G90" s="40">
        <v>1.78</v>
      </c>
      <c r="H90" s="40">
        <v>0.72</v>
      </c>
      <c r="I90" s="40">
        <v>1.07</v>
      </c>
      <c r="J90" s="51">
        <v>2.9600000000000001E-2</v>
      </c>
      <c r="K90" s="47">
        <v>89.2</v>
      </c>
      <c r="L90" s="40">
        <v>17.399999999999999</v>
      </c>
      <c r="M90" s="40">
        <v>16.14</v>
      </c>
      <c r="N90" s="40">
        <v>72.930000000000007</v>
      </c>
      <c r="O90" s="40">
        <v>43.7</v>
      </c>
      <c r="P90" s="40">
        <v>0.42</v>
      </c>
      <c r="Q90" s="40">
        <v>2.97</v>
      </c>
    </row>
    <row r="91" spans="1:17">
      <c r="A91" s="50">
        <v>43073.708333333336</v>
      </c>
      <c r="B91" s="47">
        <v>246.8</v>
      </c>
      <c r="C91" s="40">
        <v>160.97999999999999</v>
      </c>
      <c r="D91" s="40">
        <v>70.61</v>
      </c>
      <c r="E91" s="40">
        <v>6.34</v>
      </c>
      <c r="F91" s="40">
        <v>49.73</v>
      </c>
      <c r="G91" s="40">
        <v>1.86</v>
      </c>
      <c r="H91" s="40">
        <v>0.98</v>
      </c>
      <c r="I91" s="40">
        <v>0.99</v>
      </c>
      <c r="J91" s="51">
        <v>6.3E-3</v>
      </c>
      <c r="K91" s="47">
        <v>80.2</v>
      </c>
      <c r="L91" s="40">
        <v>17.64</v>
      </c>
      <c r="M91" s="40">
        <v>7.48</v>
      </c>
      <c r="N91" s="40">
        <v>80.489999999999995</v>
      </c>
      <c r="O91" s="40">
        <v>50.63</v>
      </c>
      <c r="P91" s="40">
        <v>0.43</v>
      </c>
      <c r="Q91" s="40">
        <v>2.85</v>
      </c>
    </row>
    <row r="92" spans="1:17">
      <c r="A92" s="50">
        <v>43073.75</v>
      </c>
      <c r="B92" s="47">
        <v>250.1</v>
      </c>
      <c r="C92" s="40">
        <v>168.13</v>
      </c>
      <c r="D92" s="40">
        <v>74.52</v>
      </c>
      <c r="E92" s="40">
        <v>4.62</v>
      </c>
      <c r="F92" s="40">
        <v>48.75</v>
      </c>
      <c r="G92" s="40">
        <v>2.95</v>
      </c>
      <c r="H92" s="40">
        <v>1.35</v>
      </c>
      <c r="I92" s="40">
        <v>1.6</v>
      </c>
      <c r="J92" s="51">
        <v>4.0000000000000002E-4</v>
      </c>
      <c r="K92" s="47">
        <v>71.8</v>
      </c>
      <c r="L92" s="40">
        <v>20.059999999999999</v>
      </c>
      <c r="M92" s="40">
        <v>6.46</v>
      </c>
      <c r="N92" s="40">
        <v>88.9</v>
      </c>
      <c r="O92" s="40">
        <v>58.1</v>
      </c>
      <c r="P92" s="40">
        <v>0.45</v>
      </c>
      <c r="Q92" s="40">
        <v>2.85</v>
      </c>
    </row>
    <row r="93" spans="1:17">
      <c r="A93" s="50">
        <v>43073.791666666664</v>
      </c>
      <c r="B93" s="47">
        <v>228.8</v>
      </c>
      <c r="C93" s="40">
        <v>169.16</v>
      </c>
      <c r="D93" s="40">
        <v>76.94</v>
      </c>
      <c r="E93" s="40">
        <v>6.47</v>
      </c>
      <c r="F93" s="40">
        <v>30.49</v>
      </c>
      <c r="G93" s="41"/>
      <c r="H93" s="40">
        <v>3.9</v>
      </c>
      <c r="I93" s="40">
        <v>3.32</v>
      </c>
      <c r="J93" s="51">
        <v>0</v>
      </c>
      <c r="K93" s="47">
        <v>65.400000000000006</v>
      </c>
      <c r="L93" s="40">
        <v>20.170000000000002</v>
      </c>
      <c r="M93" s="40">
        <v>6.67</v>
      </c>
      <c r="N93" s="40">
        <v>97.07</v>
      </c>
      <c r="O93" s="40">
        <v>69.09</v>
      </c>
      <c r="P93" s="40">
        <v>0.45</v>
      </c>
      <c r="Q93" s="40">
        <v>2.82</v>
      </c>
    </row>
    <row r="94" spans="1:17">
      <c r="A94" s="50">
        <v>43073.833333333336</v>
      </c>
      <c r="B94" s="47">
        <v>342.1</v>
      </c>
      <c r="C94" s="40">
        <v>254.43</v>
      </c>
      <c r="D94" s="40">
        <v>116.93</v>
      </c>
      <c r="E94" s="40">
        <v>7.02</v>
      </c>
      <c r="F94" s="40">
        <v>26.15</v>
      </c>
      <c r="G94" s="41"/>
      <c r="H94" s="40">
        <v>8.76</v>
      </c>
      <c r="I94" s="40">
        <v>4.62</v>
      </c>
      <c r="J94" s="51">
        <v>0</v>
      </c>
      <c r="K94" s="47">
        <v>62</v>
      </c>
      <c r="L94" s="40">
        <v>18.18</v>
      </c>
      <c r="M94" s="40">
        <v>6.59</v>
      </c>
      <c r="N94" s="40">
        <v>100.27</v>
      </c>
      <c r="O94" s="40">
        <v>87.48</v>
      </c>
      <c r="P94" s="40">
        <v>0.46</v>
      </c>
      <c r="Q94" s="40">
        <v>2.8</v>
      </c>
    </row>
    <row r="95" spans="1:17">
      <c r="A95" s="50">
        <v>43073.875</v>
      </c>
      <c r="B95" s="47">
        <v>451.4</v>
      </c>
      <c r="C95" s="40">
        <v>340.49</v>
      </c>
      <c r="D95" s="40">
        <v>159.94</v>
      </c>
      <c r="E95" s="40">
        <v>7.46</v>
      </c>
      <c r="F95" s="40">
        <v>22.47</v>
      </c>
      <c r="G95" s="41"/>
      <c r="H95" s="41"/>
      <c r="I95" s="41"/>
      <c r="J95" s="51">
        <v>0</v>
      </c>
      <c r="K95" s="47">
        <v>61.1</v>
      </c>
      <c r="L95" s="40">
        <v>20.55</v>
      </c>
      <c r="M95" s="40">
        <v>6.6</v>
      </c>
      <c r="N95" s="40">
        <v>100.93</v>
      </c>
      <c r="O95" s="40">
        <v>105.94</v>
      </c>
      <c r="P95" s="40">
        <v>0.46</v>
      </c>
      <c r="Q95" s="40">
        <v>2.79</v>
      </c>
    </row>
    <row r="96" spans="1:17">
      <c r="A96" s="50">
        <v>43073.916666666664</v>
      </c>
      <c r="B96" s="47">
        <v>370</v>
      </c>
      <c r="C96" s="40">
        <v>276.7</v>
      </c>
      <c r="D96" s="40">
        <v>128.87</v>
      </c>
      <c r="E96" s="40">
        <v>7.29</v>
      </c>
      <c r="F96" s="40">
        <v>24.18</v>
      </c>
      <c r="G96" s="41"/>
      <c r="H96" s="41"/>
      <c r="I96" s="41"/>
      <c r="J96" s="51">
        <v>0</v>
      </c>
      <c r="K96" s="47">
        <v>61.2</v>
      </c>
      <c r="L96" s="40">
        <v>19.920000000000002</v>
      </c>
      <c r="M96" s="40">
        <v>6.54</v>
      </c>
      <c r="N96" s="40">
        <v>101.12</v>
      </c>
      <c r="O96" s="40">
        <v>98.22</v>
      </c>
      <c r="P96" s="40">
        <v>0.46</v>
      </c>
      <c r="Q96" s="40">
        <v>2.84</v>
      </c>
    </row>
    <row r="97" spans="1:17">
      <c r="A97" s="50">
        <v>43073.958333333336</v>
      </c>
      <c r="B97" s="47">
        <v>362.8</v>
      </c>
      <c r="C97" s="40">
        <v>263.67</v>
      </c>
      <c r="D97" s="40">
        <v>119.73</v>
      </c>
      <c r="E97" s="40">
        <v>7.88</v>
      </c>
      <c r="F97" s="40">
        <v>22.51</v>
      </c>
      <c r="G97" s="41"/>
      <c r="H97" s="41"/>
      <c r="I97" s="41"/>
      <c r="J97" s="51">
        <v>0</v>
      </c>
      <c r="K97" s="47">
        <v>60.5</v>
      </c>
      <c r="L97" s="40">
        <v>18.53</v>
      </c>
      <c r="M97" s="40">
        <v>6.51</v>
      </c>
      <c r="N97" s="40">
        <v>101.97</v>
      </c>
      <c r="O97" s="40">
        <v>98</v>
      </c>
      <c r="P97" s="40">
        <v>0.45</v>
      </c>
      <c r="Q97" s="40">
        <v>2.88</v>
      </c>
    </row>
    <row r="98" spans="1:17">
      <c r="A98" s="50">
        <v>43074</v>
      </c>
      <c r="B98" s="47">
        <v>461.3</v>
      </c>
      <c r="C98" s="40">
        <v>328.68</v>
      </c>
      <c r="D98" s="40">
        <v>146.61000000000001</v>
      </c>
      <c r="E98" s="40">
        <v>8.1300000000000008</v>
      </c>
      <c r="F98" s="40">
        <v>21.93</v>
      </c>
      <c r="G98" s="41"/>
      <c r="H98" s="41"/>
      <c r="I98" s="41"/>
      <c r="J98" s="51">
        <v>0</v>
      </c>
      <c r="K98" s="47">
        <v>60.4</v>
      </c>
      <c r="L98" s="40">
        <v>12.37</v>
      </c>
      <c r="M98" s="40">
        <v>6.56</v>
      </c>
      <c r="N98" s="40">
        <v>101.68</v>
      </c>
      <c r="O98" s="40">
        <v>102.78</v>
      </c>
      <c r="P98" s="40">
        <v>0.45</v>
      </c>
      <c r="Q98" s="40">
        <v>2.9</v>
      </c>
    </row>
    <row r="99" spans="1:17">
      <c r="A99" s="50">
        <v>43074.041666666664</v>
      </c>
      <c r="B99" s="47">
        <v>479.4</v>
      </c>
      <c r="C99" s="40">
        <v>349.42</v>
      </c>
      <c r="D99" s="40">
        <v>159.01</v>
      </c>
      <c r="E99" s="40">
        <v>7.42</v>
      </c>
      <c r="F99" s="40">
        <v>17.079999999999998</v>
      </c>
      <c r="G99" s="41"/>
      <c r="H99" s="41"/>
      <c r="I99" s="41"/>
      <c r="J99" s="51">
        <v>0</v>
      </c>
      <c r="K99" s="47">
        <v>60.1</v>
      </c>
      <c r="L99" s="40">
        <v>11.96</v>
      </c>
      <c r="M99" s="40">
        <v>6.51</v>
      </c>
      <c r="N99" s="40">
        <v>101.69</v>
      </c>
      <c r="O99" s="40">
        <v>92.62</v>
      </c>
      <c r="P99" s="40">
        <v>0.45</v>
      </c>
      <c r="Q99" s="40">
        <v>2.93</v>
      </c>
    </row>
    <row r="100" spans="1:17">
      <c r="A100" s="50">
        <v>43074.083333333336</v>
      </c>
      <c r="B100" s="47">
        <v>371.5</v>
      </c>
      <c r="C100" s="40">
        <v>274.33</v>
      </c>
      <c r="D100" s="40">
        <v>127.51</v>
      </c>
      <c r="E100" s="40">
        <v>7.83</v>
      </c>
      <c r="F100" s="40">
        <v>16.079999999999998</v>
      </c>
      <c r="G100" s="41"/>
      <c r="H100" s="41"/>
      <c r="I100" s="41"/>
      <c r="J100" s="51">
        <v>0</v>
      </c>
      <c r="K100" s="47">
        <v>59.3</v>
      </c>
      <c r="L100" s="40">
        <v>11.92</v>
      </c>
      <c r="M100" s="40">
        <v>6.43</v>
      </c>
      <c r="N100" s="40">
        <v>103.24</v>
      </c>
      <c r="O100" s="40">
        <v>78.94</v>
      </c>
      <c r="P100" s="40">
        <v>0.45</v>
      </c>
      <c r="Q100" s="40">
        <v>2.94</v>
      </c>
    </row>
    <row r="101" spans="1:17">
      <c r="A101" s="50">
        <v>43074.125</v>
      </c>
      <c r="B101" s="47">
        <v>387</v>
      </c>
      <c r="C101" s="40">
        <v>279.94</v>
      </c>
      <c r="D101" s="40">
        <v>129.28</v>
      </c>
      <c r="E101" s="40">
        <v>7.75</v>
      </c>
      <c r="F101" s="40">
        <v>17.760000000000002</v>
      </c>
      <c r="G101" s="41"/>
      <c r="H101" s="41"/>
      <c r="I101" s="41"/>
      <c r="J101" s="51">
        <v>0</v>
      </c>
      <c r="K101" s="47">
        <v>58.2</v>
      </c>
      <c r="L101" s="40">
        <v>13.6</v>
      </c>
      <c r="M101" s="40">
        <v>6.43</v>
      </c>
      <c r="N101" s="40">
        <v>104.6</v>
      </c>
      <c r="O101" s="40">
        <v>77.13</v>
      </c>
      <c r="P101" s="40">
        <v>0.45</v>
      </c>
      <c r="Q101" s="40">
        <v>2.92</v>
      </c>
    </row>
    <row r="102" spans="1:17">
      <c r="A102" s="50">
        <v>43074.166666666664</v>
      </c>
      <c r="B102" s="47">
        <v>488.8</v>
      </c>
      <c r="C102" s="40">
        <v>359.77</v>
      </c>
      <c r="D102" s="40">
        <v>166.88</v>
      </c>
      <c r="E102" s="40">
        <v>6.56</v>
      </c>
      <c r="F102" s="40">
        <v>16.7</v>
      </c>
      <c r="G102" s="41"/>
      <c r="H102" s="41"/>
      <c r="I102" s="41"/>
      <c r="J102" s="51">
        <v>0</v>
      </c>
      <c r="K102" s="47">
        <v>58.5</v>
      </c>
      <c r="L102" s="40">
        <v>10.94</v>
      </c>
      <c r="M102" s="40">
        <v>6.42</v>
      </c>
      <c r="N102" s="40">
        <v>104.52</v>
      </c>
      <c r="O102" s="40">
        <v>68.790000000000006</v>
      </c>
      <c r="P102" s="40">
        <v>0.45</v>
      </c>
      <c r="Q102" s="40">
        <v>2.93</v>
      </c>
    </row>
    <row r="103" spans="1:17">
      <c r="A103" s="50">
        <v>43074.208333333336</v>
      </c>
      <c r="B103" s="47">
        <v>439</v>
      </c>
      <c r="C103" s="40">
        <v>331.27</v>
      </c>
      <c r="D103" s="40">
        <v>157.34</v>
      </c>
      <c r="E103" s="40">
        <v>6.81</v>
      </c>
      <c r="F103" s="40">
        <v>12.82</v>
      </c>
      <c r="G103" s="41"/>
      <c r="H103" s="41"/>
      <c r="I103" s="41"/>
      <c r="J103" s="51">
        <v>0</v>
      </c>
      <c r="K103" s="47">
        <v>58.7</v>
      </c>
      <c r="L103" s="40">
        <v>7.99</v>
      </c>
      <c r="M103" s="40">
        <v>6.5</v>
      </c>
      <c r="N103" s="40">
        <v>105.07</v>
      </c>
      <c r="O103" s="40">
        <v>64.180000000000007</v>
      </c>
      <c r="P103" s="40">
        <v>0.45</v>
      </c>
      <c r="Q103" s="40">
        <v>2.9</v>
      </c>
    </row>
    <row r="104" spans="1:17">
      <c r="A104" s="50">
        <v>43074.25</v>
      </c>
      <c r="B104" s="47">
        <v>369.6</v>
      </c>
      <c r="C104" s="40">
        <v>277.58</v>
      </c>
      <c r="D104" s="40">
        <v>132.53</v>
      </c>
      <c r="E104" s="40">
        <v>6.6</v>
      </c>
      <c r="F104" s="40">
        <v>10.83</v>
      </c>
      <c r="G104" s="41"/>
      <c r="H104" s="41"/>
      <c r="I104" s="41"/>
      <c r="J104" s="51">
        <v>0</v>
      </c>
      <c r="K104" s="47">
        <v>58.4</v>
      </c>
      <c r="L104" s="40">
        <v>7.15</v>
      </c>
      <c r="M104" s="40">
        <v>6.47</v>
      </c>
      <c r="N104" s="40">
        <v>106.01</v>
      </c>
      <c r="O104" s="40">
        <v>61.35</v>
      </c>
      <c r="P104" s="40">
        <v>0.45</v>
      </c>
      <c r="Q104" s="40">
        <v>2.86</v>
      </c>
    </row>
    <row r="105" spans="1:17">
      <c r="A105" s="50">
        <v>43074.291666666664</v>
      </c>
      <c r="B105" s="47">
        <v>337.6</v>
      </c>
      <c r="C105" s="40">
        <v>253.09</v>
      </c>
      <c r="D105" s="40">
        <v>119.3</v>
      </c>
      <c r="E105" s="40">
        <v>6.63</v>
      </c>
      <c r="F105" s="40">
        <v>8.33</v>
      </c>
      <c r="G105" s="41"/>
      <c r="H105" s="41"/>
      <c r="I105" s="41"/>
      <c r="J105" s="51">
        <v>0</v>
      </c>
      <c r="K105" s="47">
        <v>57.8</v>
      </c>
      <c r="L105" s="40">
        <v>5.62</v>
      </c>
      <c r="M105" s="40">
        <v>6.53</v>
      </c>
      <c r="N105" s="40">
        <v>106.3</v>
      </c>
      <c r="O105" s="40">
        <v>59.95</v>
      </c>
      <c r="P105" s="40">
        <v>0.45</v>
      </c>
      <c r="Q105" s="40">
        <v>2.82</v>
      </c>
    </row>
    <row r="106" spans="1:17">
      <c r="A106" s="50">
        <v>43074.333333333336</v>
      </c>
      <c r="B106" s="47">
        <v>356.9</v>
      </c>
      <c r="C106" s="40">
        <v>265.73</v>
      </c>
      <c r="D106" s="40">
        <v>125.97</v>
      </c>
      <c r="E106" s="40">
        <v>7.13</v>
      </c>
      <c r="F106" s="40">
        <v>8.7799999999999994</v>
      </c>
      <c r="G106" s="41"/>
      <c r="H106" s="41"/>
      <c r="I106" s="41"/>
      <c r="J106" s="51">
        <v>2.7000000000000001E-3</v>
      </c>
      <c r="K106" s="47">
        <v>58</v>
      </c>
      <c r="L106" s="40">
        <v>4.87</v>
      </c>
      <c r="M106" s="40">
        <v>6.56</v>
      </c>
      <c r="N106" s="40">
        <v>106.01</v>
      </c>
      <c r="O106" s="40">
        <v>62.03</v>
      </c>
      <c r="P106" s="40">
        <v>0.46</v>
      </c>
      <c r="Q106" s="40">
        <v>2.79</v>
      </c>
    </row>
    <row r="107" spans="1:17">
      <c r="A107" s="50">
        <v>43074.375</v>
      </c>
      <c r="B107" s="47">
        <v>499.7</v>
      </c>
      <c r="C107" s="40">
        <v>364.65</v>
      </c>
      <c r="D107" s="40">
        <v>166.99</v>
      </c>
      <c r="E107" s="40">
        <v>7.14</v>
      </c>
      <c r="F107" s="40">
        <v>9.1999999999999993</v>
      </c>
      <c r="G107" s="41"/>
      <c r="H107" s="41"/>
      <c r="I107" s="41"/>
      <c r="J107" s="51">
        <v>1.44E-2</v>
      </c>
      <c r="K107" s="47">
        <v>63.1</v>
      </c>
      <c r="L107" s="40">
        <v>6.38</v>
      </c>
      <c r="M107" s="40">
        <v>6.71</v>
      </c>
      <c r="N107" s="40">
        <v>103.7</v>
      </c>
      <c r="O107" s="40">
        <v>73.19</v>
      </c>
      <c r="P107" s="40">
        <v>0.46</v>
      </c>
      <c r="Q107" s="40">
        <v>2.81</v>
      </c>
    </row>
    <row r="108" spans="1:17">
      <c r="A108" s="50">
        <v>43074.416666666664</v>
      </c>
      <c r="B108" s="47">
        <v>706.5</v>
      </c>
      <c r="C108" s="40">
        <v>523.80999999999995</v>
      </c>
      <c r="D108" s="40">
        <v>239.41</v>
      </c>
      <c r="E108" s="40">
        <v>6.87</v>
      </c>
      <c r="F108" s="40">
        <v>17.27</v>
      </c>
      <c r="G108" s="41"/>
      <c r="H108" s="41"/>
      <c r="I108" s="41"/>
      <c r="J108" s="51">
        <v>3.7100000000000001E-2</v>
      </c>
      <c r="K108" s="47">
        <v>72.3</v>
      </c>
      <c r="L108" s="40">
        <v>10.87</v>
      </c>
      <c r="M108" s="40">
        <v>6.45</v>
      </c>
      <c r="N108" s="40">
        <v>95.86</v>
      </c>
      <c r="O108" s="40">
        <v>79.14</v>
      </c>
      <c r="P108" s="40">
        <v>0.45</v>
      </c>
      <c r="Q108" s="40">
        <v>2.85</v>
      </c>
    </row>
    <row r="109" spans="1:17">
      <c r="A109" s="50">
        <v>43074.458333333336</v>
      </c>
      <c r="B109" s="47">
        <v>513.4</v>
      </c>
      <c r="C109" s="40">
        <v>383.35</v>
      </c>
      <c r="D109" s="40">
        <v>177.93</v>
      </c>
      <c r="E109" s="40">
        <v>7.28</v>
      </c>
      <c r="F109" s="40">
        <v>33.200000000000003</v>
      </c>
      <c r="G109" s="41"/>
      <c r="H109" s="41"/>
      <c r="I109" s="41"/>
      <c r="J109" s="51">
        <v>7.5200000000000003E-2</v>
      </c>
      <c r="K109" s="47">
        <v>83.3</v>
      </c>
      <c r="L109" s="40">
        <v>17.72</v>
      </c>
      <c r="M109" s="40">
        <v>6.54</v>
      </c>
      <c r="N109" s="40">
        <v>85.36</v>
      </c>
      <c r="O109" s="40">
        <v>61.53</v>
      </c>
      <c r="P109" s="40">
        <v>0.44</v>
      </c>
      <c r="Q109" s="40">
        <v>2.87</v>
      </c>
    </row>
    <row r="110" spans="1:17">
      <c r="A110" s="50">
        <v>43074.5</v>
      </c>
      <c r="B110" s="47">
        <v>450.5</v>
      </c>
      <c r="C110" s="40">
        <v>302.77</v>
      </c>
      <c r="D110" s="40">
        <v>155.05000000000001</v>
      </c>
      <c r="E110" s="40">
        <v>7.23</v>
      </c>
      <c r="F110" s="40">
        <v>37.22</v>
      </c>
      <c r="G110" s="41"/>
      <c r="H110" s="41"/>
      <c r="I110" s="41"/>
      <c r="J110" s="51">
        <v>0.1017</v>
      </c>
      <c r="K110" s="47">
        <v>94.1</v>
      </c>
      <c r="L110" s="40">
        <v>14.84</v>
      </c>
      <c r="M110" s="40">
        <v>6.93</v>
      </c>
      <c r="N110" s="40">
        <v>75.47</v>
      </c>
      <c r="O110" s="40">
        <v>46.85</v>
      </c>
      <c r="P110" s="40">
        <v>0.43</v>
      </c>
      <c r="Q110" s="40">
        <v>2.99</v>
      </c>
    </row>
    <row r="111" spans="1:17">
      <c r="A111" s="50">
        <v>43074.541666666664</v>
      </c>
      <c r="B111" s="47">
        <v>396.9</v>
      </c>
      <c r="C111" s="40">
        <v>258.07</v>
      </c>
      <c r="D111" s="40">
        <v>129.29</v>
      </c>
      <c r="E111" s="40">
        <v>7.21</v>
      </c>
      <c r="F111" s="40">
        <v>27.8</v>
      </c>
      <c r="G111" s="41"/>
      <c r="H111" s="41"/>
      <c r="I111" s="41"/>
      <c r="J111" s="51">
        <v>9.5699999999999993E-2</v>
      </c>
      <c r="K111" s="47">
        <v>95.4</v>
      </c>
      <c r="L111" s="40">
        <v>17.260000000000002</v>
      </c>
      <c r="M111" s="40">
        <v>6.95</v>
      </c>
      <c r="N111" s="40">
        <v>72.11</v>
      </c>
      <c r="O111" s="40">
        <v>44</v>
      </c>
      <c r="P111" s="40">
        <v>0.42</v>
      </c>
      <c r="Q111" s="40">
        <v>3.01</v>
      </c>
    </row>
    <row r="112" spans="1:17">
      <c r="A112" s="50">
        <v>43074.583333333336</v>
      </c>
      <c r="B112" s="47">
        <v>313.60000000000002</v>
      </c>
      <c r="C112" s="40">
        <v>212.05</v>
      </c>
      <c r="D112" s="40">
        <v>106.01</v>
      </c>
      <c r="E112" s="40">
        <v>8.7799999999999994</v>
      </c>
      <c r="F112" s="40">
        <v>17.690000000000001</v>
      </c>
      <c r="G112" s="41"/>
      <c r="H112" s="40">
        <v>1.48</v>
      </c>
      <c r="I112" s="41"/>
      <c r="J112" s="51">
        <v>8.3099999999999993E-2</v>
      </c>
      <c r="K112" s="47">
        <v>96.2</v>
      </c>
      <c r="L112" s="40">
        <v>18.010000000000002</v>
      </c>
      <c r="M112" s="40">
        <v>7.4</v>
      </c>
      <c r="N112" s="40">
        <v>71.7</v>
      </c>
      <c r="O112" s="40">
        <v>42.81</v>
      </c>
      <c r="P112" s="40">
        <v>0.42</v>
      </c>
      <c r="Q112" s="40">
        <v>3.02</v>
      </c>
    </row>
    <row r="113" spans="1:17">
      <c r="A113" s="50">
        <v>43074.625</v>
      </c>
      <c r="B113" s="47">
        <v>302.60000000000002</v>
      </c>
      <c r="C113" s="40">
        <v>200.18</v>
      </c>
      <c r="D113" s="40">
        <v>97.93</v>
      </c>
      <c r="E113" s="40">
        <v>8.0500000000000007</v>
      </c>
      <c r="F113" s="40">
        <v>13.66</v>
      </c>
      <c r="G113" s="41"/>
      <c r="H113" s="40">
        <v>4.5199999999999996</v>
      </c>
      <c r="I113" s="40">
        <v>4.84</v>
      </c>
      <c r="J113" s="51">
        <v>5.9400000000000001E-2</v>
      </c>
      <c r="K113" s="47">
        <v>94.6</v>
      </c>
      <c r="L113" s="40">
        <v>17.84</v>
      </c>
      <c r="M113" s="40">
        <v>7.11</v>
      </c>
      <c r="N113" s="40">
        <v>70.95</v>
      </c>
      <c r="O113" s="40">
        <v>41.27</v>
      </c>
      <c r="P113" s="40">
        <v>0.42</v>
      </c>
      <c r="Q113" s="40">
        <v>2.99</v>
      </c>
    </row>
    <row r="114" spans="1:17">
      <c r="A114" s="50">
        <v>43074.666666666664</v>
      </c>
      <c r="B114" s="47">
        <v>293</v>
      </c>
      <c r="C114" s="40">
        <v>187.56</v>
      </c>
      <c r="D114" s="40">
        <v>93.07</v>
      </c>
      <c r="E114" s="40">
        <v>8.7899999999999991</v>
      </c>
      <c r="F114" s="40">
        <v>25.25</v>
      </c>
      <c r="G114" s="41"/>
      <c r="H114" s="41"/>
      <c r="I114" s="41"/>
      <c r="J114" s="51">
        <v>2.3400000000000001E-2</v>
      </c>
      <c r="K114" s="47">
        <v>89.6</v>
      </c>
      <c r="L114" s="40">
        <v>16.97</v>
      </c>
      <c r="M114" s="40">
        <v>9.1199999999999992</v>
      </c>
      <c r="N114" s="40">
        <v>72.23</v>
      </c>
      <c r="O114" s="40">
        <v>42.13</v>
      </c>
      <c r="P114" s="40">
        <v>0.42</v>
      </c>
      <c r="Q114" s="40">
        <v>2.97</v>
      </c>
    </row>
    <row r="115" spans="1:17">
      <c r="A115" s="50">
        <v>43074.708333333336</v>
      </c>
      <c r="B115" s="47">
        <v>312.39999999999998</v>
      </c>
      <c r="C115" s="40">
        <v>200.86</v>
      </c>
      <c r="D115" s="40">
        <v>99.6</v>
      </c>
      <c r="E115" s="40">
        <v>6.05</v>
      </c>
      <c r="F115" s="40">
        <v>46.58</v>
      </c>
      <c r="G115" s="41"/>
      <c r="H115" s="40">
        <v>0.76</v>
      </c>
      <c r="I115" s="41"/>
      <c r="J115" s="51">
        <v>7.4000000000000003E-3</v>
      </c>
      <c r="K115" s="47">
        <v>3642.5</v>
      </c>
      <c r="L115" s="40">
        <v>14.25</v>
      </c>
      <c r="M115" s="40">
        <v>7.33</v>
      </c>
      <c r="N115" s="40">
        <v>80.36</v>
      </c>
      <c r="O115" s="40">
        <v>46.67</v>
      </c>
      <c r="P115" s="40">
        <v>0.42</v>
      </c>
      <c r="Q115" s="40">
        <v>2.94</v>
      </c>
    </row>
    <row r="116" spans="1:17">
      <c r="A116" s="50">
        <v>43074.75</v>
      </c>
      <c r="B116" s="47">
        <v>280.89999999999998</v>
      </c>
      <c r="C116" s="40">
        <v>190.46</v>
      </c>
      <c r="D116" s="40">
        <v>95.44</v>
      </c>
      <c r="E116" s="40">
        <v>5.46</v>
      </c>
      <c r="F116" s="40">
        <v>56.12</v>
      </c>
      <c r="G116" s="40">
        <v>2.33</v>
      </c>
      <c r="H116" s="40">
        <v>0.91</v>
      </c>
      <c r="I116" s="40">
        <v>1.42</v>
      </c>
      <c r="J116" s="51">
        <v>8.9999999999999998E-4</v>
      </c>
      <c r="K116" s="47">
        <v>8887</v>
      </c>
      <c r="L116" s="40">
        <v>16</v>
      </c>
      <c r="M116" s="40">
        <v>6.49</v>
      </c>
      <c r="N116" s="40">
        <v>88.73</v>
      </c>
      <c r="O116" s="40">
        <v>51.61</v>
      </c>
      <c r="P116" s="40">
        <v>0.43</v>
      </c>
      <c r="Q116" s="40">
        <v>2.97</v>
      </c>
    </row>
    <row r="117" spans="1:17">
      <c r="A117" s="50">
        <v>43074.791666666664</v>
      </c>
      <c r="B117" s="47">
        <v>260.5</v>
      </c>
      <c r="C117" s="40">
        <v>180.85</v>
      </c>
      <c r="D117" s="40">
        <v>93.09</v>
      </c>
      <c r="E117" s="40">
        <v>7.37</v>
      </c>
      <c r="F117" s="40">
        <v>52.21</v>
      </c>
      <c r="G117" s="40">
        <v>2.75</v>
      </c>
      <c r="H117" s="40">
        <v>0.91</v>
      </c>
      <c r="I117" s="40">
        <v>1.81</v>
      </c>
      <c r="J117" s="51">
        <v>0</v>
      </c>
      <c r="K117" s="47">
        <v>8438.7000000000007</v>
      </c>
      <c r="L117" s="40">
        <v>15.68</v>
      </c>
      <c r="M117" s="40">
        <v>6.54</v>
      </c>
      <c r="N117" s="40">
        <v>97.18</v>
      </c>
      <c r="O117" s="40">
        <v>63.79</v>
      </c>
      <c r="P117" s="40">
        <v>0.44</v>
      </c>
      <c r="Q117" s="40">
        <v>3</v>
      </c>
    </row>
    <row r="118" spans="1:17">
      <c r="A118" s="50">
        <v>43074.833333333336</v>
      </c>
      <c r="B118" s="47">
        <v>300.39999999999998</v>
      </c>
      <c r="C118" s="40">
        <v>210.95</v>
      </c>
      <c r="D118" s="40">
        <v>109.23</v>
      </c>
      <c r="E118" s="40">
        <v>6.59</v>
      </c>
      <c r="F118" s="40">
        <v>51.93</v>
      </c>
      <c r="G118" s="40">
        <v>3.27</v>
      </c>
      <c r="H118" s="40">
        <v>1.1100000000000001</v>
      </c>
      <c r="I118" s="40">
        <v>2.16</v>
      </c>
      <c r="J118" s="51">
        <v>0</v>
      </c>
      <c r="K118" s="47">
        <v>8278.5</v>
      </c>
      <c r="L118" s="40">
        <v>16.2</v>
      </c>
      <c r="M118" s="40">
        <v>6.83</v>
      </c>
      <c r="N118" s="40">
        <v>100.09</v>
      </c>
      <c r="O118" s="40">
        <v>75.73</v>
      </c>
      <c r="P118" s="40">
        <v>0.44</v>
      </c>
      <c r="Q118" s="40">
        <v>2.98</v>
      </c>
    </row>
    <row r="119" spans="1:17">
      <c r="A119" s="50">
        <v>43074.875</v>
      </c>
      <c r="B119" s="47">
        <v>327.10000000000002</v>
      </c>
      <c r="C119" s="40">
        <v>230.77</v>
      </c>
      <c r="D119" s="40">
        <v>120.32</v>
      </c>
      <c r="E119" s="40">
        <v>6.82</v>
      </c>
      <c r="F119" s="40">
        <v>48.5</v>
      </c>
      <c r="G119" s="40">
        <v>3.62</v>
      </c>
      <c r="H119" s="40">
        <v>1.06</v>
      </c>
      <c r="I119" s="40">
        <v>2.57</v>
      </c>
      <c r="J119" s="51">
        <v>0</v>
      </c>
      <c r="K119" s="47">
        <v>3300.4</v>
      </c>
      <c r="L119" s="40">
        <v>15.41</v>
      </c>
      <c r="M119" s="40">
        <v>6.55</v>
      </c>
      <c r="N119" s="40">
        <v>100.39</v>
      </c>
      <c r="O119" s="40">
        <v>81.400000000000006</v>
      </c>
      <c r="P119" s="40">
        <v>0.45</v>
      </c>
      <c r="Q119" s="40">
        <v>2.9</v>
      </c>
    </row>
    <row r="120" spans="1:17">
      <c r="A120" s="50">
        <v>43074.916666666664</v>
      </c>
      <c r="B120" s="47">
        <v>323</v>
      </c>
      <c r="C120" s="40">
        <v>223.22</v>
      </c>
      <c r="D120" s="40">
        <v>113.95</v>
      </c>
      <c r="E120" s="40">
        <v>7.81</v>
      </c>
      <c r="F120" s="40">
        <v>46.54</v>
      </c>
      <c r="G120" s="40">
        <v>3.39</v>
      </c>
      <c r="H120" s="40">
        <v>0.98</v>
      </c>
      <c r="I120" s="40">
        <v>2.41</v>
      </c>
      <c r="J120" s="51">
        <v>0</v>
      </c>
      <c r="K120" s="47">
        <v>56.8</v>
      </c>
      <c r="L120" s="40">
        <v>13.41</v>
      </c>
      <c r="M120" s="40">
        <v>6.58</v>
      </c>
      <c r="N120" s="40">
        <v>100.31</v>
      </c>
      <c r="O120" s="40">
        <v>75.239999999999995</v>
      </c>
      <c r="P120" s="40">
        <v>0.45</v>
      </c>
      <c r="Q120" s="40">
        <v>2.83</v>
      </c>
    </row>
    <row r="121" spans="1:17">
      <c r="A121" s="50">
        <v>43074.958333333336</v>
      </c>
      <c r="B121" s="47">
        <v>254.2</v>
      </c>
      <c r="C121" s="40">
        <v>171.67</v>
      </c>
      <c r="D121" s="40">
        <v>88.52</v>
      </c>
      <c r="E121" s="40">
        <v>7.89</v>
      </c>
      <c r="F121" s="40">
        <v>39.909999999999997</v>
      </c>
      <c r="G121" s="40">
        <v>2.96</v>
      </c>
      <c r="H121" s="40">
        <v>0.92</v>
      </c>
      <c r="I121" s="40">
        <v>2.04</v>
      </c>
      <c r="J121" s="51">
        <v>0</v>
      </c>
      <c r="K121" s="47">
        <v>56.8</v>
      </c>
      <c r="L121" s="40">
        <v>9.9</v>
      </c>
      <c r="M121" s="40">
        <v>6.67</v>
      </c>
      <c r="N121" s="40">
        <v>101.04</v>
      </c>
      <c r="O121" s="40">
        <v>63.35</v>
      </c>
      <c r="P121" s="40">
        <v>0.46</v>
      </c>
      <c r="Q121" s="40">
        <v>2.82</v>
      </c>
    </row>
    <row r="122" spans="1:17">
      <c r="A122" s="50">
        <v>43075</v>
      </c>
      <c r="B122" s="47">
        <v>224.5</v>
      </c>
      <c r="C122" s="40">
        <v>153.21</v>
      </c>
      <c r="D122" s="40">
        <v>78.78</v>
      </c>
      <c r="E122" s="40">
        <v>7.16</v>
      </c>
      <c r="F122" s="40">
        <v>35</v>
      </c>
      <c r="G122" s="40">
        <v>2.71</v>
      </c>
      <c r="H122" s="40">
        <v>0.91</v>
      </c>
      <c r="I122" s="40">
        <v>1.8</v>
      </c>
      <c r="J122" s="51">
        <v>0</v>
      </c>
      <c r="K122" s="47">
        <v>56.7</v>
      </c>
      <c r="L122" s="40">
        <v>8.24</v>
      </c>
      <c r="M122" s="40">
        <v>6.68</v>
      </c>
      <c r="N122" s="40">
        <v>103.65</v>
      </c>
      <c r="O122" s="40">
        <v>58.91</v>
      </c>
      <c r="P122" s="40">
        <v>0.46</v>
      </c>
      <c r="Q122" s="40">
        <v>2.82</v>
      </c>
    </row>
    <row r="123" spans="1:17">
      <c r="A123" s="50">
        <v>43075.041666666664</v>
      </c>
      <c r="B123" s="47">
        <v>242.7</v>
      </c>
      <c r="C123" s="40">
        <v>170.99</v>
      </c>
      <c r="D123" s="40">
        <v>88.7</v>
      </c>
      <c r="E123" s="40">
        <v>6.81</v>
      </c>
      <c r="F123" s="40">
        <v>32.25</v>
      </c>
      <c r="G123" s="40">
        <v>2.04</v>
      </c>
      <c r="H123" s="40">
        <v>0.76</v>
      </c>
      <c r="I123" s="40">
        <v>1.29</v>
      </c>
      <c r="J123" s="51">
        <v>0</v>
      </c>
      <c r="K123" s="47">
        <v>56.5</v>
      </c>
      <c r="L123" s="40">
        <v>6.6</v>
      </c>
      <c r="M123" s="40">
        <v>6.47</v>
      </c>
      <c r="N123" s="40">
        <v>105.45</v>
      </c>
      <c r="O123" s="40">
        <v>51.85</v>
      </c>
      <c r="P123" s="40">
        <v>0.46</v>
      </c>
      <c r="Q123" s="40">
        <v>2.8</v>
      </c>
    </row>
    <row r="124" spans="1:17">
      <c r="A124" s="50">
        <v>43075.083333333336</v>
      </c>
      <c r="B124" s="47">
        <v>265</v>
      </c>
      <c r="C124" s="40">
        <v>186.35</v>
      </c>
      <c r="D124" s="40">
        <v>95.86</v>
      </c>
      <c r="E124" s="40">
        <v>7.08</v>
      </c>
      <c r="F124" s="40">
        <v>29.6</v>
      </c>
      <c r="G124" s="40">
        <v>1.67</v>
      </c>
      <c r="H124" s="40">
        <v>0.67</v>
      </c>
      <c r="I124" s="40">
        <v>1</v>
      </c>
      <c r="J124" s="51">
        <v>0</v>
      </c>
      <c r="K124" s="47">
        <v>56.8</v>
      </c>
      <c r="L124" s="40">
        <v>5.91</v>
      </c>
      <c r="M124" s="40">
        <v>6.49</v>
      </c>
      <c r="N124" s="40">
        <v>106.16</v>
      </c>
      <c r="O124" s="40">
        <v>45.29</v>
      </c>
      <c r="P124" s="40">
        <v>0.45</v>
      </c>
      <c r="Q124" s="40">
        <v>2.8</v>
      </c>
    </row>
    <row r="125" spans="1:17">
      <c r="A125" s="50">
        <v>43075.125</v>
      </c>
      <c r="B125" s="47">
        <v>235.3</v>
      </c>
      <c r="C125" s="40">
        <v>168.58</v>
      </c>
      <c r="D125" s="40">
        <v>87.03</v>
      </c>
      <c r="E125" s="40">
        <v>6.57</v>
      </c>
      <c r="F125" s="40">
        <v>20.260000000000002</v>
      </c>
      <c r="G125" s="40">
        <v>1.45</v>
      </c>
      <c r="H125" s="40">
        <v>0.66</v>
      </c>
      <c r="I125" s="40">
        <v>0.79</v>
      </c>
      <c r="J125" s="51">
        <v>0</v>
      </c>
      <c r="K125" s="47">
        <v>56.6</v>
      </c>
      <c r="L125" s="40">
        <v>5.0199999999999996</v>
      </c>
      <c r="M125" s="40">
        <v>6.48</v>
      </c>
      <c r="N125" s="40">
        <v>106.15</v>
      </c>
      <c r="O125" s="40">
        <v>42.35</v>
      </c>
      <c r="P125" s="40">
        <v>0.45</v>
      </c>
      <c r="Q125" s="40">
        <v>2.81</v>
      </c>
    </row>
    <row r="126" spans="1:17">
      <c r="A126" s="50">
        <v>43075.166666666664</v>
      </c>
      <c r="B126" s="47">
        <v>225.9</v>
      </c>
      <c r="C126" s="40">
        <v>157.5</v>
      </c>
      <c r="D126" s="40">
        <v>80.040000000000006</v>
      </c>
      <c r="E126" s="40">
        <v>6.01</v>
      </c>
      <c r="F126" s="40">
        <v>20.74</v>
      </c>
      <c r="G126" s="40">
        <v>1.42</v>
      </c>
      <c r="H126" s="40">
        <v>0.66</v>
      </c>
      <c r="I126" s="40">
        <v>0.76</v>
      </c>
      <c r="J126" s="51">
        <v>0</v>
      </c>
      <c r="K126" s="47">
        <v>56.3</v>
      </c>
      <c r="L126" s="40">
        <v>4.59</v>
      </c>
      <c r="M126" s="40">
        <v>6.46</v>
      </c>
      <c r="N126" s="40">
        <v>106.92</v>
      </c>
      <c r="O126" s="40">
        <v>41.34</v>
      </c>
      <c r="P126" s="40">
        <v>0.45</v>
      </c>
      <c r="Q126" s="40">
        <v>2.84</v>
      </c>
    </row>
    <row r="127" spans="1:17">
      <c r="A127" s="50">
        <v>43075.208333333336</v>
      </c>
      <c r="B127" s="47">
        <v>223.2</v>
      </c>
      <c r="C127" s="40">
        <v>154.26</v>
      </c>
      <c r="D127" s="40">
        <v>78.55</v>
      </c>
      <c r="E127" s="40">
        <v>6.02</v>
      </c>
      <c r="F127" s="40">
        <v>16.579999999999998</v>
      </c>
      <c r="G127" s="40">
        <v>1.67</v>
      </c>
      <c r="H127" s="40">
        <v>0.76</v>
      </c>
      <c r="I127" s="40">
        <v>0.91</v>
      </c>
      <c r="J127" s="51">
        <v>0</v>
      </c>
      <c r="K127" s="47">
        <v>55.8</v>
      </c>
      <c r="L127" s="40">
        <v>3.97</v>
      </c>
      <c r="M127" s="40">
        <v>6.49</v>
      </c>
      <c r="N127" s="40">
        <v>109.57</v>
      </c>
      <c r="O127" s="40">
        <v>41.57</v>
      </c>
      <c r="P127" s="40">
        <v>0.45</v>
      </c>
      <c r="Q127" s="40">
        <v>2.84</v>
      </c>
    </row>
    <row r="128" spans="1:17">
      <c r="A128" s="50">
        <v>43075.25</v>
      </c>
      <c r="B128" s="47">
        <v>216</v>
      </c>
      <c r="C128" s="40">
        <v>149.97</v>
      </c>
      <c r="D128" s="40">
        <v>77.5</v>
      </c>
      <c r="E128" s="40">
        <v>5.9</v>
      </c>
      <c r="F128" s="40">
        <v>17.66</v>
      </c>
      <c r="G128" s="40">
        <v>1.54</v>
      </c>
      <c r="H128" s="40">
        <v>0.77</v>
      </c>
      <c r="I128" s="40">
        <v>0.8</v>
      </c>
      <c r="J128" s="51">
        <v>0</v>
      </c>
      <c r="K128" s="47">
        <v>55.7</v>
      </c>
      <c r="L128" s="40">
        <v>3.86</v>
      </c>
      <c r="M128" s="40">
        <v>6.46</v>
      </c>
      <c r="N128" s="40">
        <v>111.65</v>
      </c>
      <c r="O128" s="40">
        <v>41.99</v>
      </c>
      <c r="P128" s="40">
        <v>0.45</v>
      </c>
      <c r="Q128" s="40">
        <v>2.75</v>
      </c>
    </row>
    <row r="129" spans="1:17">
      <c r="A129" s="50">
        <v>43075.291666666664</v>
      </c>
      <c r="B129" s="47">
        <v>216.2</v>
      </c>
      <c r="C129" s="40">
        <v>149.12</v>
      </c>
      <c r="D129" s="40">
        <v>77.61</v>
      </c>
      <c r="E129" s="40">
        <v>6.62</v>
      </c>
      <c r="F129" s="40">
        <v>17.2</v>
      </c>
      <c r="G129" s="40">
        <v>1.59</v>
      </c>
      <c r="H129" s="40">
        <v>0.85</v>
      </c>
      <c r="I129" s="40">
        <v>0.76</v>
      </c>
      <c r="J129" s="51">
        <v>0</v>
      </c>
      <c r="K129" s="47">
        <v>55.6</v>
      </c>
      <c r="L129" s="40">
        <v>3.92</v>
      </c>
      <c r="M129" s="40">
        <v>6.46</v>
      </c>
      <c r="N129" s="40">
        <v>111.64</v>
      </c>
      <c r="O129" s="40">
        <v>42.43</v>
      </c>
      <c r="P129" s="40">
        <v>0.46</v>
      </c>
      <c r="Q129" s="40">
        <v>2.76</v>
      </c>
    </row>
    <row r="130" spans="1:17">
      <c r="A130" s="50">
        <v>43075.333333333336</v>
      </c>
      <c r="B130" s="47">
        <v>226.8</v>
      </c>
      <c r="C130" s="40">
        <v>154.78</v>
      </c>
      <c r="D130" s="40">
        <v>78.03</v>
      </c>
      <c r="E130" s="40">
        <v>5.87</v>
      </c>
      <c r="F130" s="40">
        <v>18.47</v>
      </c>
      <c r="G130" s="40">
        <v>1.77</v>
      </c>
      <c r="H130" s="40">
        <v>0.93</v>
      </c>
      <c r="I130" s="40">
        <v>0.83</v>
      </c>
      <c r="J130" s="51">
        <v>8.9999999999999993E-3</v>
      </c>
      <c r="K130" s="47">
        <v>55.6</v>
      </c>
      <c r="L130" s="40">
        <v>4.1399999999999997</v>
      </c>
      <c r="M130" s="40">
        <v>6.42</v>
      </c>
      <c r="N130" s="40">
        <v>111.41</v>
      </c>
      <c r="O130" s="40">
        <v>44</v>
      </c>
      <c r="P130" s="40">
        <v>0.45</v>
      </c>
      <c r="Q130" s="40">
        <v>2.76</v>
      </c>
    </row>
    <row r="131" spans="1:17">
      <c r="A131" s="50">
        <v>43075.375</v>
      </c>
      <c r="B131" s="47">
        <v>339.9</v>
      </c>
      <c r="C131" s="40">
        <v>224.29</v>
      </c>
      <c r="D131" s="40">
        <v>115.14</v>
      </c>
      <c r="E131" s="40">
        <v>5.93</v>
      </c>
      <c r="F131" s="40">
        <v>27.27</v>
      </c>
      <c r="G131" s="40">
        <v>1.84</v>
      </c>
      <c r="H131" s="40">
        <v>1.04</v>
      </c>
      <c r="I131" s="40">
        <v>0.85</v>
      </c>
      <c r="J131" s="51">
        <v>4.65E-2</v>
      </c>
      <c r="K131" s="47">
        <v>56.1</v>
      </c>
      <c r="L131" s="40">
        <v>6.13</v>
      </c>
      <c r="M131" s="40">
        <v>6.37</v>
      </c>
      <c r="N131" s="40">
        <v>107.11</v>
      </c>
      <c r="O131" s="40">
        <v>46.22</v>
      </c>
      <c r="P131" s="40">
        <v>0.45</v>
      </c>
      <c r="Q131" s="40">
        <v>2.73</v>
      </c>
    </row>
    <row r="132" spans="1:17">
      <c r="A132" s="50">
        <v>43075.416666666664</v>
      </c>
      <c r="B132" s="47">
        <v>473.7</v>
      </c>
      <c r="C132" s="40">
        <v>322.72000000000003</v>
      </c>
      <c r="D132" s="40">
        <v>161.75</v>
      </c>
      <c r="E132" s="40">
        <v>8.31</v>
      </c>
      <c r="F132" s="40">
        <v>37.69</v>
      </c>
      <c r="G132" s="40">
        <v>1.77</v>
      </c>
      <c r="H132" s="40">
        <v>0.87</v>
      </c>
      <c r="I132" s="40">
        <v>0.92</v>
      </c>
      <c r="J132" s="51">
        <v>0.112</v>
      </c>
      <c r="K132" s="47">
        <v>57.2</v>
      </c>
      <c r="L132" s="40">
        <v>8.2799999999999994</v>
      </c>
      <c r="M132" s="40">
        <v>6.34</v>
      </c>
      <c r="N132" s="40">
        <v>93.97</v>
      </c>
      <c r="O132" s="40">
        <v>45.35</v>
      </c>
      <c r="P132" s="40">
        <v>0.44</v>
      </c>
      <c r="Q132" s="40">
        <v>2.78</v>
      </c>
    </row>
    <row r="133" spans="1:17">
      <c r="A133" s="50">
        <v>43075.458333333336</v>
      </c>
      <c r="B133" s="47">
        <v>413.8</v>
      </c>
      <c r="C133" s="40">
        <v>284.19</v>
      </c>
      <c r="D133" s="40">
        <v>140.69999999999999</v>
      </c>
      <c r="E133" s="40">
        <v>12.54</v>
      </c>
      <c r="F133" s="40">
        <v>27.91</v>
      </c>
      <c r="G133" s="40">
        <v>1.58</v>
      </c>
      <c r="H133" s="40">
        <v>0.82</v>
      </c>
      <c r="I133" s="40">
        <v>0.77</v>
      </c>
      <c r="J133" s="51">
        <v>0.19489999999999999</v>
      </c>
      <c r="K133" s="47">
        <v>61.8</v>
      </c>
      <c r="L133" s="40">
        <v>10.59</v>
      </c>
      <c r="M133" s="40">
        <v>6.6</v>
      </c>
      <c r="N133" s="40">
        <v>76.069999999999993</v>
      </c>
      <c r="O133" s="40">
        <v>44.04</v>
      </c>
      <c r="P133" s="40">
        <v>0.43</v>
      </c>
      <c r="Q133" s="40">
        <v>2.91</v>
      </c>
    </row>
    <row r="134" spans="1:17">
      <c r="A134" s="50">
        <v>43075.5</v>
      </c>
      <c r="B134" s="47">
        <v>327.2</v>
      </c>
      <c r="C134" s="40">
        <v>218.14</v>
      </c>
      <c r="D134" s="40">
        <v>107.28</v>
      </c>
      <c r="E134" s="40">
        <v>17.98</v>
      </c>
      <c r="F134" s="40">
        <v>27.15</v>
      </c>
      <c r="G134" s="40">
        <v>1.49</v>
      </c>
      <c r="H134" s="40">
        <v>0.76</v>
      </c>
      <c r="I134" s="40">
        <v>0.74</v>
      </c>
      <c r="J134" s="51">
        <v>0.17849999999999999</v>
      </c>
      <c r="K134" s="47">
        <v>202</v>
      </c>
      <c r="L134" s="40">
        <v>14.74</v>
      </c>
      <c r="M134" s="40">
        <v>7.11</v>
      </c>
      <c r="N134" s="40">
        <v>62.86</v>
      </c>
      <c r="O134" s="40">
        <v>43.04</v>
      </c>
      <c r="P134" s="40">
        <v>0.42</v>
      </c>
      <c r="Q134" s="40">
        <v>3.01</v>
      </c>
    </row>
    <row r="135" spans="1:17">
      <c r="A135" s="50">
        <v>43075.541666666664</v>
      </c>
      <c r="B135" s="47">
        <v>298.89999999999998</v>
      </c>
      <c r="C135" s="40">
        <v>195.17</v>
      </c>
      <c r="D135" s="40">
        <v>93.5</v>
      </c>
      <c r="E135" s="40">
        <v>19.54</v>
      </c>
      <c r="F135" s="40">
        <v>19.170000000000002</v>
      </c>
      <c r="G135" s="40">
        <v>1.35</v>
      </c>
      <c r="H135" s="40">
        <v>0.73</v>
      </c>
      <c r="I135" s="40">
        <v>0.63</v>
      </c>
      <c r="J135" s="51">
        <v>0.2863</v>
      </c>
      <c r="K135" s="47">
        <v>87.4</v>
      </c>
      <c r="L135" s="40">
        <v>15.97</v>
      </c>
      <c r="M135" s="40">
        <v>7.42</v>
      </c>
      <c r="N135" s="40">
        <v>67.77</v>
      </c>
      <c r="O135" s="40">
        <v>40.950000000000003</v>
      </c>
      <c r="P135" s="40">
        <v>0.41</v>
      </c>
      <c r="Q135" s="40">
        <v>3.01</v>
      </c>
    </row>
    <row r="136" spans="1:17">
      <c r="A136" s="50">
        <v>43075.583333333336</v>
      </c>
      <c r="B136" s="47">
        <v>249.1</v>
      </c>
      <c r="C136" s="40">
        <v>158.69999999999999</v>
      </c>
      <c r="D136" s="40">
        <v>75.319999999999993</v>
      </c>
      <c r="E136" s="40">
        <v>14.33</v>
      </c>
      <c r="F136" s="40">
        <v>17.940000000000001</v>
      </c>
      <c r="G136" s="40">
        <v>1.26</v>
      </c>
      <c r="H136" s="40">
        <v>0.69</v>
      </c>
      <c r="I136" s="40">
        <v>0.56999999999999995</v>
      </c>
      <c r="J136" s="51">
        <v>0.2581</v>
      </c>
      <c r="K136" s="47">
        <v>92.2</v>
      </c>
      <c r="L136" s="40">
        <v>15.72</v>
      </c>
      <c r="M136" s="40">
        <v>7.73</v>
      </c>
      <c r="N136" s="40">
        <v>69.63</v>
      </c>
      <c r="O136" s="40">
        <v>39.76</v>
      </c>
      <c r="P136" s="40">
        <v>0.41</v>
      </c>
      <c r="Q136" s="40">
        <v>3.08</v>
      </c>
    </row>
    <row r="137" spans="1:17">
      <c r="A137" s="50">
        <v>43075.625</v>
      </c>
      <c r="B137" s="47">
        <v>205</v>
      </c>
      <c r="C137" s="40">
        <v>131.11000000000001</v>
      </c>
      <c r="D137" s="40">
        <v>62.01</v>
      </c>
      <c r="E137" s="40">
        <v>9.2100000000000009</v>
      </c>
      <c r="F137" s="40">
        <v>15.92</v>
      </c>
      <c r="G137" s="40">
        <v>1.2</v>
      </c>
      <c r="H137" s="40">
        <v>0.64</v>
      </c>
      <c r="I137" s="40">
        <v>0.56999999999999995</v>
      </c>
      <c r="J137" s="51">
        <v>0.2359</v>
      </c>
      <c r="K137" s="47">
        <v>87.2</v>
      </c>
      <c r="L137" s="40">
        <v>14.81</v>
      </c>
      <c r="M137" s="40">
        <v>7.18</v>
      </c>
      <c r="N137" s="40">
        <v>68.180000000000007</v>
      </c>
      <c r="O137" s="40">
        <v>39</v>
      </c>
      <c r="P137" s="40">
        <v>0.42</v>
      </c>
      <c r="Q137" s="40">
        <v>3.03</v>
      </c>
    </row>
    <row r="138" spans="1:17">
      <c r="A138" s="50">
        <v>43075.666666666664</v>
      </c>
      <c r="B138" s="47">
        <v>194.9</v>
      </c>
      <c r="C138" s="40">
        <v>119.02</v>
      </c>
      <c r="D138" s="40">
        <v>55.95</v>
      </c>
      <c r="E138" s="40">
        <v>9.3699999999999992</v>
      </c>
      <c r="F138" s="40">
        <v>18.71</v>
      </c>
      <c r="G138" s="40">
        <v>1.1399999999999999</v>
      </c>
      <c r="H138" s="40">
        <v>0.62</v>
      </c>
      <c r="I138" s="40">
        <v>0.52</v>
      </c>
      <c r="J138" s="51">
        <v>0.1216</v>
      </c>
      <c r="K138" s="47">
        <v>79.099999999999994</v>
      </c>
      <c r="L138" s="40">
        <v>13.57</v>
      </c>
      <c r="M138" s="40">
        <v>6.8</v>
      </c>
      <c r="N138" s="40">
        <v>67.37</v>
      </c>
      <c r="O138" s="40">
        <v>38.42</v>
      </c>
      <c r="P138" s="40">
        <v>0.42</v>
      </c>
      <c r="Q138" s="40">
        <v>2.93</v>
      </c>
    </row>
    <row r="139" spans="1:17">
      <c r="A139" s="50">
        <v>43075.708333333336</v>
      </c>
      <c r="B139" s="47">
        <v>166.7</v>
      </c>
      <c r="C139" s="40">
        <v>105.89</v>
      </c>
      <c r="D139" s="40">
        <v>50.68</v>
      </c>
      <c r="E139" s="40">
        <v>9.17</v>
      </c>
      <c r="F139" s="40">
        <v>39.9</v>
      </c>
      <c r="G139" s="40">
        <v>1.49</v>
      </c>
      <c r="H139" s="40">
        <v>0.69</v>
      </c>
      <c r="I139" s="40">
        <v>0.8</v>
      </c>
      <c r="J139" s="51">
        <v>3.1800000000000002E-2</v>
      </c>
      <c r="K139" s="47">
        <v>65.8</v>
      </c>
      <c r="L139" s="40">
        <v>12.35</v>
      </c>
      <c r="M139" s="40">
        <v>7.62</v>
      </c>
      <c r="N139" s="40">
        <v>67.38</v>
      </c>
      <c r="O139" s="40">
        <v>40.28</v>
      </c>
      <c r="P139" s="40">
        <v>0.43</v>
      </c>
      <c r="Q139" s="40">
        <v>2.84</v>
      </c>
    </row>
    <row r="140" spans="1:17">
      <c r="A140" s="50">
        <v>43075.75</v>
      </c>
      <c r="B140" s="47">
        <v>182.4</v>
      </c>
      <c r="C140" s="40">
        <v>117.95</v>
      </c>
      <c r="D140" s="40">
        <v>58.99</v>
      </c>
      <c r="E140" s="40">
        <v>8.2799999999999994</v>
      </c>
      <c r="F140" s="40">
        <v>50.01</v>
      </c>
      <c r="G140" s="40">
        <v>1.54</v>
      </c>
      <c r="H140" s="40">
        <v>0.73</v>
      </c>
      <c r="I140" s="40">
        <v>0.83</v>
      </c>
      <c r="J140" s="51">
        <v>1.9E-3</v>
      </c>
      <c r="K140" s="47">
        <v>53.7</v>
      </c>
      <c r="L140" s="40">
        <v>12.05</v>
      </c>
      <c r="M140" s="40">
        <v>6.24</v>
      </c>
      <c r="N140" s="40">
        <v>69.459999999999994</v>
      </c>
      <c r="O140" s="40">
        <v>42.86</v>
      </c>
      <c r="P140" s="40">
        <v>0.43</v>
      </c>
      <c r="Q140" s="40">
        <v>2.8</v>
      </c>
    </row>
    <row r="141" spans="1:17">
      <c r="A141" s="50">
        <v>43075.791666666664</v>
      </c>
      <c r="B141" s="47">
        <v>160.80000000000001</v>
      </c>
      <c r="C141" s="40">
        <v>103.99</v>
      </c>
      <c r="D141" s="40">
        <v>51.98</v>
      </c>
      <c r="E141" s="40">
        <v>8.34</v>
      </c>
      <c r="F141" s="40">
        <v>50.01</v>
      </c>
      <c r="G141" s="40">
        <v>2.2000000000000002</v>
      </c>
      <c r="H141" s="40">
        <v>0.82</v>
      </c>
      <c r="I141" s="40">
        <v>1.37</v>
      </c>
      <c r="J141" s="51">
        <v>0</v>
      </c>
      <c r="K141" s="47">
        <v>44.1</v>
      </c>
      <c r="L141" s="40">
        <v>11.7</v>
      </c>
      <c r="M141" s="40">
        <v>6.1</v>
      </c>
      <c r="N141" s="40">
        <v>69.7</v>
      </c>
      <c r="O141" s="40">
        <v>46.9</v>
      </c>
      <c r="P141" s="40">
        <v>0.44</v>
      </c>
      <c r="Q141" s="40">
        <v>2.74</v>
      </c>
    </row>
    <row r="142" spans="1:17">
      <c r="A142" s="50">
        <v>43075.833333333336</v>
      </c>
      <c r="B142" s="47">
        <v>144.6</v>
      </c>
      <c r="C142" s="40">
        <v>100.48</v>
      </c>
      <c r="D142" s="40">
        <v>52.38</v>
      </c>
      <c r="E142" s="40">
        <v>8.1999999999999993</v>
      </c>
      <c r="F142" s="40">
        <v>47.66</v>
      </c>
      <c r="G142" s="40">
        <v>2.56</v>
      </c>
      <c r="H142" s="40">
        <v>0.89</v>
      </c>
      <c r="I142" s="40">
        <v>1.66</v>
      </c>
      <c r="J142" s="51">
        <v>0</v>
      </c>
      <c r="K142" s="47">
        <v>34.4</v>
      </c>
      <c r="L142" s="40">
        <v>10.43</v>
      </c>
      <c r="M142" s="40">
        <v>6.21</v>
      </c>
      <c r="N142" s="40">
        <v>71.510000000000005</v>
      </c>
      <c r="O142" s="40">
        <v>48.3</v>
      </c>
      <c r="P142" s="40">
        <v>0.44</v>
      </c>
      <c r="Q142" s="40">
        <v>2.7</v>
      </c>
    </row>
    <row r="143" spans="1:17">
      <c r="A143" s="50">
        <v>43075.875</v>
      </c>
      <c r="B143" s="47">
        <v>151.1</v>
      </c>
      <c r="C143" s="40">
        <v>107.32</v>
      </c>
      <c r="D143" s="40">
        <v>56.28</v>
      </c>
      <c r="E143" s="40">
        <v>8.26</v>
      </c>
      <c r="F143" s="40">
        <v>47.6</v>
      </c>
      <c r="G143" s="40">
        <v>2.58</v>
      </c>
      <c r="H143" s="40">
        <v>1</v>
      </c>
      <c r="I143" s="40">
        <v>1.61</v>
      </c>
      <c r="J143" s="51">
        <v>0</v>
      </c>
      <c r="K143" s="47">
        <v>30.2</v>
      </c>
      <c r="L143" s="40">
        <v>10.63</v>
      </c>
      <c r="M143" s="40">
        <v>6.39</v>
      </c>
      <c r="N143" s="40">
        <v>74.349999999999994</v>
      </c>
      <c r="O143" s="40">
        <v>50.96</v>
      </c>
      <c r="P143" s="40">
        <v>0.44</v>
      </c>
      <c r="Q143" s="40">
        <v>2.71</v>
      </c>
    </row>
    <row r="144" spans="1:17">
      <c r="A144" s="50">
        <v>43075.916666666664</v>
      </c>
      <c r="B144" s="47">
        <v>148</v>
      </c>
      <c r="C144" s="40">
        <v>103.63</v>
      </c>
      <c r="D144" s="40">
        <v>54.85</v>
      </c>
      <c r="E144" s="40">
        <v>7.7</v>
      </c>
      <c r="F144" s="40">
        <v>48.51</v>
      </c>
      <c r="G144" s="40">
        <v>2.76</v>
      </c>
      <c r="H144" s="40">
        <v>1.01</v>
      </c>
      <c r="I144" s="40">
        <v>1.74</v>
      </c>
      <c r="J144" s="51">
        <v>0</v>
      </c>
      <c r="K144" s="47">
        <v>46.6</v>
      </c>
      <c r="L144" s="40">
        <v>10.45</v>
      </c>
      <c r="M144" s="40">
        <v>6.33</v>
      </c>
      <c r="N144" s="40">
        <v>74.31</v>
      </c>
      <c r="O144" s="40">
        <v>49.66</v>
      </c>
      <c r="P144" s="40">
        <v>0.43</v>
      </c>
      <c r="Q144" s="40">
        <v>2.77</v>
      </c>
    </row>
    <row r="145" spans="1:17">
      <c r="A145" s="50">
        <v>43075.958333333336</v>
      </c>
      <c r="B145" s="47">
        <v>146.1</v>
      </c>
      <c r="C145" s="40">
        <v>101.26</v>
      </c>
      <c r="D145" s="40">
        <v>53.09</v>
      </c>
      <c r="E145" s="40">
        <v>7.87</v>
      </c>
      <c r="F145" s="40">
        <v>43.06</v>
      </c>
      <c r="G145" s="40">
        <v>2.83</v>
      </c>
      <c r="H145" s="40">
        <v>1.02</v>
      </c>
      <c r="I145" s="40">
        <v>1.81</v>
      </c>
      <c r="J145" s="51">
        <v>0</v>
      </c>
      <c r="K145" s="47">
        <v>51.4</v>
      </c>
      <c r="L145" s="40">
        <v>8.31</v>
      </c>
      <c r="M145" s="40">
        <v>6.37</v>
      </c>
      <c r="N145" s="40">
        <v>74.45</v>
      </c>
      <c r="O145" s="40">
        <v>50.53</v>
      </c>
      <c r="P145" s="40">
        <v>0.44</v>
      </c>
      <c r="Q145" s="40">
        <v>2.77</v>
      </c>
    </row>
    <row r="146" spans="1:17">
      <c r="A146" s="50">
        <v>43076</v>
      </c>
      <c r="B146" s="47">
        <v>195.9</v>
      </c>
      <c r="C146" s="40">
        <v>135.96</v>
      </c>
      <c r="D146" s="40">
        <v>70.569999999999993</v>
      </c>
      <c r="E146" s="40">
        <v>7.75</v>
      </c>
      <c r="F146" s="40">
        <v>39.119999999999997</v>
      </c>
      <c r="G146" s="40">
        <v>3.02</v>
      </c>
      <c r="H146" s="40">
        <v>1.1200000000000001</v>
      </c>
      <c r="I146" s="40">
        <v>1.9</v>
      </c>
      <c r="J146" s="51">
        <v>0</v>
      </c>
      <c r="K146" s="47">
        <v>47.6</v>
      </c>
      <c r="L146" s="40">
        <v>6.54</v>
      </c>
      <c r="M146" s="40">
        <v>6.3</v>
      </c>
      <c r="N146" s="40">
        <v>77.92</v>
      </c>
      <c r="O146" s="40">
        <v>52.31</v>
      </c>
      <c r="P146" s="40">
        <v>0.44</v>
      </c>
      <c r="Q146" s="40">
        <v>2.71</v>
      </c>
    </row>
    <row r="147" spans="1:17">
      <c r="A147" s="50">
        <v>43076.041666666664</v>
      </c>
      <c r="B147" s="47">
        <v>183.6</v>
      </c>
      <c r="C147" s="40">
        <v>131.53</v>
      </c>
      <c r="D147" s="40">
        <v>70.86</v>
      </c>
      <c r="E147" s="40">
        <v>7.33</v>
      </c>
      <c r="F147" s="40">
        <v>34.01</v>
      </c>
      <c r="G147" s="40">
        <v>2.88</v>
      </c>
      <c r="H147" s="40">
        <v>1.22</v>
      </c>
      <c r="I147" s="40">
        <v>1.69</v>
      </c>
      <c r="J147" s="51">
        <v>0</v>
      </c>
      <c r="K147" s="47">
        <v>43.3</v>
      </c>
      <c r="L147" s="40">
        <v>5.88</v>
      </c>
      <c r="M147" s="40">
        <v>6.29</v>
      </c>
      <c r="N147" s="40">
        <v>83.96</v>
      </c>
      <c r="O147" s="40">
        <v>52.34</v>
      </c>
      <c r="P147" s="40">
        <v>0.45</v>
      </c>
      <c r="Q147" s="40">
        <v>2.63</v>
      </c>
    </row>
    <row r="148" spans="1:17">
      <c r="A148" s="50">
        <v>43076.083333333336</v>
      </c>
      <c r="B148" s="47">
        <v>149</v>
      </c>
      <c r="C148" s="40">
        <v>106.85</v>
      </c>
      <c r="D148" s="40">
        <v>58.04</v>
      </c>
      <c r="E148" s="40">
        <v>7.6</v>
      </c>
      <c r="F148" s="40">
        <v>31.53</v>
      </c>
      <c r="G148" s="40">
        <v>2.57</v>
      </c>
      <c r="H148" s="40">
        <v>1.0900000000000001</v>
      </c>
      <c r="I148" s="40">
        <v>1.48</v>
      </c>
      <c r="J148" s="51">
        <v>0</v>
      </c>
      <c r="K148" s="47">
        <v>38.6</v>
      </c>
      <c r="L148" s="40">
        <v>5.55</v>
      </c>
      <c r="M148" s="40">
        <v>6.22</v>
      </c>
      <c r="N148" s="40">
        <v>82.51</v>
      </c>
      <c r="O148" s="40">
        <v>46.51</v>
      </c>
      <c r="P148" s="40">
        <v>0.45</v>
      </c>
      <c r="Q148" s="40">
        <v>2.57</v>
      </c>
    </row>
    <row r="149" spans="1:17">
      <c r="A149" s="50">
        <v>43076.125</v>
      </c>
      <c r="B149" s="47">
        <v>152.4</v>
      </c>
      <c r="C149" s="40">
        <v>108.82</v>
      </c>
      <c r="D149" s="40">
        <v>57.76</v>
      </c>
      <c r="E149" s="40">
        <v>7.53</v>
      </c>
      <c r="F149" s="40">
        <v>28.14</v>
      </c>
      <c r="G149" s="40">
        <v>2.15</v>
      </c>
      <c r="H149" s="40">
        <v>1.05</v>
      </c>
      <c r="I149" s="40">
        <v>1.1299999999999999</v>
      </c>
      <c r="J149" s="51">
        <v>0</v>
      </c>
      <c r="K149" s="47">
        <v>37</v>
      </c>
      <c r="L149" s="40">
        <v>4.99</v>
      </c>
      <c r="M149" s="40">
        <v>6.22</v>
      </c>
      <c r="N149" s="40">
        <v>85.66</v>
      </c>
      <c r="O149" s="40">
        <v>43.97</v>
      </c>
      <c r="P149" s="40">
        <v>0.45</v>
      </c>
      <c r="Q149" s="40">
        <v>2.54</v>
      </c>
    </row>
    <row r="150" spans="1:17">
      <c r="A150" s="50">
        <v>43076.166666666664</v>
      </c>
      <c r="B150" s="47">
        <v>144.4</v>
      </c>
      <c r="C150" s="40">
        <v>103.87</v>
      </c>
      <c r="D150" s="40">
        <v>54.09</v>
      </c>
      <c r="E150" s="40">
        <v>6.69</v>
      </c>
      <c r="F150" s="40">
        <v>27.14</v>
      </c>
      <c r="G150" s="40">
        <v>1.79</v>
      </c>
      <c r="H150" s="40">
        <v>0.99</v>
      </c>
      <c r="I150" s="40">
        <v>0.8</v>
      </c>
      <c r="J150" s="51">
        <v>0</v>
      </c>
      <c r="K150" s="47">
        <v>42</v>
      </c>
      <c r="L150" s="40">
        <v>4.49</v>
      </c>
      <c r="M150" s="40">
        <v>6.16</v>
      </c>
      <c r="N150" s="40">
        <v>82.46</v>
      </c>
      <c r="O150" s="40">
        <v>41.66</v>
      </c>
      <c r="P150" s="40">
        <v>0.45</v>
      </c>
      <c r="Q150" s="40">
        <v>2.5099999999999998</v>
      </c>
    </row>
    <row r="151" spans="1:17">
      <c r="A151" s="50">
        <v>43076.208333333336</v>
      </c>
      <c r="B151" s="47">
        <v>168.3</v>
      </c>
      <c r="C151" s="40">
        <v>114.21</v>
      </c>
      <c r="D151" s="40">
        <v>57.71</v>
      </c>
      <c r="E151" s="40">
        <v>7.3</v>
      </c>
      <c r="F151" s="40">
        <v>22.13</v>
      </c>
      <c r="G151" s="40">
        <v>2.04</v>
      </c>
      <c r="H151" s="40">
        <v>1.08</v>
      </c>
      <c r="I151" s="40">
        <v>1.1200000000000001</v>
      </c>
      <c r="J151" s="51">
        <v>0</v>
      </c>
      <c r="K151" s="47">
        <v>46.6</v>
      </c>
      <c r="L151" s="40">
        <v>3.92</v>
      </c>
      <c r="M151" s="40">
        <v>6.2</v>
      </c>
      <c r="N151" s="40">
        <v>78.319999999999993</v>
      </c>
      <c r="O151" s="40">
        <v>40.049999999999997</v>
      </c>
      <c r="P151" s="40">
        <v>0.45</v>
      </c>
      <c r="Q151" s="40">
        <v>2.5099999999999998</v>
      </c>
    </row>
    <row r="152" spans="1:17">
      <c r="A152" s="50">
        <v>43076.25</v>
      </c>
      <c r="B152" s="47">
        <v>191.6</v>
      </c>
      <c r="C152" s="40">
        <v>128.34</v>
      </c>
      <c r="D152" s="40">
        <v>65.349999999999994</v>
      </c>
      <c r="E152" s="40">
        <v>8.08</v>
      </c>
      <c r="F152" s="40">
        <v>21.61</v>
      </c>
      <c r="G152" s="40">
        <v>1.53</v>
      </c>
      <c r="H152" s="40">
        <v>0.97</v>
      </c>
      <c r="I152" s="40">
        <v>0.71</v>
      </c>
      <c r="J152" s="51">
        <v>0</v>
      </c>
      <c r="K152" s="47">
        <v>48</v>
      </c>
      <c r="L152" s="40">
        <v>3.82</v>
      </c>
      <c r="M152" s="40">
        <v>6.25</v>
      </c>
      <c r="N152" s="40">
        <v>77.7</v>
      </c>
      <c r="O152" s="40">
        <v>39.299999999999997</v>
      </c>
      <c r="P152" s="40">
        <v>0.45</v>
      </c>
      <c r="Q152" s="40">
        <v>2.5099999999999998</v>
      </c>
    </row>
    <row r="153" spans="1:17">
      <c r="A153" s="50">
        <v>43076.291666666664</v>
      </c>
      <c r="B153" s="47">
        <v>215.5</v>
      </c>
      <c r="C153" s="40">
        <v>136.51</v>
      </c>
      <c r="D153" s="40">
        <v>69.069999999999993</v>
      </c>
      <c r="E153" s="40">
        <v>7.75</v>
      </c>
      <c r="F153" s="40">
        <v>19.82</v>
      </c>
      <c r="G153" s="40">
        <v>1.56</v>
      </c>
      <c r="H153" s="40">
        <v>0.93</v>
      </c>
      <c r="I153" s="40">
        <v>0.73</v>
      </c>
      <c r="J153" s="51">
        <v>0</v>
      </c>
      <c r="K153" s="47">
        <v>49.2</v>
      </c>
      <c r="L153" s="40">
        <v>4.43</v>
      </c>
      <c r="M153" s="40">
        <v>6.25</v>
      </c>
      <c r="N153" s="40">
        <v>76.14</v>
      </c>
      <c r="O153" s="40">
        <v>38.78</v>
      </c>
      <c r="P153" s="40">
        <v>0.44</v>
      </c>
      <c r="Q153" s="40">
        <v>2.52</v>
      </c>
    </row>
    <row r="154" spans="1:17">
      <c r="A154" s="50">
        <v>43076.333333333336</v>
      </c>
      <c r="B154" s="47">
        <v>162.80000000000001</v>
      </c>
      <c r="C154" s="40">
        <v>108.56</v>
      </c>
      <c r="D154" s="40">
        <v>55.54</v>
      </c>
      <c r="E154" s="40">
        <v>7.32</v>
      </c>
      <c r="F154" s="40">
        <v>25.01</v>
      </c>
      <c r="G154" s="40">
        <v>1.67</v>
      </c>
      <c r="H154" s="40">
        <v>1.05</v>
      </c>
      <c r="I154" s="40">
        <v>0.8</v>
      </c>
      <c r="J154" s="51">
        <v>1.3299999999999999E-2</v>
      </c>
      <c r="K154" s="47">
        <v>47.4</v>
      </c>
      <c r="L154" s="40">
        <v>4.6399999999999997</v>
      </c>
      <c r="M154" s="40">
        <v>6.23</v>
      </c>
      <c r="N154" s="40">
        <v>79.64</v>
      </c>
      <c r="O154" s="40">
        <v>39.909999999999997</v>
      </c>
      <c r="P154" s="40">
        <v>0.44</v>
      </c>
      <c r="Q154" s="40">
        <v>2.54</v>
      </c>
    </row>
    <row r="155" spans="1:17">
      <c r="A155" s="50">
        <v>43076.375</v>
      </c>
      <c r="B155" s="47">
        <v>229.8</v>
      </c>
      <c r="C155" s="40">
        <v>155.38</v>
      </c>
      <c r="D155" s="40">
        <v>79.09</v>
      </c>
      <c r="E155" s="40">
        <v>7.56</v>
      </c>
      <c r="F155" s="40">
        <v>29.06</v>
      </c>
      <c r="G155" s="40">
        <v>2.08</v>
      </c>
      <c r="H155" s="40">
        <v>1.24</v>
      </c>
      <c r="I155" s="40">
        <v>1.05</v>
      </c>
      <c r="J155" s="51">
        <v>7.1099999999999997E-2</v>
      </c>
      <c r="K155" s="47">
        <v>51.9</v>
      </c>
      <c r="L155" s="40">
        <v>5.71</v>
      </c>
      <c r="M155" s="40">
        <v>6.26</v>
      </c>
      <c r="N155" s="40">
        <v>77.56</v>
      </c>
      <c r="O155" s="40">
        <v>41.94</v>
      </c>
      <c r="P155" s="40">
        <v>0.44</v>
      </c>
      <c r="Q155" s="40">
        <v>2.64</v>
      </c>
    </row>
    <row r="156" spans="1:17">
      <c r="A156" s="50">
        <v>43076.416666666664</v>
      </c>
      <c r="B156" s="47">
        <v>336.4</v>
      </c>
      <c r="C156" s="40">
        <v>232.16</v>
      </c>
      <c r="D156" s="40">
        <v>116.41</v>
      </c>
      <c r="E156" s="40">
        <v>9.65</v>
      </c>
      <c r="F156" s="40">
        <v>35.17</v>
      </c>
      <c r="G156" s="40">
        <v>1.63</v>
      </c>
      <c r="H156" s="40">
        <v>1.0900000000000001</v>
      </c>
      <c r="I156" s="40">
        <v>0.67</v>
      </c>
      <c r="J156" s="51">
        <v>0.192</v>
      </c>
      <c r="K156" s="47">
        <v>68.099999999999994</v>
      </c>
      <c r="L156" s="40">
        <v>7.73</v>
      </c>
      <c r="M156" s="40">
        <v>6.07</v>
      </c>
      <c r="N156" s="40">
        <v>72.62</v>
      </c>
      <c r="O156" s="40">
        <v>42.04</v>
      </c>
      <c r="P156" s="40">
        <v>0.43</v>
      </c>
      <c r="Q156" s="40">
        <v>2.76</v>
      </c>
    </row>
    <row r="157" spans="1:17">
      <c r="A157" s="50">
        <v>43076.458333333336</v>
      </c>
      <c r="B157" s="47">
        <v>271.60000000000002</v>
      </c>
      <c r="C157" s="40">
        <v>175.28</v>
      </c>
      <c r="D157" s="40">
        <v>86.57</v>
      </c>
      <c r="E157" s="40">
        <v>11.82</v>
      </c>
      <c r="F157" s="40">
        <v>20.65</v>
      </c>
      <c r="G157" s="40">
        <v>1.46</v>
      </c>
      <c r="H157" s="40">
        <v>0.88</v>
      </c>
      <c r="I157" s="40">
        <v>0.65</v>
      </c>
      <c r="J157" s="51">
        <v>0.35470000000000002</v>
      </c>
      <c r="K157" s="47">
        <v>99.4</v>
      </c>
      <c r="L157" s="40">
        <v>11.25</v>
      </c>
      <c r="M157" s="40">
        <v>6.86</v>
      </c>
      <c r="N157" s="40">
        <v>71.790000000000006</v>
      </c>
      <c r="O157" s="40">
        <v>39.4</v>
      </c>
      <c r="P157" s="40">
        <v>0.42</v>
      </c>
      <c r="Q157" s="40">
        <v>2.93</v>
      </c>
    </row>
    <row r="158" spans="1:17">
      <c r="A158" s="50">
        <v>43076.5</v>
      </c>
      <c r="B158" s="47">
        <v>198.3</v>
      </c>
      <c r="C158" s="40">
        <v>129.47999999999999</v>
      </c>
      <c r="D158" s="40">
        <v>61.76</v>
      </c>
      <c r="E158" s="40">
        <v>10.91</v>
      </c>
      <c r="F158" s="40">
        <v>18.48</v>
      </c>
      <c r="G158" s="40">
        <v>1.21</v>
      </c>
      <c r="H158" s="40">
        <v>0.81</v>
      </c>
      <c r="I158" s="40">
        <v>0.42</v>
      </c>
      <c r="J158" s="51">
        <v>0.43719999999999998</v>
      </c>
      <c r="K158" s="47">
        <v>107.9</v>
      </c>
      <c r="L158" s="40">
        <v>13.51</v>
      </c>
      <c r="M158" s="40">
        <v>7.42</v>
      </c>
      <c r="N158" s="40">
        <v>74.400000000000006</v>
      </c>
      <c r="O158" s="40">
        <v>39.200000000000003</v>
      </c>
      <c r="P158" s="40">
        <v>0.41</v>
      </c>
      <c r="Q158" s="40">
        <v>3.01</v>
      </c>
    </row>
    <row r="159" spans="1:17">
      <c r="A159" s="50">
        <v>43076.541666666664</v>
      </c>
      <c r="B159" s="47">
        <v>182.7</v>
      </c>
      <c r="C159" s="40">
        <v>118.42</v>
      </c>
      <c r="D159" s="40">
        <v>56.17</v>
      </c>
      <c r="E159" s="40">
        <v>9.83</v>
      </c>
      <c r="F159" s="40">
        <v>12.57</v>
      </c>
      <c r="G159" s="40">
        <v>1.21</v>
      </c>
      <c r="H159" s="40">
        <v>0.71</v>
      </c>
      <c r="I159" s="40">
        <v>0.51</v>
      </c>
      <c r="J159" s="51">
        <v>0.4819</v>
      </c>
      <c r="K159" s="47">
        <v>113.1</v>
      </c>
      <c r="L159" s="40">
        <v>13.75</v>
      </c>
      <c r="M159" s="40">
        <v>7.53</v>
      </c>
      <c r="N159" s="40">
        <v>76.47</v>
      </c>
      <c r="O159" s="40">
        <v>37.07</v>
      </c>
      <c r="P159" s="40">
        <v>0.41</v>
      </c>
      <c r="Q159" s="40">
        <v>3.06</v>
      </c>
    </row>
    <row r="160" spans="1:17">
      <c r="A160" s="50">
        <v>43076.583333333336</v>
      </c>
      <c r="B160" s="47">
        <v>166.7</v>
      </c>
      <c r="C160" s="40">
        <v>98.44</v>
      </c>
      <c r="D160" s="40">
        <v>46.51</v>
      </c>
      <c r="E160" s="40">
        <v>9.35</v>
      </c>
      <c r="F160" s="40">
        <v>11.8</v>
      </c>
      <c r="G160" s="40">
        <v>1.19</v>
      </c>
      <c r="H160" s="40">
        <v>0.67</v>
      </c>
      <c r="I160" s="40">
        <v>0.52</v>
      </c>
      <c r="J160" s="51">
        <v>0.40920000000000001</v>
      </c>
      <c r="K160" s="47">
        <v>116</v>
      </c>
      <c r="L160" s="40">
        <v>14.76</v>
      </c>
      <c r="M160" s="40">
        <v>7.59</v>
      </c>
      <c r="N160" s="40">
        <v>73.95</v>
      </c>
      <c r="O160" s="40">
        <v>36.85</v>
      </c>
      <c r="P160" s="40">
        <v>0.41</v>
      </c>
      <c r="Q160" s="40">
        <v>3.04</v>
      </c>
    </row>
    <row r="161" spans="1:17">
      <c r="A161" s="50">
        <v>43076.625</v>
      </c>
      <c r="B161" s="47">
        <v>152.4</v>
      </c>
      <c r="C161" s="40">
        <v>93.35</v>
      </c>
      <c r="D161" s="40">
        <v>44.08</v>
      </c>
      <c r="E161" s="40">
        <v>8.93</v>
      </c>
      <c r="F161" s="40">
        <v>11.59</v>
      </c>
      <c r="G161" s="40">
        <v>1.1299999999999999</v>
      </c>
      <c r="H161" s="40">
        <v>0.63</v>
      </c>
      <c r="I161" s="40">
        <v>0.5</v>
      </c>
      <c r="J161" s="51">
        <v>0.27539999999999998</v>
      </c>
      <c r="K161" s="47">
        <v>110.2</v>
      </c>
      <c r="L161" s="40">
        <v>15.94</v>
      </c>
      <c r="M161" s="40">
        <v>6.94</v>
      </c>
      <c r="N161" s="40">
        <v>71.06</v>
      </c>
      <c r="O161" s="40">
        <v>37.61</v>
      </c>
      <c r="P161" s="40">
        <v>0.42</v>
      </c>
      <c r="Q161" s="40">
        <v>2.99</v>
      </c>
    </row>
    <row r="162" spans="1:17">
      <c r="A162" s="50">
        <v>43076.666666666664</v>
      </c>
      <c r="B162" s="47">
        <v>151.4</v>
      </c>
      <c r="C162" s="40">
        <v>93.98</v>
      </c>
      <c r="D162" s="40">
        <v>43.82</v>
      </c>
      <c r="E162" s="40">
        <v>9.44</v>
      </c>
      <c r="F162" s="40">
        <v>14.4</v>
      </c>
      <c r="G162" s="40">
        <v>1.1299999999999999</v>
      </c>
      <c r="H162" s="40">
        <v>0.62</v>
      </c>
      <c r="I162" s="40">
        <v>0.52</v>
      </c>
      <c r="J162" s="51">
        <v>0.13089999999999999</v>
      </c>
      <c r="K162" s="47">
        <v>98.9</v>
      </c>
      <c r="L162" s="40">
        <v>16.77</v>
      </c>
      <c r="M162" s="40">
        <v>6.75</v>
      </c>
      <c r="N162" s="40">
        <v>67.39</v>
      </c>
      <c r="O162" s="40">
        <v>37.520000000000003</v>
      </c>
      <c r="P162" s="40">
        <v>0.42</v>
      </c>
      <c r="Q162" s="40">
        <v>2.92</v>
      </c>
    </row>
    <row r="163" spans="1:17">
      <c r="A163" s="50">
        <v>43076.708333333336</v>
      </c>
      <c r="B163" s="47">
        <v>154.80000000000001</v>
      </c>
      <c r="C163" s="40">
        <v>97.1</v>
      </c>
      <c r="D163" s="40">
        <v>45.63</v>
      </c>
      <c r="E163" s="40">
        <v>9.0500000000000007</v>
      </c>
      <c r="F163" s="40">
        <v>21.66</v>
      </c>
      <c r="G163" s="40">
        <v>1.1299999999999999</v>
      </c>
      <c r="H163" s="40">
        <v>0.64</v>
      </c>
      <c r="I163" s="40">
        <v>0.49</v>
      </c>
      <c r="J163" s="51">
        <v>4.4299999999999999E-2</v>
      </c>
      <c r="K163" s="47">
        <v>86.5</v>
      </c>
      <c r="L163" s="40">
        <v>15.1</v>
      </c>
      <c r="M163" s="40">
        <v>6.44</v>
      </c>
      <c r="N163" s="40">
        <v>67.430000000000007</v>
      </c>
      <c r="O163" s="40">
        <v>38.409999999999997</v>
      </c>
      <c r="P163" s="40">
        <v>0.43</v>
      </c>
      <c r="Q163" s="40">
        <v>2.85</v>
      </c>
    </row>
    <row r="164" spans="1:17">
      <c r="A164" s="50">
        <v>43076.75</v>
      </c>
      <c r="B164" s="47">
        <v>143.69999999999999</v>
      </c>
      <c r="C164" s="40">
        <v>91.73</v>
      </c>
      <c r="D164" s="40">
        <v>43.45</v>
      </c>
      <c r="E164" s="40">
        <v>8.0500000000000007</v>
      </c>
      <c r="F164" s="40">
        <v>43.79</v>
      </c>
      <c r="G164" s="40">
        <v>1.47</v>
      </c>
      <c r="H164" s="40">
        <v>0.69</v>
      </c>
      <c r="I164" s="40">
        <v>0.79</v>
      </c>
      <c r="J164" s="51">
        <v>3.5999999999999999E-3</v>
      </c>
      <c r="K164" s="47">
        <v>68.400000000000006</v>
      </c>
      <c r="L164" s="40">
        <v>12.77</v>
      </c>
      <c r="M164" s="40">
        <v>6.13</v>
      </c>
      <c r="N164" s="40">
        <v>68.42</v>
      </c>
      <c r="O164" s="40">
        <v>40.450000000000003</v>
      </c>
      <c r="P164" s="40">
        <v>0.44</v>
      </c>
      <c r="Q164" s="40">
        <v>2.76</v>
      </c>
    </row>
    <row r="165" spans="1:17">
      <c r="A165" s="50">
        <v>43076.791666666664</v>
      </c>
      <c r="B165" s="47">
        <v>158.6</v>
      </c>
      <c r="C165" s="40">
        <v>104.64</v>
      </c>
      <c r="D165" s="40">
        <v>52.36</v>
      </c>
      <c r="E165" s="40">
        <v>7.85</v>
      </c>
      <c r="F165" s="40">
        <v>60.21</v>
      </c>
      <c r="G165" s="40">
        <v>2.13</v>
      </c>
      <c r="H165" s="40">
        <v>0.85</v>
      </c>
      <c r="I165" s="40">
        <v>1.27</v>
      </c>
      <c r="J165" s="51">
        <v>0</v>
      </c>
      <c r="K165" s="47">
        <v>49.8</v>
      </c>
      <c r="L165" s="40">
        <v>13.35</v>
      </c>
      <c r="M165" s="40">
        <v>6.21</v>
      </c>
      <c r="N165" s="40">
        <v>70.09</v>
      </c>
      <c r="O165" s="40">
        <v>49.18</v>
      </c>
      <c r="P165" s="40">
        <v>0.44</v>
      </c>
      <c r="Q165" s="40">
        <v>2.69</v>
      </c>
    </row>
    <row r="166" spans="1:17">
      <c r="A166" s="50">
        <v>43076.833333333336</v>
      </c>
      <c r="B166" s="47">
        <v>167.3</v>
      </c>
      <c r="C166" s="40">
        <v>113.47</v>
      </c>
      <c r="D166" s="40">
        <v>56.13</v>
      </c>
      <c r="E166" s="40">
        <v>7.78</v>
      </c>
      <c r="F166" s="40">
        <v>58.82</v>
      </c>
      <c r="G166" s="40">
        <v>2.3199999999999998</v>
      </c>
      <c r="H166" s="40">
        <v>0.89</v>
      </c>
      <c r="I166" s="40">
        <v>1.43</v>
      </c>
      <c r="J166" s="51">
        <v>0</v>
      </c>
      <c r="K166" s="47">
        <v>41.3</v>
      </c>
      <c r="L166" s="40">
        <v>12.48</v>
      </c>
      <c r="M166" s="40">
        <v>6.24</v>
      </c>
      <c r="N166" s="40">
        <v>74.45</v>
      </c>
      <c r="O166" s="40">
        <v>50.42</v>
      </c>
      <c r="P166" s="40">
        <v>0.44</v>
      </c>
      <c r="Q166" s="40">
        <v>2.61</v>
      </c>
    </row>
    <row r="167" spans="1:17">
      <c r="A167" s="50">
        <v>43076.875</v>
      </c>
      <c r="B167" s="47">
        <v>146.4</v>
      </c>
      <c r="C167" s="40">
        <v>101.44</v>
      </c>
      <c r="D167" s="40">
        <v>51.23</v>
      </c>
      <c r="E167" s="40">
        <v>7.94</v>
      </c>
      <c r="F167" s="40">
        <v>54.02</v>
      </c>
      <c r="G167" s="40">
        <v>2.5499999999999998</v>
      </c>
      <c r="H167" s="40">
        <v>1.05</v>
      </c>
      <c r="I167" s="40">
        <v>1.5</v>
      </c>
      <c r="J167" s="51">
        <v>0</v>
      </c>
      <c r="K167" s="47">
        <v>36.4</v>
      </c>
      <c r="L167" s="40">
        <v>11.79</v>
      </c>
      <c r="M167" s="40">
        <v>6.2</v>
      </c>
      <c r="N167" s="40">
        <v>79.599999999999994</v>
      </c>
      <c r="O167" s="40">
        <v>52</v>
      </c>
      <c r="P167" s="40">
        <v>0.45</v>
      </c>
      <c r="Q167" s="40">
        <v>2.52</v>
      </c>
    </row>
    <row r="168" spans="1:17">
      <c r="A168" s="50">
        <v>43076.916666666664</v>
      </c>
      <c r="B168" s="47">
        <v>147.6</v>
      </c>
      <c r="C168" s="40">
        <v>103.24</v>
      </c>
      <c r="D168" s="40">
        <v>52.98</v>
      </c>
      <c r="E168" s="40">
        <v>7.84</v>
      </c>
      <c r="F168" s="40">
        <v>56.02</v>
      </c>
      <c r="G168" s="40">
        <v>2.4900000000000002</v>
      </c>
      <c r="H168" s="40">
        <v>1.08</v>
      </c>
      <c r="I168" s="40">
        <v>1.41</v>
      </c>
      <c r="J168" s="51">
        <v>0</v>
      </c>
      <c r="K168" s="47">
        <v>32</v>
      </c>
      <c r="L168" s="40">
        <v>12.25</v>
      </c>
      <c r="M168" s="40">
        <v>6.14</v>
      </c>
      <c r="N168" s="40">
        <v>85.49</v>
      </c>
      <c r="O168" s="40">
        <v>53.09</v>
      </c>
      <c r="P168" s="40">
        <v>0.45</v>
      </c>
      <c r="Q168" s="40">
        <v>2.5099999999999998</v>
      </c>
    </row>
    <row r="169" spans="1:17">
      <c r="A169" s="50">
        <v>43076.958333333336</v>
      </c>
      <c r="B169" s="47">
        <v>170.6</v>
      </c>
      <c r="C169" s="40">
        <v>117.62</v>
      </c>
      <c r="D169" s="40">
        <v>59.96</v>
      </c>
      <c r="E169" s="40">
        <v>8.0299999999999994</v>
      </c>
      <c r="F169" s="40">
        <v>50.03</v>
      </c>
      <c r="G169" s="40">
        <v>2.23</v>
      </c>
      <c r="H169" s="40">
        <v>0.99</v>
      </c>
      <c r="I169" s="40">
        <v>1.24</v>
      </c>
      <c r="J169" s="51">
        <v>0</v>
      </c>
      <c r="K169" s="47">
        <v>29.7</v>
      </c>
      <c r="L169" s="40">
        <v>10.63</v>
      </c>
      <c r="M169" s="40">
        <v>6.21</v>
      </c>
      <c r="N169" s="40">
        <v>84.87</v>
      </c>
      <c r="O169" s="40">
        <v>49.2</v>
      </c>
      <c r="P169" s="40">
        <v>0.45</v>
      </c>
      <c r="Q169" s="40">
        <v>2.52</v>
      </c>
    </row>
    <row r="170" spans="1:17">
      <c r="A170" s="50">
        <v>43077</v>
      </c>
      <c r="B170" s="47">
        <v>188.2</v>
      </c>
      <c r="C170" s="40">
        <v>129.35</v>
      </c>
      <c r="D170" s="40">
        <v>66.069999999999993</v>
      </c>
      <c r="E170" s="40">
        <v>7.57</v>
      </c>
      <c r="F170" s="40">
        <v>43.56</v>
      </c>
      <c r="G170" s="40">
        <v>2.13</v>
      </c>
      <c r="H170" s="40">
        <v>0.98</v>
      </c>
      <c r="I170" s="40">
        <v>1.1499999999999999</v>
      </c>
      <c r="J170" s="51">
        <v>0</v>
      </c>
      <c r="K170" s="47">
        <v>28.8</v>
      </c>
      <c r="L170" s="40">
        <v>7.91</v>
      </c>
      <c r="M170" s="40">
        <v>6.11</v>
      </c>
      <c r="N170" s="40">
        <v>81.489999999999995</v>
      </c>
      <c r="O170" s="40">
        <v>44.64</v>
      </c>
      <c r="P170" s="40">
        <v>0.45</v>
      </c>
      <c r="Q170" s="40">
        <v>2.5299999999999998</v>
      </c>
    </row>
    <row r="171" spans="1:17">
      <c r="A171" s="50">
        <v>43077.041666666664</v>
      </c>
      <c r="B171" s="47">
        <v>167</v>
      </c>
      <c r="C171" s="40">
        <v>115.49</v>
      </c>
      <c r="D171" s="40">
        <v>58.66</v>
      </c>
      <c r="E171" s="40">
        <v>6.88</v>
      </c>
      <c r="F171" s="40">
        <v>39.49</v>
      </c>
      <c r="G171" s="40">
        <v>1.92</v>
      </c>
      <c r="H171" s="40">
        <v>1.03</v>
      </c>
      <c r="I171" s="40">
        <v>0.95</v>
      </c>
      <c r="J171" s="51">
        <v>0</v>
      </c>
      <c r="K171" s="47">
        <v>26.4</v>
      </c>
      <c r="L171" s="40">
        <v>7.04</v>
      </c>
      <c r="M171" s="40">
        <v>6.17</v>
      </c>
      <c r="N171" s="40">
        <v>83.55</v>
      </c>
      <c r="O171" s="40">
        <v>43.09</v>
      </c>
      <c r="P171" s="40">
        <v>0.45</v>
      </c>
      <c r="Q171" s="40">
        <v>2.57</v>
      </c>
    </row>
    <row r="172" spans="1:17">
      <c r="A172" s="50">
        <v>43077.083333333336</v>
      </c>
      <c r="B172" s="47">
        <v>169.7</v>
      </c>
      <c r="C172" s="40">
        <v>119.24</v>
      </c>
      <c r="D172" s="40">
        <v>61.25</v>
      </c>
      <c r="E172" s="40">
        <v>7.14</v>
      </c>
      <c r="F172" s="40">
        <v>37.93</v>
      </c>
      <c r="G172" s="40">
        <v>1.63</v>
      </c>
      <c r="H172" s="40">
        <v>1.02</v>
      </c>
      <c r="I172" s="40">
        <v>0.67</v>
      </c>
      <c r="J172" s="51">
        <v>0</v>
      </c>
      <c r="K172" s="47">
        <v>23.9</v>
      </c>
      <c r="L172" s="40">
        <v>6.66</v>
      </c>
      <c r="M172" s="40">
        <v>6.12</v>
      </c>
      <c r="N172" s="40">
        <v>85.86</v>
      </c>
      <c r="O172" s="40">
        <v>40.92</v>
      </c>
      <c r="P172" s="40">
        <v>0.45</v>
      </c>
      <c r="Q172" s="40">
        <v>2.6</v>
      </c>
    </row>
    <row r="173" spans="1:17">
      <c r="A173" s="50">
        <v>43077.125</v>
      </c>
      <c r="B173" s="47">
        <v>158.80000000000001</v>
      </c>
      <c r="C173" s="40">
        <v>111.18</v>
      </c>
      <c r="D173" s="40">
        <v>57.45</v>
      </c>
      <c r="E173" s="40">
        <v>6.8</v>
      </c>
      <c r="F173" s="40">
        <v>32.03</v>
      </c>
      <c r="G173" s="40">
        <v>1.68</v>
      </c>
      <c r="H173" s="40">
        <v>1.01</v>
      </c>
      <c r="I173" s="40">
        <v>0.77</v>
      </c>
      <c r="J173" s="51">
        <v>0</v>
      </c>
      <c r="K173" s="47">
        <v>21.3</v>
      </c>
      <c r="L173" s="40">
        <v>5.95</v>
      </c>
      <c r="M173" s="40">
        <v>6.13</v>
      </c>
      <c r="N173" s="40">
        <v>89.58</v>
      </c>
      <c r="O173" s="40">
        <v>40.020000000000003</v>
      </c>
      <c r="P173" s="40">
        <v>0.45</v>
      </c>
      <c r="Q173" s="40">
        <v>2.64</v>
      </c>
    </row>
    <row r="174" spans="1:17">
      <c r="A174" s="50">
        <v>43077.166666666664</v>
      </c>
      <c r="B174" s="47">
        <v>137.4</v>
      </c>
      <c r="C174" s="40">
        <v>95.66</v>
      </c>
      <c r="D174" s="40">
        <v>48.87</v>
      </c>
      <c r="E174" s="40">
        <v>6.88</v>
      </c>
      <c r="F174" s="40">
        <v>24.69</v>
      </c>
      <c r="G174" s="40">
        <v>1.75</v>
      </c>
      <c r="H174" s="40">
        <v>1.06</v>
      </c>
      <c r="I174" s="40">
        <v>0.8</v>
      </c>
      <c r="J174" s="51">
        <v>0</v>
      </c>
      <c r="K174" s="47">
        <v>19.600000000000001</v>
      </c>
      <c r="L174" s="40">
        <v>5.37</v>
      </c>
      <c r="M174" s="40">
        <v>6.15</v>
      </c>
      <c r="N174" s="40">
        <v>89.52</v>
      </c>
      <c r="O174" s="40">
        <v>38.799999999999997</v>
      </c>
      <c r="P174" s="40">
        <v>0.45</v>
      </c>
      <c r="Q174" s="40">
        <v>2.64</v>
      </c>
    </row>
    <row r="175" spans="1:17">
      <c r="A175" s="50">
        <v>43077.208333333336</v>
      </c>
      <c r="B175" s="47">
        <v>137</v>
      </c>
      <c r="C175" s="40">
        <v>96.5</v>
      </c>
      <c r="D175" s="40">
        <v>49.9</v>
      </c>
      <c r="E175" s="40">
        <v>7.01</v>
      </c>
      <c r="F175" s="40">
        <v>22.65</v>
      </c>
      <c r="G175" s="40">
        <v>1.9</v>
      </c>
      <c r="H175" s="40">
        <v>1.2</v>
      </c>
      <c r="I175" s="40">
        <v>0.82</v>
      </c>
      <c r="J175" s="51">
        <v>0</v>
      </c>
      <c r="K175" s="47">
        <v>18.7</v>
      </c>
      <c r="L175" s="40">
        <v>5.2</v>
      </c>
      <c r="M175" s="40">
        <v>6.18</v>
      </c>
      <c r="N175" s="40">
        <v>87.23</v>
      </c>
      <c r="O175" s="40">
        <v>38.29</v>
      </c>
      <c r="P175" s="40">
        <v>0.45</v>
      </c>
      <c r="Q175" s="40">
        <v>2.63</v>
      </c>
    </row>
    <row r="176" spans="1:17">
      <c r="A176" s="50">
        <v>43077.25</v>
      </c>
      <c r="B176" s="47">
        <v>142</v>
      </c>
      <c r="C176" s="40">
        <v>101.16</v>
      </c>
      <c r="D176" s="40">
        <v>51.9</v>
      </c>
      <c r="E176" s="40">
        <v>7.09</v>
      </c>
      <c r="F176" s="40">
        <v>27.77</v>
      </c>
      <c r="G176" s="40">
        <v>1.78</v>
      </c>
      <c r="H176" s="40">
        <v>1.1399999999999999</v>
      </c>
      <c r="I176" s="40">
        <v>0.75</v>
      </c>
      <c r="J176" s="51">
        <v>0</v>
      </c>
      <c r="K176" s="47">
        <v>17.399999999999999</v>
      </c>
      <c r="L176" s="40">
        <v>5.08</v>
      </c>
      <c r="M176" s="40">
        <v>6.22</v>
      </c>
      <c r="N176" s="40">
        <v>89.33</v>
      </c>
      <c r="O176" s="40">
        <v>38.82</v>
      </c>
      <c r="P176" s="40">
        <v>0.46</v>
      </c>
      <c r="Q176" s="40">
        <v>2.64</v>
      </c>
    </row>
    <row r="177" spans="1:17">
      <c r="A177" s="50">
        <v>43077.291666666664</v>
      </c>
      <c r="B177" s="47">
        <v>161.69999999999999</v>
      </c>
      <c r="C177" s="40">
        <v>111.84</v>
      </c>
      <c r="D177" s="40">
        <v>57.71</v>
      </c>
      <c r="E177" s="40">
        <v>6.5</v>
      </c>
      <c r="F177" s="40">
        <v>28.95</v>
      </c>
      <c r="G177" s="40">
        <v>1.67</v>
      </c>
      <c r="H177" s="40">
        <v>1.07</v>
      </c>
      <c r="I177" s="40">
        <v>0.75</v>
      </c>
      <c r="J177" s="51">
        <v>0</v>
      </c>
      <c r="K177" s="47">
        <v>17.600000000000001</v>
      </c>
      <c r="L177" s="40">
        <v>5.26</v>
      </c>
      <c r="M177" s="40">
        <v>6.26</v>
      </c>
      <c r="N177" s="40">
        <v>88.93</v>
      </c>
      <c r="O177" s="40">
        <v>39.799999999999997</v>
      </c>
      <c r="P177" s="40">
        <v>0.45</v>
      </c>
      <c r="Q177" s="40">
        <v>2.63</v>
      </c>
    </row>
    <row r="178" spans="1:17">
      <c r="A178" s="50">
        <v>43077.333333333336</v>
      </c>
      <c r="B178" s="47">
        <v>214.4</v>
      </c>
      <c r="C178" s="40">
        <v>139.85</v>
      </c>
      <c r="D178" s="40">
        <v>69.87</v>
      </c>
      <c r="E178" s="40">
        <v>6.54</v>
      </c>
      <c r="F178" s="40">
        <v>33.35</v>
      </c>
      <c r="G178" s="40">
        <v>1.83</v>
      </c>
      <c r="H178" s="40">
        <v>1.1000000000000001</v>
      </c>
      <c r="I178" s="40">
        <v>0.82</v>
      </c>
      <c r="J178" s="51">
        <v>1.4500000000000001E-2</v>
      </c>
      <c r="K178" s="47">
        <v>18.399999999999999</v>
      </c>
      <c r="L178" s="40">
        <v>6.08</v>
      </c>
      <c r="M178" s="40">
        <v>6.28</v>
      </c>
      <c r="N178" s="40">
        <v>88.78</v>
      </c>
      <c r="O178" s="40">
        <v>41.47</v>
      </c>
      <c r="P178" s="40">
        <v>0.45</v>
      </c>
      <c r="Q178" s="40">
        <v>2.59</v>
      </c>
    </row>
    <row r="179" spans="1:17">
      <c r="A179" s="50">
        <v>43077.375</v>
      </c>
      <c r="B179" s="47">
        <v>345.8</v>
      </c>
      <c r="C179" s="40">
        <v>223.13</v>
      </c>
      <c r="D179" s="40">
        <v>112.31</v>
      </c>
      <c r="E179" s="40">
        <v>8.64</v>
      </c>
      <c r="F179" s="40">
        <v>38.340000000000003</v>
      </c>
      <c r="G179" s="40">
        <v>1.98</v>
      </c>
      <c r="H179" s="40">
        <v>1.1399999999999999</v>
      </c>
      <c r="I179" s="40">
        <v>0.91</v>
      </c>
      <c r="J179" s="51">
        <v>7.1199999999999999E-2</v>
      </c>
      <c r="K179" s="47">
        <v>33.6</v>
      </c>
      <c r="L179" s="40">
        <v>6.63</v>
      </c>
      <c r="M179" s="40">
        <v>6.23</v>
      </c>
      <c r="N179" s="40">
        <v>79.78</v>
      </c>
      <c r="O179" s="40">
        <v>42.7</v>
      </c>
      <c r="P179" s="40">
        <v>0.45</v>
      </c>
      <c r="Q179" s="40">
        <v>2.5499999999999998</v>
      </c>
    </row>
    <row r="180" spans="1:17">
      <c r="A180" s="50">
        <v>43077.416666666664</v>
      </c>
      <c r="B180" s="47">
        <v>382.6</v>
      </c>
      <c r="C180" s="40">
        <v>254.65</v>
      </c>
      <c r="D180" s="40">
        <v>127.63</v>
      </c>
      <c r="E180" s="40">
        <v>11.65</v>
      </c>
      <c r="F180" s="40">
        <v>38.08</v>
      </c>
      <c r="G180" s="40">
        <v>1.46</v>
      </c>
      <c r="H180" s="40">
        <v>0.95</v>
      </c>
      <c r="I180" s="40">
        <v>0.59</v>
      </c>
      <c r="J180" s="51">
        <v>0.18049999999999999</v>
      </c>
      <c r="K180" s="47">
        <v>60.9</v>
      </c>
      <c r="L180" s="40">
        <v>10.56</v>
      </c>
      <c r="M180" s="40">
        <v>6.27</v>
      </c>
      <c r="N180" s="40">
        <v>72.180000000000007</v>
      </c>
      <c r="O180" s="40">
        <v>41.99</v>
      </c>
      <c r="P180" s="40">
        <v>0.44</v>
      </c>
      <c r="Q180" s="40">
        <v>2.64</v>
      </c>
    </row>
    <row r="181" spans="1:17">
      <c r="A181" s="50">
        <v>43077.458333333336</v>
      </c>
      <c r="B181" s="47">
        <v>288.60000000000002</v>
      </c>
      <c r="C181" s="40">
        <v>186.69</v>
      </c>
      <c r="D181" s="40">
        <v>91.87</v>
      </c>
      <c r="E181" s="40">
        <v>13.2</v>
      </c>
      <c r="F181" s="40">
        <v>21.43</v>
      </c>
      <c r="G181" s="40">
        <v>1.56</v>
      </c>
      <c r="H181" s="40">
        <v>0.88</v>
      </c>
      <c r="I181" s="40">
        <v>0.7</v>
      </c>
      <c r="J181" s="51">
        <v>0.32329999999999998</v>
      </c>
      <c r="K181" s="47">
        <v>89.5</v>
      </c>
      <c r="L181" s="40">
        <v>14.29</v>
      </c>
      <c r="M181" s="40">
        <v>6.33</v>
      </c>
      <c r="N181" s="40">
        <v>70.27</v>
      </c>
      <c r="O181" s="40">
        <v>41.2</v>
      </c>
      <c r="P181" s="40">
        <v>0.43</v>
      </c>
      <c r="Q181" s="40">
        <v>2.82</v>
      </c>
    </row>
    <row r="182" spans="1:17">
      <c r="A182" s="50">
        <v>43077.5</v>
      </c>
      <c r="B182" s="47">
        <v>265.8</v>
      </c>
      <c r="C182" s="40">
        <v>174.69</v>
      </c>
      <c r="D182" s="40">
        <v>83.58</v>
      </c>
      <c r="E182" s="40">
        <v>13.14</v>
      </c>
      <c r="F182" s="40">
        <v>21.07</v>
      </c>
      <c r="G182" s="40">
        <v>1.42</v>
      </c>
      <c r="H182" s="40">
        <v>0.84</v>
      </c>
      <c r="I182" s="40">
        <v>0.57999999999999996</v>
      </c>
      <c r="J182" s="51">
        <v>0.40229999999999999</v>
      </c>
      <c r="K182" s="47">
        <v>103</v>
      </c>
      <c r="L182" s="40">
        <v>16.93</v>
      </c>
      <c r="M182" s="40">
        <v>7.13</v>
      </c>
      <c r="N182" s="40">
        <v>68.67</v>
      </c>
      <c r="O182" s="40">
        <v>41.13</v>
      </c>
      <c r="P182" s="40">
        <v>0.42</v>
      </c>
      <c r="Q182" s="40">
        <v>2.96</v>
      </c>
    </row>
    <row r="183" spans="1:17">
      <c r="A183" s="50">
        <v>43077.541666666664</v>
      </c>
      <c r="B183" s="47">
        <v>270.8</v>
      </c>
      <c r="C183" s="40">
        <v>179.48</v>
      </c>
      <c r="D183" s="40">
        <v>85.86</v>
      </c>
      <c r="E183" s="40">
        <v>13.48</v>
      </c>
      <c r="F183" s="40">
        <v>14.77</v>
      </c>
      <c r="G183" s="40">
        <v>1.44</v>
      </c>
      <c r="H183" s="40">
        <v>0.82</v>
      </c>
      <c r="I183" s="40">
        <v>0.63</v>
      </c>
      <c r="J183" s="51">
        <v>0.44819999999999999</v>
      </c>
      <c r="K183" s="47">
        <v>110.1</v>
      </c>
      <c r="L183" s="40">
        <v>20.32</v>
      </c>
      <c r="M183" s="40">
        <v>7.4</v>
      </c>
      <c r="N183" s="40">
        <v>70.03</v>
      </c>
      <c r="O183" s="40">
        <v>39.700000000000003</v>
      </c>
      <c r="P183" s="40">
        <v>0.42</v>
      </c>
      <c r="Q183" s="40">
        <v>3</v>
      </c>
    </row>
    <row r="184" spans="1:17">
      <c r="A184" s="50">
        <v>43077.583333333336</v>
      </c>
      <c r="B184" s="47">
        <v>247.6</v>
      </c>
      <c r="C184" s="40">
        <v>161.97999999999999</v>
      </c>
      <c r="D184" s="40">
        <v>78.209999999999994</v>
      </c>
      <c r="E184" s="40">
        <v>13.73</v>
      </c>
      <c r="F184" s="40">
        <v>13.63</v>
      </c>
      <c r="G184" s="40">
        <v>1.4</v>
      </c>
      <c r="H184" s="40">
        <v>0.8</v>
      </c>
      <c r="I184" s="40">
        <v>0.61</v>
      </c>
      <c r="J184" s="51">
        <v>0.38009999999999999</v>
      </c>
      <c r="K184" s="47">
        <v>113.6</v>
      </c>
      <c r="L184" s="40">
        <v>22.52</v>
      </c>
      <c r="M184" s="40">
        <v>7.43</v>
      </c>
      <c r="N184" s="40">
        <v>74.819999999999993</v>
      </c>
      <c r="O184" s="40">
        <v>39.69</v>
      </c>
      <c r="P184" s="40">
        <v>0.41</v>
      </c>
      <c r="Q184" s="40">
        <v>3.03</v>
      </c>
    </row>
    <row r="185" spans="1:17">
      <c r="A185" s="50">
        <v>43077.625</v>
      </c>
      <c r="B185" s="47">
        <v>218.1</v>
      </c>
      <c r="C185" s="40">
        <v>143.53</v>
      </c>
      <c r="D185" s="40">
        <v>68.52</v>
      </c>
      <c r="E185" s="40">
        <v>13.27</v>
      </c>
      <c r="F185" s="40">
        <v>15.18</v>
      </c>
      <c r="G185" s="40">
        <v>1.23</v>
      </c>
      <c r="H185" s="40">
        <v>0.73</v>
      </c>
      <c r="I185" s="40">
        <v>0.49</v>
      </c>
      <c r="J185" s="51">
        <v>0.25650000000000001</v>
      </c>
      <c r="K185" s="47">
        <v>110.5</v>
      </c>
      <c r="L185" s="40">
        <v>23.54</v>
      </c>
      <c r="M185" s="40">
        <v>6.77</v>
      </c>
      <c r="N185" s="40">
        <v>69.52</v>
      </c>
      <c r="O185" s="40">
        <v>39.130000000000003</v>
      </c>
      <c r="P185" s="40">
        <v>0.42</v>
      </c>
      <c r="Q185" s="40">
        <v>2.94</v>
      </c>
    </row>
    <row r="186" spans="1:17">
      <c r="A186" s="50">
        <v>43077.666666666664</v>
      </c>
      <c r="B186" s="47">
        <v>224.8</v>
      </c>
      <c r="C186" s="40">
        <v>146.13999999999999</v>
      </c>
      <c r="D186" s="40">
        <v>69.55</v>
      </c>
      <c r="E186" s="40">
        <v>12.34</v>
      </c>
      <c r="F186" s="40">
        <v>19.32</v>
      </c>
      <c r="G186" s="40">
        <v>1.22</v>
      </c>
      <c r="H186" s="40">
        <v>0.7</v>
      </c>
      <c r="I186" s="40">
        <v>0.52</v>
      </c>
      <c r="J186" s="51">
        <v>0.12180000000000001</v>
      </c>
      <c r="K186" s="47">
        <v>101.4</v>
      </c>
      <c r="L186" s="40">
        <v>23.26</v>
      </c>
      <c r="M186" s="40">
        <v>6.81</v>
      </c>
      <c r="N186" s="40">
        <v>67.930000000000007</v>
      </c>
      <c r="O186" s="40">
        <v>40.1</v>
      </c>
      <c r="P186" s="40">
        <v>0.42</v>
      </c>
      <c r="Q186" s="40">
        <v>2.88</v>
      </c>
    </row>
    <row r="187" spans="1:17">
      <c r="A187" s="50">
        <v>43077.708333333336</v>
      </c>
      <c r="B187" s="47">
        <v>233.9</v>
      </c>
      <c r="C187" s="40">
        <v>153.9</v>
      </c>
      <c r="D187" s="40">
        <v>74.489999999999995</v>
      </c>
      <c r="E187" s="40">
        <v>12.3</v>
      </c>
      <c r="F187" s="40">
        <v>29.55</v>
      </c>
      <c r="G187" s="40">
        <v>1.25</v>
      </c>
      <c r="H187" s="40">
        <v>0.74</v>
      </c>
      <c r="I187" s="40">
        <v>0.52</v>
      </c>
      <c r="J187" s="51">
        <v>4.1599999999999998E-2</v>
      </c>
      <c r="K187" s="47">
        <v>88.8</v>
      </c>
      <c r="L187" s="40">
        <v>20.7</v>
      </c>
      <c r="M187" s="40">
        <v>6.5</v>
      </c>
      <c r="N187" s="40">
        <v>67.84</v>
      </c>
      <c r="O187" s="40">
        <v>40.43</v>
      </c>
      <c r="P187" s="40">
        <v>0.42</v>
      </c>
      <c r="Q187" s="40">
        <v>2.87</v>
      </c>
    </row>
    <row r="188" spans="1:17">
      <c r="A188" s="50">
        <v>43077.75</v>
      </c>
      <c r="B188" s="47">
        <v>237</v>
      </c>
      <c r="C188" s="40">
        <v>157.27000000000001</v>
      </c>
      <c r="D188" s="40">
        <v>78.489999999999995</v>
      </c>
      <c r="E188" s="40">
        <v>9.64</v>
      </c>
      <c r="F188" s="40">
        <v>56.54</v>
      </c>
      <c r="G188" s="40">
        <v>1.65</v>
      </c>
      <c r="H188" s="40">
        <v>0.81</v>
      </c>
      <c r="I188" s="40">
        <v>0.83</v>
      </c>
      <c r="J188" s="51">
        <v>3.5000000000000001E-3</v>
      </c>
      <c r="K188" s="47">
        <v>70.7</v>
      </c>
      <c r="L188" s="40">
        <v>17.670000000000002</v>
      </c>
      <c r="M188" s="40">
        <v>6.2</v>
      </c>
      <c r="N188" s="40">
        <v>70.06</v>
      </c>
      <c r="O188" s="40">
        <v>44.68</v>
      </c>
      <c r="P188" s="40">
        <v>0.43</v>
      </c>
      <c r="Q188" s="40">
        <v>2.81</v>
      </c>
    </row>
    <row r="189" spans="1:17">
      <c r="A189" s="50">
        <v>43077.791666666664</v>
      </c>
      <c r="B189" s="47">
        <v>228</v>
      </c>
      <c r="C189" s="40">
        <v>153.38999999999999</v>
      </c>
      <c r="D189" s="40">
        <v>77.67</v>
      </c>
      <c r="E189" s="40">
        <v>7.43</v>
      </c>
      <c r="F189" s="40">
        <v>68.349999999999994</v>
      </c>
      <c r="G189" s="40">
        <v>1.93</v>
      </c>
      <c r="H189" s="40">
        <v>0.89</v>
      </c>
      <c r="I189" s="40">
        <v>1.03</v>
      </c>
      <c r="J189" s="51">
        <v>0</v>
      </c>
      <c r="K189" s="47">
        <v>50.7</v>
      </c>
      <c r="L189" s="40">
        <v>16.579999999999998</v>
      </c>
      <c r="M189" s="40">
        <v>6.14</v>
      </c>
      <c r="N189" s="40">
        <v>74.63</v>
      </c>
      <c r="O189" s="40">
        <v>48.13</v>
      </c>
      <c r="P189" s="40">
        <v>0.44</v>
      </c>
      <c r="Q189" s="40">
        <v>2.77</v>
      </c>
    </row>
    <row r="190" spans="1:17">
      <c r="A190" s="50">
        <v>43077.833333333336</v>
      </c>
      <c r="B190" s="47">
        <v>201.7</v>
      </c>
      <c r="C190" s="40">
        <v>138.11000000000001</v>
      </c>
      <c r="D190" s="40">
        <v>71.06</v>
      </c>
      <c r="E190" s="40">
        <v>7.34</v>
      </c>
      <c r="F190" s="40">
        <v>66.66</v>
      </c>
      <c r="G190" s="40">
        <v>2.4</v>
      </c>
      <c r="H190" s="40">
        <v>1.02</v>
      </c>
      <c r="I190" s="40">
        <v>1.38</v>
      </c>
      <c r="J190" s="51">
        <v>0</v>
      </c>
      <c r="K190" s="47">
        <v>39.5</v>
      </c>
      <c r="L190" s="40">
        <v>15.66</v>
      </c>
      <c r="M190" s="40">
        <v>6.14</v>
      </c>
      <c r="N190" s="40">
        <v>83.35</v>
      </c>
      <c r="O190" s="40">
        <v>51.83</v>
      </c>
      <c r="P190" s="40">
        <v>0.44</v>
      </c>
      <c r="Q190" s="40">
        <v>2.72</v>
      </c>
    </row>
    <row r="191" spans="1:17">
      <c r="A191" s="50">
        <v>43077.875</v>
      </c>
      <c r="B191" s="47">
        <v>211.7</v>
      </c>
      <c r="C191" s="40">
        <v>148.44</v>
      </c>
      <c r="D191" s="40">
        <v>76.58</v>
      </c>
      <c r="E191" s="40">
        <v>8.66</v>
      </c>
      <c r="F191" s="40">
        <v>68.709999999999994</v>
      </c>
      <c r="G191" s="40">
        <v>3.13</v>
      </c>
      <c r="H191" s="40">
        <v>1.22</v>
      </c>
      <c r="I191" s="40">
        <v>1.92</v>
      </c>
      <c r="J191" s="51">
        <v>0</v>
      </c>
      <c r="K191" s="47">
        <v>34</v>
      </c>
      <c r="L191" s="40">
        <v>17.09</v>
      </c>
      <c r="M191" s="40">
        <v>6.21</v>
      </c>
      <c r="N191" s="40">
        <v>92.66</v>
      </c>
      <c r="O191" s="40">
        <v>66.38</v>
      </c>
      <c r="P191" s="40">
        <v>0.45</v>
      </c>
      <c r="Q191" s="40">
        <v>2.72</v>
      </c>
    </row>
    <row r="192" spans="1:17">
      <c r="A192" s="50">
        <v>43077.916666666664</v>
      </c>
      <c r="B192" s="47">
        <v>210.3</v>
      </c>
      <c r="C192" s="40">
        <v>145.52000000000001</v>
      </c>
      <c r="D192" s="40">
        <v>75.900000000000006</v>
      </c>
      <c r="E192" s="40">
        <v>7.62</v>
      </c>
      <c r="F192" s="40">
        <v>62.52</v>
      </c>
      <c r="G192" s="40">
        <v>2.96</v>
      </c>
      <c r="H192" s="40">
        <v>1.23</v>
      </c>
      <c r="I192" s="40">
        <v>1.73</v>
      </c>
      <c r="J192" s="51">
        <v>0</v>
      </c>
      <c r="K192" s="47">
        <v>30.8</v>
      </c>
      <c r="L192" s="40">
        <v>14.91</v>
      </c>
      <c r="M192" s="40">
        <v>6.33</v>
      </c>
      <c r="N192" s="40">
        <v>92.39</v>
      </c>
      <c r="O192" s="40">
        <v>59.65</v>
      </c>
      <c r="P192" s="40">
        <v>0.45</v>
      </c>
      <c r="Q192" s="40">
        <v>2.71</v>
      </c>
    </row>
    <row r="193" spans="1:17">
      <c r="A193" s="50">
        <v>43077.958333333336</v>
      </c>
      <c r="B193" s="47">
        <v>196.4</v>
      </c>
      <c r="C193" s="40">
        <v>132.9</v>
      </c>
      <c r="D193" s="40">
        <v>70.17</v>
      </c>
      <c r="E193" s="40">
        <v>8.2799999999999994</v>
      </c>
      <c r="F193" s="40">
        <v>58.41</v>
      </c>
      <c r="G193" s="40">
        <v>2.74</v>
      </c>
      <c r="H193" s="40">
        <v>1.1599999999999999</v>
      </c>
      <c r="I193" s="40">
        <v>1.58</v>
      </c>
      <c r="J193" s="51">
        <v>0</v>
      </c>
      <c r="K193" s="47">
        <v>27.3</v>
      </c>
      <c r="L193" s="40">
        <v>14.49</v>
      </c>
      <c r="M193" s="40">
        <v>6.3</v>
      </c>
      <c r="N193" s="40">
        <v>96.02</v>
      </c>
      <c r="O193" s="40">
        <v>58.17</v>
      </c>
      <c r="P193" s="40">
        <v>0.46</v>
      </c>
      <c r="Q193" s="40">
        <v>2.7</v>
      </c>
    </row>
    <row r="194" spans="1:17">
      <c r="A194" s="50">
        <v>43078</v>
      </c>
      <c r="B194" s="47">
        <v>178.5</v>
      </c>
      <c r="C194" s="40">
        <v>124.43</v>
      </c>
      <c r="D194" s="40">
        <v>65.73</v>
      </c>
      <c r="E194" s="40">
        <v>8.0399999999999991</v>
      </c>
      <c r="F194" s="40">
        <v>48.09</v>
      </c>
      <c r="G194" s="40">
        <v>2.2799999999999998</v>
      </c>
      <c r="H194" s="40">
        <v>1.1100000000000001</v>
      </c>
      <c r="I194" s="40">
        <v>1.17</v>
      </c>
      <c r="J194" s="51">
        <v>0</v>
      </c>
      <c r="K194" s="47">
        <v>22.7</v>
      </c>
      <c r="L194" s="40">
        <v>12.05</v>
      </c>
      <c r="M194" s="40">
        <v>6.32</v>
      </c>
      <c r="N194" s="40">
        <v>100.9</v>
      </c>
      <c r="O194" s="40">
        <v>51.84</v>
      </c>
      <c r="P194" s="40">
        <v>0.46</v>
      </c>
      <c r="Q194" s="40">
        <v>2.66</v>
      </c>
    </row>
    <row r="195" spans="1:17">
      <c r="A195" s="50">
        <v>43078.041666666664</v>
      </c>
      <c r="B195" s="47">
        <v>183.6</v>
      </c>
      <c r="C195" s="40">
        <v>132.43</v>
      </c>
      <c r="D195" s="40">
        <v>68.52</v>
      </c>
      <c r="E195" s="40">
        <v>8.3000000000000007</v>
      </c>
      <c r="F195" s="40">
        <v>39.61</v>
      </c>
      <c r="G195" s="40">
        <v>2.2999999999999998</v>
      </c>
      <c r="H195" s="40">
        <v>1.1499999999999999</v>
      </c>
      <c r="I195" s="40">
        <v>1.19</v>
      </c>
      <c r="J195" s="51">
        <v>0</v>
      </c>
      <c r="K195" s="47">
        <v>19.100000000000001</v>
      </c>
      <c r="L195" s="40">
        <v>10.4</v>
      </c>
      <c r="M195" s="40">
        <v>6.33</v>
      </c>
      <c r="N195" s="40">
        <v>105.61</v>
      </c>
      <c r="O195" s="40">
        <v>52.18</v>
      </c>
      <c r="P195" s="40">
        <v>0.47</v>
      </c>
      <c r="Q195" s="40">
        <v>2.63</v>
      </c>
    </row>
    <row r="196" spans="1:17">
      <c r="A196" s="50">
        <v>43078.083333333336</v>
      </c>
      <c r="B196" s="47">
        <v>223.4</v>
      </c>
      <c r="C196" s="40">
        <v>155.27000000000001</v>
      </c>
      <c r="D196" s="40">
        <v>80.97</v>
      </c>
      <c r="E196" s="40">
        <v>9.4600000000000009</v>
      </c>
      <c r="F196" s="40">
        <v>34.71</v>
      </c>
      <c r="G196" s="40">
        <v>2.42</v>
      </c>
      <c r="H196" s="40">
        <v>1.1299999999999999</v>
      </c>
      <c r="I196" s="40">
        <v>1.29</v>
      </c>
      <c r="J196" s="51">
        <v>0</v>
      </c>
      <c r="K196" s="47">
        <v>17.600000000000001</v>
      </c>
      <c r="L196" s="40">
        <v>9.07</v>
      </c>
      <c r="M196" s="40">
        <v>6.38</v>
      </c>
      <c r="N196" s="40">
        <v>107.45</v>
      </c>
      <c r="O196" s="40">
        <v>55.91</v>
      </c>
      <c r="P196" s="40">
        <v>0.47</v>
      </c>
      <c r="Q196" s="40">
        <v>2.58</v>
      </c>
    </row>
    <row r="197" spans="1:17">
      <c r="A197" s="50">
        <v>43078.125</v>
      </c>
      <c r="B197" s="47">
        <v>215.9</v>
      </c>
      <c r="C197" s="40">
        <v>155.69999999999999</v>
      </c>
      <c r="D197" s="40">
        <v>81.680000000000007</v>
      </c>
      <c r="E197" s="40">
        <v>9.75</v>
      </c>
      <c r="F197" s="40">
        <v>27.9</v>
      </c>
      <c r="G197" s="40">
        <v>2.38</v>
      </c>
      <c r="H197" s="40">
        <v>1.0900000000000001</v>
      </c>
      <c r="I197" s="40">
        <v>1.32</v>
      </c>
      <c r="J197" s="51">
        <v>0</v>
      </c>
      <c r="K197" s="47">
        <v>15.6</v>
      </c>
      <c r="L197" s="40">
        <v>7.76</v>
      </c>
      <c r="M197" s="40">
        <v>6.44</v>
      </c>
      <c r="N197" s="40">
        <v>108.34</v>
      </c>
      <c r="O197" s="40">
        <v>52.87</v>
      </c>
      <c r="P197" s="40">
        <v>0.47</v>
      </c>
      <c r="Q197" s="40">
        <v>2.56</v>
      </c>
    </row>
    <row r="198" spans="1:17">
      <c r="A198" s="50">
        <v>43078.166666666664</v>
      </c>
      <c r="B198" s="47">
        <v>199.6</v>
      </c>
      <c r="C198" s="40">
        <v>142.59</v>
      </c>
      <c r="D198" s="40">
        <v>73.02</v>
      </c>
      <c r="E198" s="40">
        <v>6.91</v>
      </c>
      <c r="F198" s="40">
        <v>26.47</v>
      </c>
      <c r="G198" s="40">
        <v>1.98</v>
      </c>
      <c r="H198" s="40">
        <v>1</v>
      </c>
      <c r="I198" s="40">
        <v>0.98</v>
      </c>
      <c r="J198" s="51">
        <v>0</v>
      </c>
      <c r="K198" s="47">
        <v>13.6</v>
      </c>
      <c r="L198" s="40">
        <v>7.3</v>
      </c>
      <c r="M198" s="40">
        <v>6.43</v>
      </c>
      <c r="N198" s="40">
        <v>110.48</v>
      </c>
      <c r="O198" s="40">
        <v>48.43</v>
      </c>
      <c r="P198" s="40">
        <v>0.47</v>
      </c>
      <c r="Q198" s="40">
        <v>2.56</v>
      </c>
    </row>
    <row r="199" spans="1:17">
      <c r="A199" s="50">
        <v>43078.208333333336</v>
      </c>
      <c r="B199" s="47">
        <v>214.2</v>
      </c>
      <c r="C199" s="40">
        <v>152.12</v>
      </c>
      <c r="D199" s="40">
        <v>79.62</v>
      </c>
      <c r="E199" s="40">
        <v>7.21</v>
      </c>
      <c r="F199" s="40">
        <v>23.33</v>
      </c>
      <c r="G199" s="40">
        <v>1.83</v>
      </c>
      <c r="H199" s="40">
        <v>0.99</v>
      </c>
      <c r="I199" s="40">
        <v>0.88</v>
      </c>
      <c r="J199" s="51">
        <v>0</v>
      </c>
      <c r="K199" s="47">
        <v>10.9</v>
      </c>
      <c r="L199" s="40">
        <v>6.8</v>
      </c>
      <c r="M199" s="40">
        <v>6.43</v>
      </c>
      <c r="N199" s="40">
        <v>113.05</v>
      </c>
      <c r="O199" s="40">
        <v>46.41</v>
      </c>
      <c r="P199" s="40">
        <v>0.47</v>
      </c>
      <c r="Q199" s="40">
        <v>2.56</v>
      </c>
    </row>
    <row r="200" spans="1:17">
      <c r="A200" s="50">
        <v>43078.25</v>
      </c>
      <c r="B200" s="47">
        <v>230.3</v>
      </c>
      <c r="C200" s="40">
        <v>162.56</v>
      </c>
      <c r="D200" s="40">
        <v>88.01</v>
      </c>
      <c r="E200" s="40">
        <v>7.77</v>
      </c>
      <c r="F200" s="40">
        <v>20.260000000000002</v>
      </c>
      <c r="G200" s="40">
        <v>1.82</v>
      </c>
      <c r="H200" s="40">
        <v>0.92</v>
      </c>
      <c r="I200" s="40">
        <v>0.9</v>
      </c>
      <c r="J200" s="51">
        <v>0</v>
      </c>
      <c r="K200" s="47">
        <v>9.6</v>
      </c>
      <c r="L200" s="40">
        <v>5.6</v>
      </c>
      <c r="M200" s="40">
        <v>6.44</v>
      </c>
      <c r="N200" s="40">
        <v>114.61</v>
      </c>
      <c r="O200" s="40">
        <v>47.24</v>
      </c>
      <c r="P200" s="40">
        <v>0.47</v>
      </c>
      <c r="Q200" s="40">
        <v>2.57</v>
      </c>
    </row>
    <row r="201" spans="1:17">
      <c r="A201" s="50">
        <v>43078.291666666664</v>
      </c>
      <c r="B201" s="47">
        <v>226.4</v>
      </c>
      <c r="C201" s="40">
        <v>159.83000000000001</v>
      </c>
      <c r="D201" s="40">
        <v>85.65</v>
      </c>
      <c r="E201" s="40">
        <v>7.09</v>
      </c>
      <c r="F201" s="40">
        <v>16.88</v>
      </c>
      <c r="G201" s="40">
        <v>1.64</v>
      </c>
      <c r="H201" s="40">
        <v>0.88</v>
      </c>
      <c r="I201" s="40">
        <v>0.8</v>
      </c>
      <c r="J201" s="51">
        <v>0</v>
      </c>
      <c r="K201" s="47">
        <v>8.9</v>
      </c>
      <c r="L201" s="40">
        <v>4.75</v>
      </c>
      <c r="M201" s="40">
        <v>6.46</v>
      </c>
      <c r="N201" s="40">
        <v>114.34</v>
      </c>
      <c r="O201" s="40">
        <v>46.58</v>
      </c>
      <c r="P201" s="40">
        <v>0.47</v>
      </c>
      <c r="Q201" s="40">
        <v>2.6</v>
      </c>
    </row>
    <row r="202" spans="1:17">
      <c r="A202" s="50">
        <v>43078.333333333336</v>
      </c>
      <c r="B202" s="47">
        <v>272.8</v>
      </c>
      <c r="C202" s="40">
        <v>187.67</v>
      </c>
      <c r="D202" s="40">
        <v>96.98</v>
      </c>
      <c r="E202" s="40">
        <v>7.03</v>
      </c>
      <c r="F202" s="40">
        <v>19.73</v>
      </c>
      <c r="G202" s="40">
        <v>1.54</v>
      </c>
      <c r="H202" s="40">
        <v>0.83</v>
      </c>
      <c r="I202" s="40">
        <v>0.71</v>
      </c>
      <c r="J202" s="51">
        <v>1.4200000000000001E-2</v>
      </c>
      <c r="K202" s="47">
        <v>8.6</v>
      </c>
      <c r="L202" s="40">
        <v>5.34</v>
      </c>
      <c r="M202" s="40">
        <v>6.43</v>
      </c>
      <c r="N202" s="40">
        <v>114.5</v>
      </c>
      <c r="O202" s="40">
        <v>45.75</v>
      </c>
      <c r="P202" s="40">
        <v>0.47</v>
      </c>
      <c r="Q202" s="40">
        <v>2.64</v>
      </c>
    </row>
    <row r="203" spans="1:17">
      <c r="A203" s="50">
        <v>43078.375</v>
      </c>
      <c r="B203" s="47">
        <v>422.5</v>
      </c>
      <c r="C203" s="40">
        <v>292.82</v>
      </c>
      <c r="D203" s="40">
        <v>150.76</v>
      </c>
      <c r="E203" s="40">
        <v>7.22</v>
      </c>
      <c r="F203" s="40">
        <v>32.58</v>
      </c>
      <c r="G203" s="40">
        <v>1.52</v>
      </c>
      <c r="H203" s="40">
        <v>0.82</v>
      </c>
      <c r="I203" s="40">
        <v>0.7</v>
      </c>
      <c r="J203" s="51">
        <v>7.1999999999999995E-2</v>
      </c>
      <c r="K203" s="47">
        <v>21.3</v>
      </c>
      <c r="L203" s="40">
        <v>7.71</v>
      </c>
      <c r="M203" s="40">
        <v>6.34</v>
      </c>
      <c r="N203" s="40">
        <v>106.73</v>
      </c>
      <c r="O203" s="40">
        <v>45.36</v>
      </c>
      <c r="P203" s="40">
        <v>0.46</v>
      </c>
      <c r="Q203" s="40">
        <v>2.65</v>
      </c>
    </row>
    <row r="204" spans="1:17">
      <c r="A204" s="50">
        <v>43078.416666666664</v>
      </c>
      <c r="B204" s="47">
        <v>618.4</v>
      </c>
      <c r="C204" s="40">
        <v>422.54</v>
      </c>
      <c r="D204" s="40">
        <v>210.78</v>
      </c>
      <c r="E204" s="40">
        <v>8.9600000000000009</v>
      </c>
      <c r="F204" s="40">
        <v>41.22</v>
      </c>
      <c r="G204" s="40">
        <v>1.22</v>
      </c>
      <c r="H204" s="40">
        <v>0.63</v>
      </c>
      <c r="I204" s="40">
        <v>0.57999999999999996</v>
      </c>
      <c r="J204" s="51">
        <v>0.19109999999999999</v>
      </c>
      <c r="K204" s="47">
        <v>56.2</v>
      </c>
      <c r="L204" s="40">
        <v>11.36</v>
      </c>
      <c r="M204" s="40">
        <v>6.26</v>
      </c>
      <c r="N204" s="40">
        <v>82.45</v>
      </c>
      <c r="O204" s="40">
        <v>42.02</v>
      </c>
      <c r="P204" s="40">
        <v>0.44</v>
      </c>
      <c r="Q204" s="40">
        <v>2.71</v>
      </c>
    </row>
    <row r="205" spans="1:17">
      <c r="A205" s="50">
        <v>43078.458333333336</v>
      </c>
      <c r="B205" s="47">
        <v>429.6</v>
      </c>
      <c r="C205" s="40">
        <v>296.88</v>
      </c>
      <c r="D205" s="40">
        <v>146.56</v>
      </c>
      <c r="E205" s="40">
        <v>9.7899999999999991</v>
      </c>
      <c r="F205" s="40">
        <v>35.92</v>
      </c>
      <c r="G205" s="40">
        <v>1.18</v>
      </c>
      <c r="H205" s="40">
        <v>0.62</v>
      </c>
      <c r="I205" s="40">
        <v>0.56000000000000005</v>
      </c>
      <c r="J205" s="51">
        <v>0.34279999999999999</v>
      </c>
      <c r="K205" s="47">
        <v>98</v>
      </c>
      <c r="L205" s="40">
        <v>13.18</v>
      </c>
      <c r="M205" s="40">
        <v>7.26</v>
      </c>
      <c r="N205" s="40">
        <v>71.739999999999995</v>
      </c>
      <c r="O205" s="40">
        <v>42.1</v>
      </c>
      <c r="P205" s="40">
        <v>0.42</v>
      </c>
      <c r="Q205" s="40">
        <v>2.94</v>
      </c>
    </row>
    <row r="206" spans="1:17">
      <c r="A206" s="50">
        <v>43078.5</v>
      </c>
      <c r="B206" s="47">
        <v>340.3</v>
      </c>
      <c r="C206" s="40">
        <v>232.79</v>
      </c>
      <c r="D206" s="40">
        <v>114.01</v>
      </c>
      <c r="E206" s="40">
        <v>9.44</v>
      </c>
      <c r="F206" s="40">
        <v>33.83</v>
      </c>
      <c r="G206" s="40">
        <v>1.24</v>
      </c>
      <c r="H206" s="40">
        <v>0.66</v>
      </c>
      <c r="I206" s="40">
        <v>0.57999999999999996</v>
      </c>
      <c r="J206" s="51">
        <v>0.42199999999999999</v>
      </c>
      <c r="K206" s="47">
        <v>112.8</v>
      </c>
      <c r="L206" s="40">
        <v>16.5</v>
      </c>
      <c r="M206" s="40">
        <v>7.98</v>
      </c>
      <c r="N206" s="40">
        <v>72.34</v>
      </c>
      <c r="O206" s="40">
        <v>43.01</v>
      </c>
      <c r="P206" s="40">
        <v>0.41</v>
      </c>
      <c r="Q206" s="40">
        <v>3.08</v>
      </c>
    </row>
    <row r="207" spans="1:17">
      <c r="A207" s="50">
        <v>43078.541666666664</v>
      </c>
      <c r="B207" s="47">
        <v>328.7</v>
      </c>
      <c r="C207" s="40">
        <v>225.4</v>
      </c>
      <c r="D207" s="40">
        <v>111.21</v>
      </c>
      <c r="E207" s="40">
        <v>10.67</v>
      </c>
      <c r="F207" s="40">
        <v>23.15</v>
      </c>
      <c r="G207" s="40">
        <v>1.47</v>
      </c>
      <c r="H207" s="40">
        <v>0.69</v>
      </c>
      <c r="I207" s="40">
        <v>0.78</v>
      </c>
      <c r="J207" s="51">
        <v>0.42980000000000002</v>
      </c>
      <c r="K207" s="47">
        <v>120.6</v>
      </c>
      <c r="L207" s="40">
        <v>22.22</v>
      </c>
      <c r="M207" s="40">
        <v>7.9</v>
      </c>
      <c r="N207" s="40">
        <v>69.78</v>
      </c>
      <c r="O207" s="40">
        <v>43.07</v>
      </c>
      <c r="P207" s="40">
        <v>0.41</v>
      </c>
      <c r="Q207" s="40">
        <v>3.14</v>
      </c>
    </row>
    <row r="208" spans="1:17">
      <c r="A208" s="50">
        <v>43078.583333333336</v>
      </c>
      <c r="B208" s="47">
        <v>285.10000000000002</v>
      </c>
      <c r="C208" s="40">
        <v>191.86</v>
      </c>
      <c r="D208" s="40">
        <v>96.56</v>
      </c>
      <c r="E208" s="40">
        <v>10.32</v>
      </c>
      <c r="F208" s="40">
        <v>17.04</v>
      </c>
      <c r="G208" s="40">
        <v>1.31</v>
      </c>
      <c r="H208" s="40">
        <v>0.66</v>
      </c>
      <c r="I208" s="40">
        <v>0.65</v>
      </c>
      <c r="J208" s="51">
        <v>0.35749999999999998</v>
      </c>
      <c r="K208" s="47">
        <v>123</v>
      </c>
      <c r="L208" s="40">
        <v>26.2</v>
      </c>
      <c r="M208" s="40">
        <v>8.2100000000000009</v>
      </c>
      <c r="N208" s="40">
        <v>72.2</v>
      </c>
      <c r="O208" s="40">
        <v>41.62</v>
      </c>
      <c r="P208" s="40">
        <v>0.41</v>
      </c>
      <c r="Q208" s="40">
        <v>3.16</v>
      </c>
    </row>
    <row r="209" spans="1:17">
      <c r="A209" s="50">
        <v>43078.625</v>
      </c>
      <c r="B209" s="47">
        <v>231</v>
      </c>
      <c r="C209" s="40">
        <v>154.5</v>
      </c>
      <c r="D209" s="40">
        <v>76.31</v>
      </c>
      <c r="E209" s="40">
        <v>8.76</v>
      </c>
      <c r="F209" s="40">
        <v>15.76</v>
      </c>
      <c r="G209" s="40">
        <v>1.2</v>
      </c>
      <c r="H209" s="40">
        <v>0.59</v>
      </c>
      <c r="I209" s="40">
        <v>0.61</v>
      </c>
      <c r="J209" s="51">
        <v>0.24010000000000001</v>
      </c>
      <c r="K209" s="47">
        <v>119.4</v>
      </c>
      <c r="L209" s="40">
        <v>27.1</v>
      </c>
      <c r="M209" s="40">
        <v>7.64</v>
      </c>
      <c r="N209" s="40">
        <v>69.06</v>
      </c>
      <c r="O209" s="40">
        <v>40.26</v>
      </c>
      <c r="P209" s="40">
        <v>0.41</v>
      </c>
      <c r="Q209" s="40">
        <v>3.05</v>
      </c>
    </row>
    <row r="210" spans="1:17">
      <c r="A210" s="50">
        <v>43078.666666666664</v>
      </c>
      <c r="B210" s="47">
        <v>204.4</v>
      </c>
      <c r="C210" s="40">
        <v>135.46</v>
      </c>
      <c r="D210" s="40">
        <v>66.53</v>
      </c>
      <c r="E210" s="40">
        <v>8.56</v>
      </c>
      <c r="F210" s="40">
        <v>18.47</v>
      </c>
      <c r="G210" s="40">
        <v>1.1000000000000001</v>
      </c>
      <c r="H210" s="40">
        <v>0.56999999999999995</v>
      </c>
      <c r="I210" s="40">
        <v>0.53</v>
      </c>
      <c r="J210" s="51">
        <v>0.12570000000000001</v>
      </c>
      <c r="K210" s="47">
        <v>109</v>
      </c>
      <c r="L210" s="40">
        <v>24.17</v>
      </c>
      <c r="M210" s="40">
        <v>7.38</v>
      </c>
      <c r="N210" s="40">
        <v>68.650000000000006</v>
      </c>
      <c r="O210" s="40">
        <v>39.51</v>
      </c>
      <c r="P210" s="40">
        <v>0.42</v>
      </c>
      <c r="Q210" s="40">
        <v>2.98</v>
      </c>
    </row>
    <row r="211" spans="1:17">
      <c r="A211" s="50">
        <v>43078.708333333336</v>
      </c>
      <c r="B211" s="47">
        <v>202.7</v>
      </c>
      <c r="C211" s="40">
        <v>133.41</v>
      </c>
      <c r="D211" s="40">
        <v>65.11</v>
      </c>
      <c r="E211" s="40">
        <v>9.7100000000000009</v>
      </c>
      <c r="F211" s="40">
        <v>51.8</v>
      </c>
      <c r="G211" s="40">
        <v>1.29</v>
      </c>
      <c r="H211" s="40">
        <v>0.6</v>
      </c>
      <c r="I211" s="40">
        <v>0.68</v>
      </c>
      <c r="J211" s="51">
        <v>4.3499999999999997E-2</v>
      </c>
      <c r="K211" s="47">
        <v>90.6</v>
      </c>
      <c r="L211" s="40">
        <v>22.54</v>
      </c>
      <c r="M211" s="40">
        <v>7.33</v>
      </c>
      <c r="N211" s="40">
        <v>68.2</v>
      </c>
      <c r="O211" s="40">
        <v>41.63</v>
      </c>
      <c r="P211" s="40">
        <v>0.43</v>
      </c>
      <c r="Q211" s="40">
        <v>2.86</v>
      </c>
    </row>
    <row r="212" spans="1:17">
      <c r="A212" s="50">
        <v>43078.75</v>
      </c>
      <c r="B212" s="47">
        <v>249.8</v>
      </c>
      <c r="C212" s="40">
        <v>171.71</v>
      </c>
      <c r="D212" s="40">
        <v>86.16</v>
      </c>
      <c r="E212" s="40">
        <v>8.25</v>
      </c>
      <c r="F212" s="40">
        <v>88.91</v>
      </c>
      <c r="G212" s="40">
        <v>2.02</v>
      </c>
      <c r="H212" s="40">
        <v>0.7</v>
      </c>
      <c r="I212" s="40">
        <v>1.33</v>
      </c>
      <c r="J212" s="51">
        <v>3.5999999999999999E-3</v>
      </c>
      <c r="K212" s="47">
        <v>66.3</v>
      </c>
      <c r="L212" s="40">
        <v>22.67</v>
      </c>
      <c r="M212" s="40">
        <v>6.47</v>
      </c>
      <c r="N212" s="40">
        <v>71.67</v>
      </c>
      <c r="O212" s="40">
        <v>51.71</v>
      </c>
      <c r="P212" s="40">
        <v>0.44</v>
      </c>
      <c r="Q212" s="40">
        <v>2.78</v>
      </c>
    </row>
    <row r="213" spans="1:17">
      <c r="A213" s="50">
        <v>43078.791666666664</v>
      </c>
      <c r="B213" s="47">
        <v>251.6</v>
      </c>
      <c r="C213" s="40">
        <v>173.52</v>
      </c>
      <c r="D213" s="40">
        <v>89</v>
      </c>
      <c r="E213" s="40">
        <v>7.71</v>
      </c>
      <c r="F213" s="40">
        <v>82.82</v>
      </c>
      <c r="G213" s="40">
        <v>2.37</v>
      </c>
      <c r="H213" s="40">
        <v>0.87</v>
      </c>
      <c r="I213" s="40">
        <v>1.5</v>
      </c>
      <c r="J213" s="51">
        <v>0</v>
      </c>
      <c r="K213" s="47">
        <v>46.4</v>
      </c>
      <c r="L213" s="40">
        <v>21.73</v>
      </c>
      <c r="M213" s="40">
        <v>6.22</v>
      </c>
      <c r="N213" s="40">
        <v>82.22</v>
      </c>
      <c r="O213" s="40">
        <v>59.42</v>
      </c>
      <c r="P213" s="40">
        <v>0.45</v>
      </c>
      <c r="Q213" s="40">
        <v>2.66</v>
      </c>
    </row>
    <row r="214" spans="1:17">
      <c r="A214" s="50">
        <v>43078.833333333336</v>
      </c>
      <c r="B214" s="47">
        <v>199.3</v>
      </c>
      <c r="C214" s="40">
        <v>137.76</v>
      </c>
      <c r="D214" s="40">
        <v>72.52</v>
      </c>
      <c r="E214" s="40">
        <v>7.39</v>
      </c>
      <c r="F214" s="40">
        <v>69.75</v>
      </c>
      <c r="G214" s="40">
        <v>2.73</v>
      </c>
      <c r="H214" s="40">
        <v>0.94</v>
      </c>
      <c r="I214" s="40">
        <v>1.79</v>
      </c>
      <c r="J214" s="51">
        <v>0</v>
      </c>
      <c r="K214" s="47">
        <v>35.5</v>
      </c>
      <c r="L214" s="40">
        <v>17.72</v>
      </c>
      <c r="M214" s="40">
        <v>6.38</v>
      </c>
      <c r="N214" s="40">
        <v>93.3</v>
      </c>
      <c r="O214" s="40">
        <v>60.18</v>
      </c>
      <c r="P214" s="40">
        <v>0.45</v>
      </c>
      <c r="Q214" s="40">
        <v>2.59</v>
      </c>
    </row>
    <row r="215" spans="1:17">
      <c r="A215" s="50">
        <v>43078.875</v>
      </c>
      <c r="B215" s="47">
        <v>173</v>
      </c>
      <c r="C215" s="40">
        <v>120.13</v>
      </c>
      <c r="D215" s="40">
        <v>63.95</v>
      </c>
      <c r="E215" s="40">
        <v>8.42</v>
      </c>
      <c r="F215" s="40">
        <v>61.4</v>
      </c>
      <c r="G215" s="40">
        <v>3.38</v>
      </c>
      <c r="H215" s="40">
        <v>1.1100000000000001</v>
      </c>
      <c r="I215" s="40">
        <v>2.27</v>
      </c>
      <c r="J215" s="51">
        <v>0</v>
      </c>
      <c r="K215" s="47">
        <v>29.4</v>
      </c>
      <c r="L215" s="40">
        <v>16.53</v>
      </c>
      <c r="M215" s="40">
        <v>6.4</v>
      </c>
      <c r="N215" s="40">
        <v>99.31</v>
      </c>
      <c r="O215" s="40">
        <v>71.23</v>
      </c>
      <c r="P215" s="40">
        <v>0.45</v>
      </c>
      <c r="Q215" s="40">
        <v>2.58</v>
      </c>
    </row>
    <row r="216" spans="1:17">
      <c r="A216" s="50">
        <v>43078.916666666664</v>
      </c>
      <c r="B216" s="47">
        <v>189.3</v>
      </c>
      <c r="C216" s="40">
        <v>133.87</v>
      </c>
      <c r="D216" s="40">
        <v>70.59</v>
      </c>
      <c r="E216" s="40">
        <v>8.89</v>
      </c>
      <c r="F216" s="40">
        <v>56.51</v>
      </c>
      <c r="G216" s="40">
        <v>4.08</v>
      </c>
      <c r="H216" s="40">
        <v>1.17</v>
      </c>
      <c r="I216" s="40">
        <v>2.91</v>
      </c>
      <c r="J216" s="51">
        <v>0</v>
      </c>
      <c r="K216" s="47">
        <v>25.8</v>
      </c>
      <c r="L216" s="40">
        <v>15.67</v>
      </c>
      <c r="M216" s="40">
        <v>6.43</v>
      </c>
      <c r="N216" s="40">
        <v>102.02</v>
      </c>
      <c r="O216" s="40">
        <v>83.61</v>
      </c>
      <c r="P216" s="40">
        <v>0.45</v>
      </c>
      <c r="Q216" s="40">
        <v>2.58</v>
      </c>
    </row>
    <row r="217" spans="1:17">
      <c r="A217" s="50">
        <v>43078.958333333336</v>
      </c>
      <c r="B217" s="47">
        <v>206.2</v>
      </c>
      <c r="C217" s="40">
        <v>146.43</v>
      </c>
      <c r="D217" s="40">
        <v>77.98</v>
      </c>
      <c r="E217" s="40">
        <v>10.5</v>
      </c>
      <c r="F217" s="40">
        <v>52.82</v>
      </c>
      <c r="G217" s="40">
        <v>4.4400000000000004</v>
      </c>
      <c r="H217" s="40">
        <v>1.26</v>
      </c>
      <c r="I217" s="40">
        <v>3.18</v>
      </c>
      <c r="J217" s="51">
        <v>0</v>
      </c>
      <c r="K217" s="47">
        <v>18.399999999999999</v>
      </c>
      <c r="L217" s="40">
        <v>14.82</v>
      </c>
      <c r="M217" s="40">
        <v>6.4</v>
      </c>
      <c r="N217" s="40">
        <v>101.56</v>
      </c>
      <c r="O217" s="40">
        <v>92.49</v>
      </c>
      <c r="P217" s="40">
        <v>0.46</v>
      </c>
      <c r="Q217" s="40">
        <v>2.59</v>
      </c>
    </row>
    <row r="218" spans="1:17">
      <c r="A218" s="50">
        <v>43079</v>
      </c>
      <c r="B218" s="41"/>
      <c r="C218" s="41"/>
      <c r="D218" s="41"/>
      <c r="E218" s="40">
        <v>11.05</v>
      </c>
      <c r="F218" s="40">
        <v>45.65</v>
      </c>
      <c r="G218" s="40">
        <v>4.6100000000000003</v>
      </c>
      <c r="H218" s="40">
        <v>1.32</v>
      </c>
      <c r="I218" s="40">
        <v>3.28</v>
      </c>
      <c r="J218" s="51">
        <v>0</v>
      </c>
      <c r="K218" s="47">
        <v>22.9</v>
      </c>
      <c r="L218" s="40">
        <v>12.51</v>
      </c>
      <c r="M218" s="40">
        <v>6.4</v>
      </c>
      <c r="N218" s="40">
        <v>101.42</v>
      </c>
      <c r="O218" s="40">
        <v>92.83</v>
      </c>
      <c r="P218" s="40">
        <v>0.46</v>
      </c>
      <c r="Q218" s="40">
        <v>2.56</v>
      </c>
    </row>
    <row r="219" spans="1:17">
      <c r="A219" s="50">
        <v>43079.041666666664</v>
      </c>
      <c r="B219" s="41"/>
      <c r="C219" s="41"/>
      <c r="D219" s="41"/>
      <c r="E219" s="40">
        <v>9.9600000000000009</v>
      </c>
      <c r="F219" s="40">
        <v>35.4</v>
      </c>
      <c r="G219" s="40">
        <v>4.37</v>
      </c>
      <c r="H219" s="40">
        <v>1.1299999999999999</v>
      </c>
      <c r="I219" s="40">
        <v>3.25</v>
      </c>
      <c r="J219" s="51">
        <v>0</v>
      </c>
      <c r="K219" s="47">
        <v>20.8</v>
      </c>
      <c r="L219" s="40">
        <v>10.33</v>
      </c>
      <c r="M219" s="40">
        <v>6.39</v>
      </c>
      <c r="N219" s="40">
        <v>101.89</v>
      </c>
      <c r="O219" s="40">
        <v>93.52</v>
      </c>
      <c r="P219" s="40">
        <v>0.47</v>
      </c>
      <c r="Q219" s="40">
        <v>2.5499999999999998</v>
      </c>
    </row>
    <row r="220" spans="1:17">
      <c r="A220" s="50">
        <v>43079.083333333336</v>
      </c>
      <c r="B220" s="41"/>
      <c r="C220" s="41"/>
      <c r="D220" s="41"/>
      <c r="E220" s="40">
        <v>12.11</v>
      </c>
      <c r="F220" s="40">
        <v>31.21</v>
      </c>
      <c r="G220" s="40">
        <v>4.17</v>
      </c>
      <c r="H220" s="40">
        <v>1.19</v>
      </c>
      <c r="I220" s="40">
        <v>3.09</v>
      </c>
      <c r="J220" s="51">
        <v>0</v>
      </c>
      <c r="K220" s="47">
        <v>18.899999999999999</v>
      </c>
      <c r="L220" s="40">
        <v>8.6999999999999993</v>
      </c>
      <c r="M220" s="40">
        <v>6.41</v>
      </c>
      <c r="N220" s="40">
        <v>102.47</v>
      </c>
      <c r="O220" s="40">
        <v>94.44</v>
      </c>
      <c r="P220" s="40">
        <v>0.46</v>
      </c>
      <c r="Q220" s="40">
        <v>2.5499999999999998</v>
      </c>
    </row>
    <row r="221" spans="1:17">
      <c r="A221" s="50">
        <v>43079.125</v>
      </c>
      <c r="B221" s="41"/>
      <c r="C221" s="41"/>
      <c r="D221" s="41"/>
      <c r="E221" s="40">
        <v>13.7</v>
      </c>
      <c r="F221" s="40">
        <v>29.27</v>
      </c>
      <c r="G221" s="40">
        <v>5.03</v>
      </c>
      <c r="H221" s="40">
        <v>1.27</v>
      </c>
      <c r="I221" s="40">
        <v>3.76</v>
      </c>
      <c r="J221" s="51">
        <v>0</v>
      </c>
      <c r="K221" s="47">
        <v>17.8</v>
      </c>
      <c r="L221" s="40">
        <v>7.96</v>
      </c>
      <c r="M221" s="40">
        <v>6.49</v>
      </c>
      <c r="N221" s="40">
        <v>102.77</v>
      </c>
      <c r="O221" s="40">
        <v>95.45</v>
      </c>
      <c r="P221" s="40">
        <v>0.46</v>
      </c>
      <c r="Q221" s="40">
        <v>2.6</v>
      </c>
    </row>
    <row r="222" spans="1:17">
      <c r="A222" s="50">
        <v>43079.166666666664</v>
      </c>
      <c r="B222" s="41"/>
      <c r="C222" s="41"/>
      <c r="D222" s="41"/>
      <c r="E222" s="40">
        <v>7.76</v>
      </c>
      <c r="F222" s="40">
        <v>29.15</v>
      </c>
      <c r="G222" s="40">
        <v>4.5599999999999996</v>
      </c>
      <c r="H222" s="40">
        <v>1.25</v>
      </c>
      <c r="I222" s="40">
        <v>3.32</v>
      </c>
      <c r="J222" s="51">
        <v>0</v>
      </c>
      <c r="K222" s="47">
        <v>15.3</v>
      </c>
      <c r="L222" s="40">
        <v>7.05</v>
      </c>
      <c r="M222" s="40">
        <v>6.43</v>
      </c>
      <c r="N222" s="40">
        <v>103.66</v>
      </c>
      <c r="O222" s="40">
        <v>84.93</v>
      </c>
      <c r="P222" s="40">
        <v>0.46</v>
      </c>
      <c r="Q222" s="40">
        <v>2.64</v>
      </c>
    </row>
    <row r="223" spans="1:17">
      <c r="A223" s="50">
        <v>43079.208333333336</v>
      </c>
      <c r="B223" s="41"/>
      <c r="C223" s="41"/>
      <c r="D223" s="41"/>
      <c r="E223" s="40">
        <v>8.91</v>
      </c>
      <c r="F223" s="40">
        <v>26.09</v>
      </c>
      <c r="G223" s="40">
        <v>4.07</v>
      </c>
      <c r="H223" s="40">
        <v>1.06</v>
      </c>
      <c r="I223" s="40">
        <v>3.02</v>
      </c>
      <c r="J223" s="51">
        <v>0</v>
      </c>
      <c r="K223" s="47">
        <v>12.6</v>
      </c>
      <c r="L223" s="40">
        <v>7.22</v>
      </c>
      <c r="M223" s="40">
        <v>6.45</v>
      </c>
      <c r="N223" s="40">
        <v>105.33</v>
      </c>
      <c r="O223" s="40">
        <v>75.02</v>
      </c>
      <c r="P223" s="40">
        <v>0.46</v>
      </c>
      <c r="Q223" s="40">
        <v>2.67</v>
      </c>
    </row>
    <row r="224" spans="1:17">
      <c r="A224" s="50">
        <v>43079.25</v>
      </c>
      <c r="B224" s="41"/>
      <c r="C224" s="41"/>
      <c r="D224" s="41"/>
      <c r="E224" s="40">
        <v>10.16</v>
      </c>
      <c r="F224" s="40">
        <v>21.98</v>
      </c>
      <c r="G224" s="40">
        <v>4.0599999999999996</v>
      </c>
      <c r="H224" s="40">
        <v>1.04</v>
      </c>
      <c r="I224" s="40">
        <v>3.02</v>
      </c>
      <c r="J224" s="51">
        <v>0</v>
      </c>
      <c r="K224" s="47">
        <v>11.1</v>
      </c>
      <c r="L224" s="40">
        <v>5.88</v>
      </c>
      <c r="M224" s="40">
        <v>6.44</v>
      </c>
      <c r="N224" s="40">
        <v>106.49</v>
      </c>
      <c r="O224" s="40">
        <v>73.06</v>
      </c>
      <c r="P224" s="40">
        <v>0.47</v>
      </c>
      <c r="Q224" s="40">
        <v>2.7</v>
      </c>
    </row>
    <row r="225" spans="1:17">
      <c r="A225" s="50">
        <v>43079.291666666664</v>
      </c>
      <c r="B225" s="41"/>
      <c r="C225" s="41"/>
      <c r="D225" s="41"/>
      <c r="E225" s="40">
        <v>7.47</v>
      </c>
      <c r="F225" s="40">
        <v>18.72</v>
      </c>
      <c r="G225" s="40">
        <v>3.47</v>
      </c>
      <c r="H225" s="40">
        <v>0.85</v>
      </c>
      <c r="I225" s="40">
        <v>2.63</v>
      </c>
      <c r="J225" s="51">
        <v>0</v>
      </c>
      <c r="K225" s="47">
        <v>10.5</v>
      </c>
      <c r="L225" s="40">
        <v>4.9400000000000004</v>
      </c>
      <c r="M225" s="40">
        <v>6.47</v>
      </c>
      <c r="N225" s="40">
        <v>107.02</v>
      </c>
      <c r="O225" s="40">
        <v>68.47</v>
      </c>
      <c r="P225" s="40">
        <v>0.47</v>
      </c>
      <c r="Q225" s="40">
        <v>2.7</v>
      </c>
    </row>
    <row r="226" spans="1:17">
      <c r="A226" s="50">
        <v>43079.333333333336</v>
      </c>
      <c r="B226" s="41"/>
      <c r="C226" s="41"/>
      <c r="D226" s="41"/>
      <c r="E226" s="40">
        <v>7.84</v>
      </c>
      <c r="F226" s="40">
        <v>20.100000000000001</v>
      </c>
      <c r="G226" s="40">
        <v>2.92</v>
      </c>
      <c r="H226" s="40">
        <v>0.74</v>
      </c>
      <c r="I226" s="40">
        <v>2.19</v>
      </c>
      <c r="J226" s="51">
        <v>1.24E-2</v>
      </c>
      <c r="K226" s="47">
        <v>9.4</v>
      </c>
      <c r="L226" s="40">
        <v>5.64</v>
      </c>
      <c r="M226" s="40">
        <v>6.45</v>
      </c>
      <c r="N226" s="40">
        <v>108.51</v>
      </c>
      <c r="O226" s="40">
        <v>60.11</v>
      </c>
      <c r="P226" s="40">
        <v>0.47</v>
      </c>
      <c r="Q226" s="40">
        <v>2.7</v>
      </c>
    </row>
    <row r="227" spans="1:17">
      <c r="A227" s="50">
        <v>43079.375</v>
      </c>
      <c r="B227" s="41"/>
      <c r="C227" s="41"/>
      <c r="D227" s="41"/>
      <c r="E227" s="40">
        <v>8.2100000000000009</v>
      </c>
      <c r="F227" s="40">
        <v>29.71</v>
      </c>
      <c r="G227" s="40">
        <v>2.63</v>
      </c>
      <c r="H227" s="40">
        <v>0.69</v>
      </c>
      <c r="I227" s="40">
        <v>1.94</v>
      </c>
      <c r="J227" s="51">
        <v>6.7699999999999996E-2</v>
      </c>
      <c r="K227" s="47">
        <v>17.399999999999999</v>
      </c>
      <c r="L227" s="40">
        <v>10.199999999999999</v>
      </c>
      <c r="M227" s="40">
        <v>6.41</v>
      </c>
      <c r="N227" s="40">
        <v>107.39</v>
      </c>
      <c r="O227" s="40">
        <v>58.5</v>
      </c>
      <c r="P227" s="40">
        <v>0.46</v>
      </c>
      <c r="Q227" s="40">
        <v>2.72</v>
      </c>
    </row>
    <row r="228" spans="1:17">
      <c r="A228" s="50">
        <v>43079.416666666664</v>
      </c>
      <c r="B228" s="41"/>
      <c r="C228" s="41"/>
      <c r="D228" s="41"/>
      <c r="E228" s="40">
        <v>6.85</v>
      </c>
      <c r="F228" s="40">
        <v>65.72</v>
      </c>
      <c r="G228" s="40">
        <v>1.84</v>
      </c>
      <c r="H228" s="40">
        <v>0.52</v>
      </c>
      <c r="I228" s="40">
        <v>1.32</v>
      </c>
      <c r="J228" s="51">
        <v>0.16930000000000001</v>
      </c>
      <c r="K228" s="47">
        <v>43.1</v>
      </c>
      <c r="L228" s="40">
        <v>19.149999999999999</v>
      </c>
      <c r="M228" s="40">
        <v>6.44</v>
      </c>
      <c r="N228" s="40">
        <v>102.85</v>
      </c>
      <c r="O228" s="40">
        <v>52.94</v>
      </c>
      <c r="P228" s="40">
        <v>0.45</v>
      </c>
      <c r="Q228" s="40">
        <v>2.76</v>
      </c>
    </row>
    <row r="229" spans="1:17">
      <c r="A229" s="50">
        <v>43079.458333333336</v>
      </c>
      <c r="B229" s="41"/>
      <c r="C229" s="41"/>
      <c r="D229" s="41"/>
      <c r="E229" s="40">
        <v>6.82</v>
      </c>
      <c r="F229" s="40">
        <v>105.37</v>
      </c>
      <c r="G229" s="40">
        <v>1.9</v>
      </c>
      <c r="H229" s="40">
        <v>0.53</v>
      </c>
      <c r="I229" s="40">
        <v>1.36</v>
      </c>
      <c r="J229" s="51">
        <v>0.26640000000000003</v>
      </c>
      <c r="K229" s="47">
        <v>89.4</v>
      </c>
      <c r="L229" s="40">
        <v>27.84</v>
      </c>
      <c r="M229" s="40">
        <v>6.95</v>
      </c>
      <c r="N229" s="40">
        <v>82.03</v>
      </c>
      <c r="O229" s="40">
        <v>55.88</v>
      </c>
      <c r="P229" s="40">
        <v>0.43</v>
      </c>
      <c r="Q229" s="40">
        <v>2.91</v>
      </c>
    </row>
    <row r="230" spans="1:17">
      <c r="A230" s="50">
        <v>43079.5</v>
      </c>
      <c r="B230" s="41"/>
      <c r="C230" s="41"/>
      <c r="D230" s="41"/>
      <c r="E230" s="40">
        <v>12.84</v>
      </c>
      <c r="F230" s="40">
        <v>70.900000000000006</v>
      </c>
      <c r="G230" s="40">
        <v>1.34</v>
      </c>
      <c r="H230" s="40">
        <v>0.46</v>
      </c>
      <c r="I230" s="40">
        <v>0.88</v>
      </c>
      <c r="J230" s="51">
        <v>0.32769999999999999</v>
      </c>
      <c r="K230" s="47">
        <v>110.5</v>
      </c>
      <c r="L230" s="40">
        <v>21.16</v>
      </c>
      <c r="M230" s="40">
        <v>7.7</v>
      </c>
      <c r="N230" s="40">
        <v>71.48</v>
      </c>
      <c r="O230" s="40">
        <v>50.86</v>
      </c>
      <c r="P230" s="40">
        <v>0.42</v>
      </c>
      <c r="Q230" s="40">
        <v>3.06</v>
      </c>
    </row>
    <row r="231" spans="1:17">
      <c r="A231" s="50">
        <v>43079.541666666664</v>
      </c>
      <c r="B231" s="41"/>
      <c r="C231" s="41"/>
      <c r="D231" s="41"/>
      <c r="E231" s="40">
        <v>17.100000000000001</v>
      </c>
      <c r="F231" s="40">
        <v>33.04</v>
      </c>
      <c r="G231" s="40">
        <v>0.96</v>
      </c>
      <c r="H231" s="40">
        <v>0.4</v>
      </c>
      <c r="I231" s="40">
        <v>0.59</v>
      </c>
      <c r="J231" s="51">
        <v>0.38169999999999998</v>
      </c>
      <c r="K231" s="47">
        <v>123.5</v>
      </c>
      <c r="L231" s="40">
        <v>19.25</v>
      </c>
      <c r="M231" s="40">
        <v>8.69</v>
      </c>
      <c r="N231" s="40">
        <v>77.45</v>
      </c>
      <c r="O231" s="40">
        <v>43.63</v>
      </c>
      <c r="P231" s="40">
        <v>0.41</v>
      </c>
      <c r="Q231" s="40">
        <v>3.18</v>
      </c>
    </row>
    <row r="232" spans="1:17">
      <c r="A232" s="50">
        <v>43079.583333333336</v>
      </c>
      <c r="B232" s="41"/>
      <c r="C232" s="41"/>
      <c r="D232" s="41"/>
      <c r="E232" s="40">
        <v>13.91</v>
      </c>
      <c r="F232" s="40">
        <v>26.65</v>
      </c>
      <c r="G232" s="40">
        <v>0.89</v>
      </c>
      <c r="H232" s="40">
        <v>0.34</v>
      </c>
      <c r="I232" s="40">
        <v>0.54</v>
      </c>
      <c r="J232" s="51">
        <v>0.3004</v>
      </c>
      <c r="K232" s="47">
        <v>126.2</v>
      </c>
      <c r="L232" s="40">
        <v>20.55</v>
      </c>
      <c r="M232" s="40">
        <v>8.9700000000000006</v>
      </c>
      <c r="N232" s="40">
        <v>74.819999999999993</v>
      </c>
      <c r="O232" s="40">
        <v>41.82</v>
      </c>
      <c r="P232" s="40">
        <v>0.41</v>
      </c>
      <c r="Q232" s="40">
        <v>3.26</v>
      </c>
    </row>
    <row r="233" spans="1:17">
      <c r="A233" s="50">
        <v>43079.625</v>
      </c>
      <c r="B233" s="41"/>
      <c r="C233" s="41"/>
      <c r="D233" s="41"/>
      <c r="E233" s="40">
        <v>11.77</v>
      </c>
      <c r="F233" s="40">
        <v>27.98</v>
      </c>
      <c r="G233" s="40">
        <v>0.93</v>
      </c>
      <c r="H233" s="40">
        <v>0.32</v>
      </c>
      <c r="I233" s="40">
        <v>0.61</v>
      </c>
      <c r="J233" s="51">
        <v>0.1779</v>
      </c>
      <c r="K233" s="47">
        <v>117.7</v>
      </c>
      <c r="L233" s="40">
        <v>25.2</v>
      </c>
      <c r="M233" s="40">
        <v>11.18</v>
      </c>
      <c r="N233" s="40">
        <v>71.33</v>
      </c>
      <c r="O233" s="40">
        <v>41.74</v>
      </c>
      <c r="P233" s="40">
        <v>0.42</v>
      </c>
      <c r="Q233" s="40">
        <v>3.1</v>
      </c>
    </row>
    <row r="234" spans="1:17">
      <c r="A234" s="50">
        <v>43079.666666666664</v>
      </c>
      <c r="B234" s="41"/>
      <c r="C234" s="41"/>
      <c r="D234" s="41"/>
      <c r="E234" s="40">
        <v>9.68</v>
      </c>
      <c r="F234" s="40">
        <v>46.81</v>
      </c>
      <c r="G234" s="40">
        <v>1.2</v>
      </c>
      <c r="H234" s="40">
        <v>0.37</v>
      </c>
      <c r="I234" s="40">
        <v>0.83</v>
      </c>
      <c r="J234" s="51">
        <v>7.4700000000000003E-2</v>
      </c>
      <c r="K234" s="47">
        <v>107.4</v>
      </c>
      <c r="L234" s="40">
        <v>25.37</v>
      </c>
      <c r="M234" s="40">
        <v>10.56</v>
      </c>
      <c r="N234" s="40">
        <v>71.28</v>
      </c>
      <c r="O234" s="40">
        <v>44.44</v>
      </c>
      <c r="P234" s="40">
        <v>0.42</v>
      </c>
      <c r="Q234" s="40">
        <v>2.99</v>
      </c>
    </row>
    <row r="235" spans="1:17">
      <c r="A235" s="50">
        <v>43079.708333333336</v>
      </c>
      <c r="B235" s="41"/>
      <c r="C235" s="41"/>
      <c r="D235" s="41"/>
      <c r="E235" s="40">
        <v>9.41</v>
      </c>
      <c r="F235" s="40">
        <v>87.18</v>
      </c>
      <c r="G235" s="40">
        <v>1.53</v>
      </c>
      <c r="H235" s="40">
        <v>0.43</v>
      </c>
      <c r="I235" s="40">
        <v>1.1100000000000001</v>
      </c>
      <c r="J235" s="51">
        <v>2.5600000000000001E-2</v>
      </c>
      <c r="K235" s="47">
        <v>87.1</v>
      </c>
      <c r="L235" s="40">
        <v>25.26</v>
      </c>
      <c r="M235" s="40">
        <v>12.81</v>
      </c>
      <c r="N235" s="40">
        <v>70.09</v>
      </c>
      <c r="O235" s="40">
        <v>48.94</v>
      </c>
      <c r="P235" s="40">
        <v>0.42</v>
      </c>
      <c r="Q235" s="40">
        <v>2.85</v>
      </c>
    </row>
    <row r="236" spans="1:17">
      <c r="A236" s="50">
        <v>43079.75</v>
      </c>
      <c r="B236" s="47">
        <v>298.8</v>
      </c>
      <c r="C236" s="40">
        <v>199.7</v>
      </c>
      <c r="D236" s="40">
        <v>100.55</v>
      </c>
      <c r="E236" s="40">
        <v>7.59</v>
      </c>
      <c r="F236" s="40">
        <v>96.24</v>
      </c>
      <c r="G236" s="40">
        <v>2.12</v>
      </c>
      <c r="H236" s="40">
        <v>0.46</v>
      </c>
      <c r="I236" s="40">
        <v>1.65</v>
      </c>
      <c r="J236" s="51">
        <v>2.0999999999999999E-3</v>
      </c>
      <c r="K236" s="47">
        <v>63.9</v>
      </c>
      <c r="L236" s="40">
        <v>25.09</v>
      </c>
      <c r="M236" s="40">
        <v>6.12</v>
      </c>
      <c r="N236" s="40">
        <v>78.36</v>
      </c>
      <c r="O236" s="40">
        <v>54.37</v>
      </c>
      <c r="P236" s="40">
        <v>0.44</v>
      </c>
      <c r="Q236" s="40">
        <v>2.76</v>
      </c>
    </row>
    <row r="237" spans="1:17">
      <c r="A237" s="50">
        <v>43079.791666666664</v>
      </c>
      <c r="B237" s="47">
        <v>314.89999999999998</v>
      </c>
      <c r="C237" s="40">
        <v>209.44</v>
      </c>
      <c r="D237" s="40">
        <v>107.46</v>
      </c>
      <c r="E237" s="40">
        <v>8.27</v>
      </c>
      <c r="F237" s="40">
        <v>89.75</v>
      </c>
      <c r="G237" s="40">
        <v>2.64</v>
      </c>
      <c r="H237" s="40">
        <v>0.77</v>
      </c>
      <c r="I237" s="40">
        <v>1.86</v>
      </c>
      <c r="J237" s="51">
        <v>0</v>
      </c>
      <c r="K237" s="47">
        <v>47.5</v>
      </c>
      <c r="L237" s="40">
        <v>25.05</v>
      </c>
      <c r="M237" s="40">
        <v>6.43</v>
      </c>
      <c r="N237" s="40">
        <v>89.07</v>
      </c>
      <c r="O237" s="40">
        <v>67.22</v>
      </c>
      <c r="P237" s="40">
        <v>0.45</v>
      </c>
      <c r="Q237" s="40">
        <v>2.81</v>
      </c>
    </row>
    <row r="238" spans="1:17">
      <c r="A238" s="50">
        <v>43079.833333333336</v>
      </c>
      <c r="B238" s="47">
        <v>285.3</v>
      </c>
      <c r="C238" s="40">
        <v>194.79</v>
      </c>
      <c r="D238" s="40">
        <v>100.57</v>
      </c>
      <c r="E238" s="40">
        <v>7.47</v>
      </c>
      <c r="F238" s="40">
        <v>71.2</v>
      </c>
      <c r="G238" s="40">
        <v>2.61</v>
      </c>
      <c r="H238" s="40">
        <v>0.8</v>
      </c>
      <c r="I238" s="40">
        <v>1.81</v>
      </c>
      <c r="J238" s="51">
        <v>0</v>
      </c>
      <c r="K238" s="47">
        <v>38.299999999999997</v>
      </c>
      <c r="L238" s="40">
        <v>20.75</v>
      </c>
      <c r="M238" s="40">
        <v>6.42</v>
      </c>
      <c r="N238" s="40">
        <v>96.68</v>
      </c>
      <c r="O238" s="40">
        <v>64.17</v>
      </c>
      <c r="P238" s="40">
        <v>0.45</v>
      </c>
      <c r="Q238" s="40">
        <v>2.69</v>
      </c>
    </row>
    <row r="239" spans="1:17">
      <c r="A239" s="50">
        <v>43079.875</v>
      </c>
      <c r="B239" s="47">
        <v>226.2</v>
      </c>
      <c r="C239" s="40">
        <v>155.85</v>
      </c>
      <c r="D239" s="40">
        <v>81.209999999999994</v>
      </c>
      <c r="E239" s="40">
        <v>7.97</v>
      </c>
      <c r="F239" s="40">
        <v>58.16</v>
      </c>
      <c r="G239" s="40">
        <v>2.91</v>
      </c>
      <c r="H239" s="40">
        <v>0.87</v>
      </c>
      <c r="I239" s="40">
        <v>2.04</v>
      </c>
      <c r="J239" s="51">
        <v>0</v>
      </c>
      <c r="K239" s="47">
        <v>32.1</v>
      </c>
      <c r="L239" s="40">
        <v>18.260000000000002</v>
      </c>
      <c r="M239" s="40">
        <v>6.43</v>
      </c>
      <c r="N239" s="40">
        <v>102.64</v>
      </c>
      <c r="O239" s="40">
        <v>68.040000000000006</v>
      </c>
      <c r="P239" s="40">
        <v>0.45</v>
      </c>
      <c r="Q239" s="40">
        <v>2.7</v>
      </c>
    </row>
    <row r="240" spans="1:17">
      <c r="A240" s="50">
        <v>43079.916666666664</v>
      </c>
      <c r="B240" s="47">
        <v>225</v>
      </c>
      <c r="C240" s="40">
        <v>155.09</v>
      </c>
      <c r="D240" s="40">
        <v>81.290000000000006</v>
      </c>
      <c r="E240" s="40">
        <v>8.3000000000000007</v>
      </c>
      <c r="F240" s="40">
        <v>53.19</v>
      </c>
      <c r="G240" s="40">
        <v>3.27</v>
      </c>
      <c r="H240" s="40">
        <v>0.96</v>
      </c>
      <c r="I240" s="40">
        <v>2.31</v>
      </c>
      <c r="J240" s="51">
        <v>0</v>
      </c>
      <c r="K240" s="47">
        <v>28.9</v>
      </c>
      <c r="L240" s="40">
        <v>15.8</v>
      </c>
      <c r="M240" s="40">
        <v>6.43</v>
      </c>
      <c r="N240" s="40">
        <v>104.67</v>
      </c>
      <c r="O240" s="40">
        <v>76.819999999999993</v>
      </c>
      <c r="P240" s="40">
        <v>0.45</v>
      </c>
      <c r="Q240" s="40">
        <v>2.73</v>
      </c>
    </row>
    <row r="241" spans="1:17">
      <c r="A241" s="50">
        <v>43079.958333333336</v>
      </c>
      <c r="B241" s="47">
        <v>228.1</v>
      </c>
      <c r="C241" s="40">
        <v>163.93</v>
      </c>
      <c r="D241" s="40">
        <v>86.67</v>
      </c>
      <c r="E241" s="40">
        <v>9.2200000000000006</v>
      </c>
      <c r="F241" s="40">
        <v>43.51</v>
      </c>
      <c r="G241" s="40">
        <v>3.76</v>
      </c>
      <c r="H241" s="40">
        <v>1.03</v>
      </c>
      <c r="I241" s="40">
        <v>2.73</v>
      </c>
      <c r="J241" s="51">
        <v>0</v>
      </c>
      <c r="K241" s="47">
        <v>26.4</v>
      </c>
      <c r="L241" s="40">
        <v>12.86</v>
      </c>
      <c r="M241" s="40">
        <v>6.47</v>
      </c>
      <c r="N241" s="40">
        <v>105.31</v>
      </c>
      <c r="O241" s="40">
        <v>86.02</v>
      </c>
      <c r="P241" s="40">
        <v>0.45</v>
      </c>
      <c r="Q241" s="40">
        <v>2.72</v>
      </c>
    </row>
    <row r="242" spans="1:17">
      <c r="A242" s="50">
        <v>43080</v>
      </c>
      <c r="B242" s="47">
        <v>255</v>
      </c>
      <c r="C242" s="40">
        <v>186.37</v>
      </c>
      <c r="D242" s="40">
        <v>99.32</v>
      </c>
      <c r="E242" s="40">
        <v>9.84</v>
      </c>
      <c r="F242" s="40">
        <v>41.22</v>
      </c>
      <c r="G242" s="40">
        <v>4.18</v>
      </c>
      <c r="H242" s="40">
        <v>1.21</v>
      </c>
      <c r="I242" s="40">
        <v>3.02</v>
      </c>
      <c r="J242" s="51">
        <v>0</v>
      </c>
      <c r="K242" s="47">
        <v>24.9</v>
      </c>
      <c r="L242" s="40">
        <v>11.67</v>
      </c>
      <c r="M242" s="40">
        <v>6.43</v>
      </c>
      <c r="N242" s="40">
        <v>105.36</v>
      </c>
      <c r="O242" s="40">
        <v>95.17</v>
      </c>
      <c r="P242" s="40">
        <v>0.46</v>
      </c>
      <c r="Q242" s="40">
        <v>2.71</v>
      </c>
    </row>
    <row r="243" spans="1:17">
      <c r="A243" s="50">
        <v>43080.041666666664</v>
      </c>
      <c r="B243" s="47">
        <v>297.39999999999998</v>
      </c>
      <c r="C243" s="40">
        <v>215.63</v>
      </c>
      <c r="D243" s="40">
        <v>114.19</v>
      </c>
      <c r="E243" s="40">
        <v>9.3699999999999992</v>
      </c>
      <c r="F243" s="40">
        <v>37.81</v>
      </c>
      <c r="G243" s="40">
        <v>4.62</v>
      </c>
      <c r="H243" s="40">
        <v>1.25</v>
      </c>
      <c r="I243" s="40">
        <v>3.36</v>
      </c>
      <c r="J243" s="51">
        <v>0</v>
      </c>
      <c r="K243" s="47">
        <v>22.5</v>
      </c>
      <c r="L243" s="40">
        <v>10.15</v>
      </c>
      <c r="M243" s="40">
        <v>6.51</v>
      </c>
      <c r="N243" s="40">
        <v>106.21</v>
      </c>
      <c r="O243" s="40">
        <v>100.19</v>
      </c>
      <c r="P243" s="40">
        <v>0.46</v>
      </c>
      <c r="Q243" s="40">
        <v>2.71</v>
      </c>
    </row>
    <row r="244" spans="1:17">
      <c r="A244" s="50">
        <v>43080.083333333336</v>
      </c>
      <c r="B244" s="47">
        <v>296.5</v>
      </c>
      <c r="C244" s="40">
        <v>214.81</v>
      </c>
      <c r="D244" s="40">
        <v>112.94</v>
      </c>
      <c r="E244" s="40">
        <v>11.19</v>
      </c>
      <c r="F244" s="40">
        <v>32.83</v>
      </c>
      <c r="G244" s="40">
        <v>4.63</v>
      </c>
      <c r="H244" s="40">
        <v>1.28</v>
      </c>
      <c r="I244" s="40">
        <v>3.35</v>
      </c>
      <c r="J244" s="51">
        <v>0</v>
      </c>
      <c r="K244" s="47">
        <v>20.3</v>
      </c>
      <c r="L244" s="40">
        <v>8.76</v>
      </c>
      <c r="M244" s="40">
        <v>6.44</v>
      </c>
      <c r="N244" s="40">
        <v>109.61</v>
      </c>
      <c r="O244" s="40">
        <v>98.96</v>
      </c>
      <c r="P244" s="40">
        <v>0.47</v>
      </c>
      <c r="Q244" s="40">
        <v>2.69</v>
      </c>
    </row>
    <row r="245" spans="1:17">
      <c r="A245" s="50">
        <v>43080.125</v>
      </c>
      <c r="B245" s="47">
        <v>267.39999999999998</v>
      </c>
      <c r="C245" s="40">
        <v>190.99</v>
      </c>
      <c r="D245" s="40">
        <v>100.42</v>
      </c>
      <c r="E245" s="40">
        <v>12.13</v>
      </c>
      <c r="F245" s="40">
        <v>32.54</v>
      </c>
      <c r="G245" s="40">
        <v>4.1900000000000004</v>
      </c>
      <c r="H245" s="40">
        <v>1.17</v>
      </c>
      <c r="I245" s="40">
        <v>3.02</v>
      </c>
      <c r="J245" s="51">
        <v>0</v>
      </c>
      <c r="K245" s="47">
        <v>18.399999999999999</v>
      </c>
      <c r="L245" s="40">
        <v>9.33</v>
      </c>
      <c r="M245" s="40">
        <v>6.48</v>
      </c>
      <c r="N245" s="40">
        <v>111.49</v>
      </c>
      <c r="O245" s="40">
        <v>88.6</v>
      </c>
      <c r="P245" s="40">
        <v>0.47</v>
      </c>
      <c r="Q245" s="40">
        <v>2.65</v>
      </c>
    </row>
    <row r="246" spans="1:17">
      <c r="A246" s="50">
        <v>43080.166666666664</v>
      </c>
      <c r="B246" s="47">
        <v>255.1</v>
      </c>
      <c r="C246" s="40">
        <v>178.95</v>
      </c>
      <c r="D246" s="40">
        <v>96.69</v>
      </c>
      <c r="E246" s="40">
        <v>7.73</v>
      </c>
      <c r="F246" s="40">
        <v>37.979999999999997</v>
      </c>
      <c r="G246" s="40">
        <v>3.41</v>
      </c>
      <c r="H246" s="40">
        <v>1.02</v>
      </c>
      <c r="I246" s="40">
        <v>2.39</v>
      </c>
      <c r="J246" s="51">
        <v>0</v>
      </c>
      <c r="K246" s="47">
        <v>16.5</v>
      </c>
      <c r="L246" s="40">
        <v>11.81</v>
      </c>
      <c r="M246" s="40">
        <v>6.45</v>
      </c>
      <c r="N246" s="40">
        <v>112.09</v>
      </c>
      <c r="O246" s="40">
        <v>70.819999999999993</v>
      </c>
      <c r="P246" s="40">
        <v>0.47</v>
      </c>
      <c r="Q246" s="40">
        <v>2.62</v>
      </c>
    </row>
    <row r="247" spans="1:17">
      <c r="A247" s="50">
        <v>43080.208333333336</v>
      </c>
      <c r="B247" s="47">
        <v>255.4</v>
      </c>
      <c r="C247" s="40">
        <v>183.48</v>
      </c>
      <c r="D247" s="40">
        <v>97.22</v>
      </c>
      <c r="E247" s="40">
        <v>9.27</v>
      </c>
      <c r="F247" s="40">
        <v>27.1</v>
      </c>
      <c r="G247" s="40">
        <v>3.42</v>
      </c>
      <c r="H247" s="40">
        <v>1.03</v>
      </c>
      <c r="I247" s="40">
        <v>2.39</v>
      </c>
      <c r="J247" s="51">
        <v>0</v>
      </c>
      <c r="K247" s="47">
        <v>14.8</v>
      </c>
      <c r="L247" s="40">
        <v>8.48</v>
      </c>
      <c r="M247" s="40">
        <v>6.39</v>
      </c>
      <c r="N247" s="40">
        <v>112.64</v>
      </c>
      <c r="O247" s="40">
        <v>69.66</v>
      </c>
      <c r="P247" s="40">
        <v>0.47</v>
      </c>
      <c r="Q247" s="40">
        <v>2.57</v>
      </c>
    </row>
    <row r="248" spans="1:17">
      <c r="A248" s="50">
        <v>43080.25</v>
      </c>
      <c r="B248" s="47">
        <v>270.7</v>
      </c>
      <c r="C248" s="40">
        <v>195.02</v>
      </c>
      <c r="D248" s="40">
        <v>103.4</v>
      </c>
      <c r="E248" s="40">
        <v>10.6</v>
      </c>
      <c r="F248" s="40">
        <v>23.2</v>
      </c>
      <c r="G248" s="40">
        <v>3.7</v>
      </c>
      <c r="H248" s="40">
        <v>1.03</v>
      </c>
      <c r="I248" s="40">
        <v>2.68</v>
      </c>
      <c r="J248" s="51">
        <v>0</v>
      </c>
      <c r="K248" s="47">
        <v>13.9</v>
      </c>
      <c r="L248" s="40">
        <v>6.17</v>
      </c>
      <c r="M248" s="40">
        <v>6.38</v>
      </c>
      <c r="N248" s="40">
        <v>112.61</v>
      </c>
      <c r="O248" s="40">
        <v>74.099999999999994</v>
      </c>
      <c r="P248" s="40">
        <v>0.47</v>
      </c>
      <c r="Q248" s="40">
        <v>2.5499999999999998</v>
      </c>
    </row>
    <row r="249" spans="1:17">
      <c r="A249" s="50">
        <v>43080.291666666664</v>
      </c>
      <c r="B249" s="47">
        <v>347.6</v>
      </c>
      <c r="C249" s="40">
        <v>242.21</v>
      </c>
      <c r="D249" s="40">
        <v>130.79</v>
      </c>
      <c r="E249" s="40">
        <v>7.81</v>
      </c>
      <c r="F249" s="40">
        <v>21.09</v>
      </c>
      <c r="G249" s="40">
        <v>3.48</v>
      </c>
      <c r="H249" s="40">
        <v>0.86</v>
      </c>
      <c r="I249" s="40">
        <v>2.62</v>
      </c>
      <c r="J249" s="51">
        <v>0</v>
      </c>
      <c r="K249" s="47">
        <v>13.3</v>
      </c>
      <c r="L249" s="40">
        <v>5.72</v>
      </c>
      <c r="M249" s="40">
        <v>6.36</v>
      </c>
      <c r="N249" s="40">
        <v>112.73</v>
      </c>
      <c r="O249" s="40">
        <v>72.650000000000006</v>
      </c>
      <c r="P249" s="40">
        <v>0.47</v>
      </c>
      <c r="Q249" s="40">
        <v>2.56</v>
      </c>
    </row>
    <row r="250" spans="1:17">
      <c r="A250" s="50">
        <v>43080.333333333336</v>
      </c>
      <c r="B250" s="47">
        <v>392.3</v>
      </c>
      <c r="C250" s="40">
        <v>278.42</v>
      </c>
      <c r="D250" s="40">
        <v>151.31</v>
      </c>
      <c r="E250" s="40">
        <v>8.48</v>
      </c>
      <c r="F250" s="40">
        <v>22.3</v>
      </c>
      <c r="G250" s="40">
        <v>3.56</v>
      </c>
      <c r="H250" s="40">
        <v>0.96</v>
      </c>
      <c r="I250" s="40">
        <v>2.61</v>
      </c>
      <c r="J250" s="51">
        <v>1.09E-2</v>
      </c>
      <c r="K250" s="47">
        <v>15.7</v>
      </c>
      <c r="L250" s="40">
        <v>6.26</v>
      </c>
      <c r="M250" s="40">
        <v>6.33</v>
      </c>
      <c r="N250" s="40">
        <v>110.2</v>
      </c>
      <c r="O250" s="40">
        <v>74.400000000000006</v>
      </c>
      <c r="P250" s="40">
        <v>0.47</v>
      </c>
      <c r="Q250" s="40">
        <v>2.5499999999999998</v>
      </c>
    </row>
    <row r="251" spans="1:17">
      <c r="A251" s="50">
        <v>43080.375</v>
      </c>
      <c r="B251" s="47">
        <v>553.79999999999995</v>
      </c>
      <c r="C251" s="40">
        <v>387.54</v>
      </c>
      <c r="D251" s="40">
        <v>200.88</v>
      </c>
      <c r="E251" s="40">
        <v>9.76</v>
      </c>
      <c r="F251" s="40">
        <v>27.18</v>
      </c>
      <c r="G251" s="40">
        <v>3.72</v>
      </c>
      <c r="H251" s="40">
        <v>1.1000000000000001</v>
      </c>
      <c r="I251" s="40">
        <v>2.67</v>
      </c>
      <c r="J251" s="51">
        <v>5.6099999999999997E-2</v>
      </c>
      <c r="K251" s="47">
        <v>27.1</v>
      </c>
      <c r="L251" s="40">
        <v>9.33</v>
      </c>
      <c r="M251" s="40">
        <v>6.34</v>
      </c>
      <c r="N251" s="40">
        <v>103.72</v>
      </c>
      <c r="O251" s="40">
        <v>88.14</v>
      </c>
      <c r="P251" s="40">
        <v>0.46</v>
      </c>
      <c r="Q251" s="40">
        <v>2.57</v>
      </c>
    </row>
    <row r="252" spans="1:17">
      <c r="A252" s="50">
        <v>43080.416666666664</v>
      </c>
      <c r="B252" s="47">
        <v>941.4</v>
      </c>
      <c r="C252" s="40">
        <v>646.96</v>
      </c>
      <c r="D252" s="40">
        <v>334.06</v>
      </c>
      <c r="E252" s="40">
        <v>8.1999999999999993</v>
      </c>
      <c r="F252" s="40">
        <v>73.05</v>
      </c>
      <c r="G252" s="40">
        <v>4.45</v>
      </c>
      <c r="H252" s="40">
        <v>1.41</v>
      </c>
      <c r="I252" s="40">
        <v>3.04</v>
      </c>
      <c r="J252" s="51">
        <v>0.13289999999999999</v>
      </c>
      <c r="K252" s="47">
        <v>47.3</v>
      </c>
      <c r="L252" s="40">
        <v>23.21</v>
      </c>
      <c r="M252" s="40">
        <v>6.47</v>
      </c>
      <c r="N252" s="40">
        <v>97.81</v>
      </c>
      <c r="O252" s="40">
        <v>101.16</v>
      </c>
      <c r="P252" s="40">
        <v>0.45</v>
      </c>
      <c r="Q252" s="40">
        <v>2.75</v>
      </c>
    </row>
    <row r="253" spans="1:17">
      <c r="A253" s="50">
        <v>43080.458333333336</v>
      </c>
      <c r="B253" s="47">
        <v>839.9</v>
      </c>
      <c r="C253" s="40">
        <v>576.79</v>
      </c>
      <c r="D253" s="40">
        <v>299.63</v>
      </c>
      <c r="E253" s="40">
        <v>8.2799999999999994</v>
      </c>
      <c r="F253" s="40">
        <v>94.14</v>
      </c>
      <c r="G253" s="40">
        <v>3.42</v>
      </c>
      <c r="H253" s="40">
        <v>0.99</v>
      </c>
      <c r="I253" s="40">
        <v>2.4300000000000002</v>
      </c>
      <c r="J253" s="51">
        <v>0.15609999999999999</v>
      </c>
      <c r="K253" s="47">
        <v>78.599999999999994</v>
      </c>
      <c r="L253" s="40">
        <v>25.26</v>
      </c>
      <c r="M253" s="40">
        <v>6.47</v>
      </c>
      <c r="N253" s="40">
        <v>86.24</v>
      </c>
      <c r="O253" s="40">
        <v>85.71</v>
      </c>
      <c r="P253" s="40">
        <v>0.43</v>
      </c>
      <c r="Q253" s="40">
        <v>2.91</v>
      </c>
    </row>
    <row r="254" spans="1:17">
      <c r="A254" s="50">
        <v>43080.5</v>
      </c>
      <c r="B254" s="47">
        <v>675.8</v>
      </c>
      <c r="C254" s="40">
        <v>464.64</v>
      </c>
      <c r="D254" s="40">
        <v>238.14</v>
      </c>
      <c r="E254" s="40">
        <v>7.46</v>
      </c>
      <c r="F254" s="40">
        <v>74.19</v>
      </c>
      <c r="G254" s="40">
        <v>1.97</v>
      </c>
      <c r="H254" s="40">
        <v>0.63</v>
      </c>
      <c r="I254" s="40">
        <v>1.34</v>
      </c>
      <c r="J254" s="51">
        <v>0.14729999999999999</v>
      </c>
      <c r="K254" s="47">
        <v>90.6</v>
      </c>
      <c r="L254" s="40">
        <v>19.149999999999999</v>
      </c>
      <c r="M254" s="40">
        <v>7.05</v>
      </c>
      <c r="N254" s="40">
        <v>76.52</v>
      </c>
      <c r="O254" s="40">
        <v>57.77</v>
      </c>
      <c r="P254" s="40">
        <v>0.42</v>
      </c>
      <c r="Q254" s="40">
        <v>2.92</v>
      </c>
    </row>
    <row r="255" spans="1:17">
      <c r="A255" s="50">
        <v>43080.541666666664</v>
      </c>
      <c r="B255" s="47">
        <v>575.70000000000005</v>
      </c>
      <c r="C255" s="40">
        <v>389.28</v>
      </c>
      <c r="D255" s="40">
        <v>194.3</v>
      </c>
      <c r="E255" s="40">
        <v>8.14</v>
      </c>
      <c r="F255" s="40">
        <v>82.9</v>
      </c>
      <c r="G255" s="40">
        <v>1.89</v>
      </c>
      <c r="H255" s="40">
        <v>0.47</v>
      </c>
      <c r="I255" s="40">
        <v>1.41</v>
      </c>
      <c r="J255" s="51">
        <v>0.1794</v>
      </c>
      <c r="K255" s="47">
        <v>92.9</v>
      </c>
      <c r="L255" s="40">
        <v>16.190000000000001</v>
      </c>
      <c r="M255" s="40">
        <v>7.1</v>
      </c>
      <c r="N255" s="40">
        <v>73.89</v>
      </c>
      <c r="O255" s="40">
        <v>58.22</v>
      </c>
      <c r="P255" s="40">
        <v>0.42</v>
      </c>
      <c r="Q255" s="40">
        <v>2.93</v>
      </c>
    </row>
    <row r="256" spans="1:17">
      <c r="A256" s="50">
        <v>43080.583333333336</v>
      </c>
      <c r="B256" s="47">
        <v>592.6</v>
      </c>
      <c r="C256" s="40">
        <v>404.06</v>
      </c>
      <c r="D256" s="40">
        <v>204.72</v>
      </c>
      <c r="E256" s="40">
        <v>12.6</v>
      </c>
      <c r="F256" s="40">
        <v>48.32</v>
      </c>
      <c r="G256" s="40">
        <v>1.2</v>
      </c>
      <c r="H256" s="40">
        <v>0.27</v>
      </c>
      <c r="I256" s="40">
        <v>0.93</v>
      </c>
      <c r="J256" s="51">
        <v>0.20250000000000001</v>
      </c>
      <c r="K256" s="47">
        <v>106.8</v>
      </c>
      <c r="L256" s="40">
        <v>12.1</v>
      </c>
      <c r="M256" s="40">
        <v>7.32</v>
      </c>
      <c r="N256" s="40">
        <v>70.599999999999994</v>
      </c>
      <c r="O256" s="40">
        <v>48.94</v>
      </c>
      <c r="P256" s="40">
        <v>0.42</v>
      </c>
      <c r="Q256" s="40">
        <v>3.01</v>
      </c>
    </row>
    <row r="257" spans="1:17">
      <c r="A257" s="50">
        <v>43080.625</v>
      </c>
      <c r="B257" s="47">
        <v>419.2</v>
      </c>
      <c r="C257" s="40">
        <v>281.68</v>
      </c>
      <c r="D257" s="40">
        <v>141.86000000000001</v>
      </c>
      <c r="E257" s="40">
        <v>10.02</v>
      </c>
      <c r="F257" s="40">
        <v>41.57</v>
      </c>
      <c r="G257" s="40">
        <v>1.1200000000000001</v>
      </c>
      <c r="H257" s="40">
        <v>0.19</v>
      </c>
      <c r="I257" s="40">
        <v>0.93</v>
      </c>
      <c r="J257" s="51">
        <v>0.1502</v>
      </c>
      <c r="K257" s="47">
        <v>100.9</v>
      </c>
      <c r="L257" s="40">
        <v>15.37</v>
      </c>
      <c r="M257" s="40">
        <v>7</v>
      </c>
      <c r="N257" s="40">
        <v>70.55</v>
      </c>
      <c r="O257" s="40">
        <v>47.54</v>
      </c>
      <c r="P257" s="40">
        <v>0.42</v>
      </c>
      <c r="Q257" s="40">
        <v>3</v>
      </c>
    </row>
    <row r="258" spans="1:17">
      <c r="A258" s="50">
        <v>43080.666666666664</v>
      </c>
      <c r="B258" s="47">
        <v>428.8</v>
      </c>
      <c r="C258" s="40">
        <v>263.58999999999997</v>
      </c>
      <c r="D258" s="40">
        <v>126.53</v>
      </c>
      <c r="E258" s="40">
        <v>8.34</v>
      </c>
      <c r="F258" s="40">
        <v>48.28</v>
      </c>
      <c r="G258" s="40">
        <v>1.46</v>
      </c>
      <c r="H258" s="40">
        <v>0.2</v>
      </c>
      <c r="I258" s="40">
        <v>1.27</v>
      </c>
      <c r="J258" s="51">
        <v>7.3599999999999999E-2</v>
      </c>
      <c r="K258" s="47">
        <v>97.2</v>
      </c>
      <c r="L258" s="40">
        <v>13.54</v>
      </c>
      <c r="M258" s="40">
        <v>7.32</v>
      </c>
      <c r="N258" s="40">
        <v>72.78</v>
      </c>
      <c r="O258" s="40">
        <v>46.76</v>
      </c>
      <c r="P258" s="40">
        <v>0.42</v>
      </c>
      <c r="Q258" s="40">
        <v>2.99</v>
      </c>
    </row>
    <row r="259" spans="1:17">
      <c r="A259" s="50">
        <v>43080.708333333336</v>
      </c>
      <c r="B259" s="47">
        <v>323.10000000000002</v>
      </c>
      <c r="C259" s="40">
        <v>212.66</v>
      </c>
      <c r="D259" s="40">
        <v>104.19</v>
      </c>
      <c r="E259" s="40">
        <v>8.3000000000000007</v>
      </c>
      <c r="F259" s="40">
        <v>63.86</v>
      </c>
      <c r="G259" s="40">
        <v>1.57</v>
      </c>
      <c r="H259" s="40">
        <v>0.19</v>
      </c>
      <c r="I259" s="40">
        <v>1.38</v>
      </c>
      <c r="J259" s="51">
        <v>1.5100000000000001E-2</v>
      </c>
      <c r="K259" s="47">
        <v>86.3</v>
      </c>
      <c r="L259" s="40">
        <v>16.649999999999999</v>
      </c>
      <c r="M259" s="40">
        <v>6.92</v>
      </c>
      <c r="N259" s="40">
        <v>74.33</v>
      </c>
      <c r="O259" s="40">
        <v>49.18</v>
      </c>
      <c r="P259" s="40">
        <v>0.43</v>
      </c>
      <c r="Q259" s="40">
        <v>2.94</v>
      </c>
    </row>
    <row r="260" spans="1:17">
      <c r="A260" s="50">
        <v>43080.75</v>
      </c>
      <c r="B260" s="47">
        <v>282.89999999999998</v>
      </c>
      <c r="C260" s="40">
        <v>189.23</v>
      </c>
      <c r="D260" s="40">
        <v>93.02</v>
      </c>
      <c r="E260" s="40">
        <v>6.42</v>
      </c>
      <c r="F260" s="40">
        <v>44.05</v>
      </c>
      <c r="G260" s="40">
        <v>0.98</v>
      </c>
      <c r="H260" s="40">
        <v>0.1</v>
      </c>
      <c r="I260" s="40">
        <v>0.89</v>
      </c>
      <c r="J260" s="51">
        <v>8.0000000000000004E-4</v>
      </c>
      <c r="K260" s="47">
        <v>75.900000000000006</v>
      </c>
      <c r="L260" s="40">
        <v>14.82</v>
      </c>
      <c r="M260" s="40">
        <v>6.35</v>
      </c>
      <c r="N260" s="40">
        <v>79.959999999999994</v>
      </c>
      <c r="O260" s="40">
        <v>43.52</v>
      </c>
      <c r="P260" s="40">
        <v>0.43</v>
      </c>
      <c r="Q260" s="40">
        <v>2.89</v>
      </c>
    </row>
    <row r="261" spans="1:17">
      <c r="A261" s="50">
        <v>43080.791666666664</v>
      </c>
      <c r="B261" s="47">
        <v>214.2</v>
      </c>
      <c r="C261" s="40">
        <v>137.83000000000001</v>
      </c>
      <c r="D261" s="40">
        <v>67.819999999999993</v>
      </c>
      <c r="E261" s="40">
        <v>7.14</v>
      </c>
      <c r="F261" s="40">
        <v>48.6</v>
      </c>
      <c r="G261" s="40">
        <v>1.68</v>
      </c>
      <c r="H261" s="40">
        <v>0.54</v>
      </c>
      <c r="I261" s="40">
        <v>1.1200000000000001</v>
      </c>
      <c r="J261" s="51">
        <v>0</v>
      </c>
      <c r="K261" s="47">
        <v>63</v>
      </c>
      <c r="L261" s="40">
        <v>13.93</v>
      </c>
      <c r="M261" s="40">
        <v>12.72</v>
      </c>
      <c r="N261" s="40">
        <v>94.22</v>
      </c>
      <c r="O261" s="40">
        <v>48.9</v>
      </c>
      <c r="P261" s="40">
        <v>0.45</v>
      </c>
      <c r="Q261" s="40">
        <v>2.93</v>
      </c>
    </row>
    <row r="262" spans="1:17">
      <c r="A262" s="50">
        <v>43080.833333333336</v>
      </c>
      <c r="B262" s="47">
        <v>144.5</v>
      </c>
      <c r="C262" s="40">
        <v>97.62</v>
      </c>
      <c r="D262" s="40">
        <v>48.7</v>
      </c>
      <c r="E262" s="40">
        <v>5.46</v>
      </c>
      <c r="F262" s="40">
        <v>32.36</v>
      </c>
      <c r="G262" s="40">
        <v>1.49</v>
      </c>
      <c r="H262" s="40">
        <v>0.56999999999999995</v>
      </c>
      <c r="I262" s="40">
        <v>0.92</v>
      </c>
      <c r="J262" s="51">
        <v>0</v>
      </c>
      <c r="K262" s="47">
        <v>52.5</v>
      </c>
      <c r="L262" s="40">
        <v>8.0299999999999994</v>
      </c>
      <c r="M262" s="40">
        <v>7.15</v>
      </c>
      <c r="N262" s="40">
        <v>99.74</v>
      </c>
      <c r="O262" s="40">
        <v>47.09</v>
      </c>
      <c r="P262" s="40">
        <v>0.45</v>
      </c>
      <c r="Q262" s="40">
        <v>2.82</v>
      </c>
    </row>
    <row r="263" spans="1:17">
      <c r="A263" s="50">
        <v>43080.875</v>
      </c>
      <c r="B263" s="47">
        <v>98.3</v>
      </c>
      <c r="C263" s="40">
        <v>66.180000000000007</v>
      </c>
      <c r="D263" s="40">
        <v>34.049999999999997</v>
      </c>
      <c r="E263" s="40">
        <v>4.91</v>
      </c>
      <c r="F263" s="40">
        <v>31.12</v>
      </c>
      <c r="G263" s="40">
        <v>1.75</v>
      </c>
      <c r="H263" s="40">
        <v>0.65</v>
      </c>
      <c r="I263" s="40">
        <v>1.1000000000000001</v>
      </c>
      <c r="J263" s="51">
        <v>0</v>
      </c>
      <c r="K263" s="47">
        <v>52.4</v>
      </c>
      <c r="L263" s="40">
        <v>4.3899999999999997</v>
      </c>
      <c r="M263" s="40">
        <v>6.57</v>
      </c>
      <c r="N263" s="40">
        <v>95.71</v>
      </c>
      <c r="O263" s="40">
        <v>50.46</v>
      </c>
      <c r="P263" s="40">
        <v>0.45</v>
      </c>
      <c r="Q263" s="40">
        <v>2.76</v>
      </c>
    </row>
    <row r="264" spans="1:17">
      <c r="A264" s="50">
        <v>43080.916666666664</v>
      </c>
      <c r="B264" s="47">
        <v>102.6</v>
      </c>
      <c r="C264" s="40">
        <v>69.97</v>
      </c>
      <c r="D264" s="40">
        <v>35.840000000000003</v>
      </c>
      <c r="E264" s="40">
        <v>6.64</v>
      </c>
      <c r="F264" s="40">
        <v>26.51</v>
      </c>
      <c r="G264" s="40">
        <v>2.02</v>
      </c>
      <c r="H264" s="40">
        <v>0.75</v>
      </c>
      <c r="I264" s="40">
        <v>1.27</v>
      </c>
      <c r="J264" s="51">
        <v>0</v>
      </c>
      <c r="K264" s="47">
        <v>51.3</v>
      </c>
      <c r="L264" s="40">
        <v>2.5</v>
      </c>
      <c r="M264" s="40">
        <v>6.67</v>
      </c>
      <c r="N264" s="40">
        <v>93.6</v>
      </c>
      <c r="O264" s="40">
        <v>50.58</v>
      </c>
      <c r="P264" s="40">
        <v>0.46</v>
      </c>
      <c r="Q264" s="40">
        <v>2.73</v>
      </c>
    </row>
    <row r="265" spans="1:17">
      <c r="A265" s="50">
        <v>43080.958333333336</v>
      </c>
      <c r="B265" s="47">
        <v>100.7</v>
      </c>
      <c r="C265" s="40">
        <v>68.73</v>
      </c>
      <c r="D265" s="40">
        <v>34.880000000000003</v>
      </c>
      <c r="E265" s="40">
        <v>6.03</v>
      </c>
      <c r="F265" s="40">
        <v>21.61</v>
      </c>
      <c r="G265" s="40">
        <v>1.52</v>
      </c>
      <c r="H265" s="40">
        <v>0.61</v>
      </c>
      <c r="I265" s="40">
        <v>0.91</v>
      </c>
      <c r="J265" s="51">
        <v>0</v>
      </c>
      <c r="K265" s="47">
        <v>49.3</v>
      </c>
      <c r="L265" s="40">
        <v>2.5099999999999998</v>
      </c>
      <c r="M265" s="40">
        <v>6.76</v>
      </c>
      <c r="N265" s="40">
        <v>96.9</v>
      </c>
      <c r="O265" s="40">
        <v>46.13</v>
      </c>
      <c r="P265" s="40">
        <v>0.46</v>
      </c>
      <c r="Q265" s="40">
        <v>2.65</v>
      </c>
    </row>
    <row r="266" spans="1:17">
      <c r="A266" s="50">
        <v>43081</v>
      </c>
      <c r="B266" s="47">
        <v>90.7</v>
      </c>
      <c r="C266" s="40">
        <v>52.74</v>
      </c>
      <c r="D266" s="40">
        <v>25.18</v>
      </c>
      <c r="E266" s="40">
        <v>4.5999999999999996</v>
      </c>
      <c r="F266" s="40">
        <v>17.39</v>
      </c>
      <c r="G266" s="40">
        <v>1.04</v>
      </c>
      <c r="H266" s="40">
        <v>0.54</v>
      </c>
      <c r="I266" s="40">
        <v>0.5</v>
      </c>
      <c r="J266" s="51">
        <v>0</v>
      </c>
      <c r="K266" s="47">
        <v>45.5</v>
      </c>
      <c r="L266" s="40">
        <v>2.52</v>
      </c>
      <c r="M266" s="40">
        <v>6.54</v>
      </c>
      <c r="N266" s="40">
        <v>101.65</v>
      </c>
      <c r="O266" s="40">
        <v>41.4</v>
      </c>
      <c r="P266" s="40">
        <v>0.45</v>
      </c>
      <c r="Q266" s="40">
        <v>2.62</v>
      </c>
    </row>
    <row r="267" spans="1:17">
      <c r="A267" s="50">
        <v>43081.041666666664</v>
      </c>
      <c r="B267" s="47">
        <v>69.8</v>
      </c>
      <c r="C267" s="40">
        <v>43.6</v>
      </c>
      <c r="D267" s="40">
        <v>21.9</v>
      </c>
      <c r="E267" s="40">
        <v>6.4</v>
      </c>
      <c r="F267" s="40">
        <v>15.55</v>
      </c>
      <c r="G267" s="40">
        <v>1.0900000000000001</v>
      </c>
      <c r="H267" s="40">
        <v>0.59</v>
      </c>
      <c r="I267" s="40">
        <v>0.5</v>
      </c>
      <c r="J267" s="51">
        <v>0</v>
      </c>
      <c r="K267" s="47">
        <v>43.8</v>
      </c>
      <c r="L267" s="40">
        <v>2.5299999999999998</v>
      </c>
      <c r="M267" s="40">
        <v>6.49</v>
      </c>
      <c r="N267" s="40">
        <v>102.71</v>
      </c>
      <c r="O267" s="40">
        <v>40.659999999999997</v>
      </c>
      <c r="P267" s="40">
        <v>0.45</v>
      </c>
      <c r="Q267" s="40">
        <v>2.73</v>
      </c>
    </row>
    <row r="268" spans="1:17">
      <c r="A268" s="50">
        <v>43081.083333333336</v>
      </c>
      <c r="B268" s="47">
        <v>66.3</v>
      </c>
      <c r="C268" s="40">
        <v>44.62</v>
      </c>
      <c r="D268" s="40">
        <v>24.12</v>
      </c>
      <c r="E268" s="40">
        <v>5.89</v>
      </c>
      <c r="F268" s="40">
        <v>17.670000000000002</v>
      </c>
      <c r="G268" s="40">
        <v>1.1499999999999999</v>
      </c>
      <c r="H268" s="40">
        <v>0.62</v>
      </c>
      <c r="I268" s="40">
        <v>0.54</v>
      </c>
      <c r="J268" s="51">
        <v>0</v>
      </c>
      <c r="K268" s="47">
        <v>44.8</v>
      </c>
      <c r="L268" s="40">
        <v>2.54</v>
      </c>
      <c r="M268" s="40">
        <v>6.44</v>
      </c>
      <c r="N268" s="40">
        <v>96.97</v>
      </c>
      <c r="O268" s="40">
        <v>41.78</v>
      </c>
      <c r="P268" s="40">
        <v>0.45</v>
      </c>
      <c r="Q268" s="40">
        <v>2.74</v>
      </c>
    </row>
    <row r="269" spans="1:17">
      <c r="A269" s="50">
        <v>43081.125</v>
      </c>
      <c r="B269" s="47">
        <v>73.2</v>
      </c>
      <c r="C269" s="40">
        <v>50.98</v>
      </c>
      <c r="D269" s="40">
        <v>26.67</v>
      </c>
      <c r="E269" s="40">
        <v>5.35</v>
      </c>
      <c r="F269" s="40">
        <v>15.06</v>
      </c>
      <c r="G269" s="40">
        <v>1.2</v>
      </c>
      <c r="H269" s="40">
        <v>0.64</v>
      </c>
      <c r="I269" s="40">
        <v>0.56000000000000005</v>
      </c>
      <c r="J269" s="51">
        <v>0</v>
      </c>
      <c r="K269" s="47">
        <v>45.2</v>
      </c>
      <c r="L269" s="40">
        <v>2.54</v>
      </c>
      <c r="M269" s="40">
        <v>6.44</v>
      </c>
      <c r="N269" s="40">
        <v>93.58</v>
      </c>
      <c r="O269" s="40">
        <v>42.18</v>
      </c>
      <c r="P269" s="40">
        <v>0.45</v>
      </c>
      <c r="Q269" s="40">
        <v>2.76</v>
      </c>
    </row>
    <row r="270" spans="1:17">
      <c r="A270" s="50">
        <v>43081.166666666664</v>
      </c>
      <c r="B270" s="47">
        <v>49.9</v>
      </c>
      <c r="C270" s="40">
        <v>37.049999999999997</v>
      </c>
      <c r="D270" s="40">
        <v>20.12</v>
      </c>
      <c r="E270" s="40">
        <v>6.86</v>
      </c>
      <c r="F270" s="40">
        <v>17</v>
      </c>
      <c r="G270" s="40">
        <v>1.23</v>
      </c>
      <c r="H270" s="40">
        <v>0.68</v>
      </c>
      <c r="I270" s="40">
        <v>0.54</v>
      </c>
      <c r="J270" s="51">
        <v>0</v>
      </c>
      <c r="K270" s="47">
        <v>46.1</v>
      </c>
      <c r="L270" s="40">
        <v>2.5499999999999998</v>
      </c>
      <c r="M270" s="40">
        <v>6.46</v>
      </c>
      <c r="N270" s="40">
        <v>92.21</v>
      </c>
      <c r="O270" s="40">
        <v>42.49</v>
      </c>
      <c r="P270" s="40">
        <v>0.45</v>
      </c>
      <c r="Q270" s="40">
        <v>2.81</v>
      </c>
    </row>
    <row r="271" spans="1:17">
      <c r="A271" s="50">
        <v>43081.208333333336</v>
      </c>
      <c r="B271" s="47">
        <v>60.7</v>
      </c>
      <c r="C271" s="40">
        <v>41.66</v>
      </c>
      <c r="D271" s="40">
        <v>23.14</v>
      </c>
      <c r="E271" s="40">
        <v>6.58</v>
      </c>
      <c r="F271" s="40">
        <v>11.2</v>
      </c>
      <c r="G271" s="40">
        <v>1.22</v>
      </c>
      <c r="H271" s="40">
        <v>0.72</v>
      </c>
      <c r="I271" s="40">
        <v>0.5</v>
      </c>
      <c r="J271" s="51">
        <v>0</v>
      </c>
      <c r="K271" s="47">
        <v>45.5</v>
      </c>
      <c r="L271" s="40">
        <v>2.56</v>
      </c>
      <c r="M271" s="40">
        <v>6.46</v>
      </c>
      <c r="N271" s="40">
        <v>92.74</v>
      </c>
      <c r="O271" s="40">
        <v>42.54</v>
      </c>
      <c r="P271" s="40">
        <v>0.45</v>
      </c>
      <c r="Q271" s="40">
        <v>2.85</v>
      </c>
    </row>
    <row r="272" spans="1:17">
      <c r="A272" s="50">
        <v>43081.25</v>
      </c>
      <c r="B272" s="47">
        <v>58</v>
      </c>
      <c r="C272" s="40">
        <v>33.44</v>
      </c>
      <c r="D272" s="40">
        <v>18.059999999999999</v>
      </c>
      <c r="E272" s="40">
        <v>5.86</v>
      </c>
      <c r="F272" s="40">
        <v>9.58</v>
      </c>
      <c r="G272" s="40">
        <v>1.23</v>
      </c>
      <c r="H272" s="40">
        <v>0.74</v>
      </c>
      <c r="I272" s="40">
        <v>0.48</v>
      </c>
      <c r="J272" s="51">
        <v>0</v>
      </c>
      <c r="K272" s="47">
        <v>45.6</v>
      </c>
      <c r="L272" s="40">
        <v>2.54</v>
      </c>
      <c r="M272" s="40">
        <v>6.5</v>
      </c>
      <c r="N272" s="40">
        <v>92.51</v>
      </c>
      <c r="O272" s="40">
        <v>42.56</v>
      </c>
      <c r="P272" s="40">
        <v>0.45</v>
      </c>
      <c r="Q272" s="40">
        <v>2.87</v>
      </c>
    </row>
    <row r="273" spans="1:17">
      <c r="A273" s="50">
        <v>43081.291666666664</v>
      </c>
      <c r="B273" s="47">
        <v>44.9</v>
      </c>
      <c r="C273" s="40">
        <v>30.88</v>
      </c>
      <c r="D273" s="40">
        <v>16.190000000000001</v>
      </c>
      <c r="E273" s="40">
        <v>6.63</v>
      </c>
      <c r="F273" s="40">
        <v>8.3800000000000008</v>
      </c>
      <c r="G273" s="40">
        <v>1.25</v>
      </c>
      <c r="H273" s="40">
        <v>0.72</v>
      </c>
      <c r="I273" s="40">
        <v>0.54</v>
      </c>
      <c r="J273" s="51">
        <v>0</v>
      </c>
      <c r="K273" s="47">
        <v>45.3</v>
      </c>
      <c r="L273" s="40">
        <v>2.5299999999999998</v>
      </c>
      <c r="M273" s="40">
        <v>6.47</v>
      </c>
      <c r="N273" s="40">
        <v>93.12</v>
      </c>
      <c r="O273" s="40">
        <v>42.73</v>
      </c>
      <c r="P273" s="40">
        <v>0.45</v>
      </c>
      <c r="Q273" s="40">
        <v>2.87</v>
      </c>
    </row>
    <row r="274" spans="1:17">
      <c r="A274" s="50">
        <v>43081.333333333336</v>
      </c>
      <c r="B274" s="47">
        <v>71.400000000000006</v>
      </c>
      <c r="C274" s="40">
        <v>48.15</v>
      </c>
      <c r="D274" s="40">
        <v>25.11</v>
      </c>
      <c r="E274" s="40">
        <v>7.08</v>
      </c>
      <c r="F274" s="40">
        <v>12.01</v>
      </c>
      <c r="G274" s="40">
        <v>1.44</v>
      </c>
      <c r="H274" s="40">
        <v>0.75</v>
      </c>
      <c r="I274" s="40">
        <v>0.68</v>
      </c>
      <c r="J274" s="51">
        <v>8.6999999999999994E-3</v>
      </c>
      <c r="K274" s="47">
        <v>41.3</v>
      </c>
      <c r="L274" s="40">
        <v>2.52</v>
      </c>
      <c r="M274" s="40">
        <v>6.52</v>
      </c>
      <c r="N274" s="40">
        <v>95.61</v>
      </c>
      <c r="O274" s="40">
        <v>44.98</v>
      </c>
      <c r="P274" s="40">
        <v>0.45</v>
      </c>
      <c r="Q274" s="40">
        <v>2.87</v>
      </c>
    </row>
    <row r="275" spans="1:17">
      <c r="A275" s="50">
        <v>43081.375</v>
      </c>
      <c r="B275" s="47">
        <v>111.9</v>
      </c>
      <c r="C275" s="40">
        <v>78.27</v>
      </c>
      <c r="D275" s="40">
        <v>41.34</v>
      </c>
      <c r="E275" s="40">
        <v>6.59</v>
      </c>
      <c r="F275" s="40">
        <v>14.06</v>
      </c>
      <c r="G275" s="40">
        <v>1.5</v>
      </c>
      <c r="H275" s="40">
        <v>0.81</v>
      </c>
      <c r="I275" s="40">
        <v>0.69</v>
      </c>
      <c r="J275" s="51">
        <v>4.1399999999999999E-2</v>
      </c>
      <c r="K275" s="47">
        <v>47</v>
      </c>
      <c r="L275" s="40">
        <v>2.5</v>
      </c>
      <c r="M275" s="40">
        <v>6.58</v>
      </c>
      <c r="N275" s="40">
        <v>90.46</v>
      </c>
      <c r="O275" s="40">
        <v>46.09</v>
      </c>
      <c r="P275" s="40">
        <v>0.46</v>
      </c>
      <c r="Q275" s="40">
        <v>2.85</v>
      </c>
    </row>
    <row r="276" spans="1:17">
      <c r="A276" s="50">
        <v>43081.416666666664</v>
      </c>
      <c r="B276" s="47">
        <v>169</v>
      </c>
      <c r="C276" s="40">
        <v>112.85</v>
      </c>
      <c r="D276" s="40">
        <v>58.27</v>
      </c>
      <c r="E276" s="40">
        <v>6.68</v>
      </c>
      <c r="F276" s="40">
        <v>15.52</v>
      </c>
      <c r="G276" s="40">
        <v>1.43</v>
      </c>
      <c r="H276" s="40">
        <v>0.73</v>
      </c>
      <c r="I276" s="40">
        <v>0.7</v>
      </c>
      <c r="J276" s="51">
        <v>9.9000000000000005E-2</v>
      </c>
      <c r="K276" s="47">
        <v>56.8</v>
      </c>
      <c r="L276" s="40">
        <v>2.75</v>
      </c>
      <c r="M276" s="40">
        <v>6.53</v>
      </c>
      <c r="N276" s="40">
        <v>92.81</v>
      </c>
      <c r="O276" s="40">
        <v>46.18</v>
      </c>
      <c r="P276" s="40">
        <v>0.46</v>
      </c>
      <c r="Q276" s="40">
        <v>2.89</v>
      </c>
    </row>
    <row r="277" spans="1:17">
      <c r="A277" s="50">
        <v>43081.458333333336</v>
      </c>
      <c r="B277" s="47">
        <v>211.9</v>
      </c>
      <c r="C277" s="40">
        <v>138.71</v>
      </c>
      <c r="D277" s="40">
        <v>69.56</v>
      </c>
      <c r="E277" s="40">
        <v>7.03</v>
      </c>
      <c r="F277" s="40">
        <v>18.489999999999998</v>
      </c>
      <c r="G277" s="40">
        <v>1.39</v>
      </c>
      <c r="H277" s="40">
        <v>0.75</v>
      </c>
      <c r="I277" s="40">
        <v>0.64</v>
      </c>
      <c r="J277" s="51">
        <v>0.22559999999999999</v>
      </c>
      <c r="K277" s="47">
        <v>72.900000000000006</v>
      </c>
      <c r="L277" s="40">
        <v>4.08</v>
      </c>
      <c r="M277" s="40">
        <v>6.71</v>
      </c>
      <c r="N277" s="40">
        <v>97.59</v>
      </c>
      <c r="O277" s="40">
        <v>46.06</v>
      </c>
      <c r="P277" s="40">
        <v>0.45</v>
      </c>
      <c r="Q277" s="40">
        <v>2.98</v>
      </c>
    </row>
    <row r="278" spans="1:17">
      <c r="A278" s="50">
        <v>43081.5</v>
      </c>
      <c r="B278" s="47">
        <v>190.2</v>
      </c>
      <c r="C278" s="40">
        <v>121.99</v>
      </c>
      <c r="D278" s="40">
        <v>61</v>
      </c>
      <c r="E278" s="40">
        <v>7.3</v>
      </c>
      <c r="F278" s="40">
        <v>13.78</v>
      </c>
      <c r="G278" s="40">
        <v>1.1000000000000001</v>
      </c>
      <c r="H278" s="40">
        <v>0.6</v>
      </c>
      <c r="I278" s="40">
        <v>0.5</v>
      </c>
      <c r="J278" s="51">
        <v>0.2994</v>
      </c>
      <c r="K278" s="47">
        <v>85</v>
      </c>
      <c r="L278" s="40">
        <v>6.08</v>
      </c>
      <c r="M278" s="40">
        <v>7</v>
      </c>
      <c r="N278" s="40">
        <v>92.81</v>
      </c>
      <c r="O278" s="40">
        <v>43.54</v>
      </c>
      <c r="P278" s="40">
        <v>0.43</v>
      </c>
      <c r="Q278" s="40">
        <v>2.98</v>
      </c>
    </row>
    <row r="279" spans="1:17">
      <c r="A279" s="50">
        <v>43081.541666666664</v>
      </c>
      <c r="B279" s="47">
        <v>156.6</v>
      </c>
      <c r="C279" s="40">
        <v>106.92</v>
      </c>
      <c r="D279" s="40">
        <v>53.59</v>
      </c>
      <c r="E279" s="40">
        <v>6.77</v>
      </c>
      <c r="F279" s="40">
        <v>11.17</v>
      </c>
      <c r="G279" s="40">
        <v>1.07</v>
      </c>
      <c r="H279" s="40">
        <v>0.6</v>
      </c>
      <c r="I279" s="40">
        <v>0.47</v>
      </c>
      <c r="J279" s="51">
        <v>0.29449999999999998</v>
      </c>
      <c r="K279" s="47">
        <v>91.6</v>
      </c>
      <c r="L279" s="40">
        <v>8.51</v>
      </c>
      <c r="M279" s="40">
        <v>7.13</v>
      </c>
      <c r="N279" s="40">
        <v>85.87</v>
      </c>
      <c r="O279" s="40">
        <v>42.28</v>
      </c>
      <c r="P279" s="40">
        <v>0.43</v>
      </c>
      <c r="Q279" s="40">
        <v>2.98</v>
      </c>
    </row>
    <row r="280" spans="1:17">
      <c r="A280" s="50">
        <v>43081.583333333336</v>
      </c>
      <c r="B280" s="47">
        <v>157.5</v>
      </c>
      <c r="C280" s="40">
        <v>103.27</v>
      </c>
      <c r="D280" s="40">
        <v>51.11</v>
      </c>
      <c r="E280" s="40">
        <v>6.7</v>
      </c>
      <c r="F280" s="40">
        <v>20.94</v>
      </c>
      <c r="G280" s="40">
        <v>1.19</v>
      </c>
      <c r="H280" s="40">
        <v>0.62</v>
      </c>
      <c r="I280" s="40">
        <v>0.56999999999999995</v>
      </c>
      <c r="J280" s="51">
        <v>0.22620000000000001</v>
      </c>
      <c r="K280" s="47">
        <v>92.8</v>
      </c>
      <c r="L280" s="40">
        <v>9.75</v>
      </c>
      <c r="M280" s="40">
        <v>7.19</v>
      </c>
      <c r="N280" s="40">
        <v>87.25</v>
      </c>
      <c r="O280" s="40">
        <v>43.81</v>
      </c>
      <c r="P280" s="40">
        <v>0.43</v>
      </c>
      <c r="Q280" s="40">
        <v>2.98</v>
      </c>
    </row>
    <row r="281" spans="1:17">
      <c r="A281" s="50">
        <v>43081.625</v>
      </c>
      <c r="B281" s="47">
        <v>171.6</v>
      </c>
      <c r="C281" s="40">
        <v>106.56</v>
      </c>
      <c r="D281" s="40">
        <v>54.58</v>
      </c>
      <c r="E281" s="40">
        <v>6.86</v>
      </c>
      <c r="F281" s="40">
        <v>31.67</v>
      </c>
      <c r="G281" s="40">
        <v>1.27</v>
      </c>
      <c r="H281" s="40">
        <v>0.62</v>
      </c>
      <c r="I281" s="40">
        <v>0.65</v>
      </c>
      <c r="J281" s="51">
        <v>0.1515</v>
      </c>
      <c r="K281" s="47">
        <v>86.9</v>
      </c>
      <c r="L281" s="40">
        <v>8.5299999999999994</v>
      </c>
      <c r="M281" s="40">
        <v>6.82</v>
      </c>
      <c r="N281" s="40">
        <v>93.72</v>
      </c>
      <c r="O281" s="40">
        <v>44.56</v>
      </c>
      <c r="P281" s="40">
        <v>0.44</v>
      </c>
      <c r="Q281" s="40">
        <v>2.99</v>
      </c>
    </row>
    <row r="282" spans="1:17">
      <c r="A282" s="50">
        <v>43081.666666666664</v>
      </c>
      <c r="B282" s="47">
        <v>147.4</v>
      </c>
      <c r="C282" s="40">
        <v>95.92</v>
      </c>
      <c r="D282" s="40">
        <v>48.52</v>
      </c>
      <c r="E282" s="40">
        <v>6.66</v>
      </c>
      <c r="F282" s="40">
        <v>20.49</v>
      </c>
      <c r="G282" s="40">
        <v>1.1599999999999999</v>
      </c>
      <c r="H282" s="40">
        <v>0.59</v>
      </c>
      <c r="I282" s="40">
        <v>0.57999999999999996</v>
      </c>
      <c r="J282" s="51">
        <v>7.6300000000000007E-2</v>
      </c>
      <c r="K282" s="47">
        <v>76.400000000000006</v>
      </c>
      <c r="L282" s="40">
        <v>6.72</v>
      </c>
      <c r="M282" s="40">
        <v>6.64</v>
      </c>
      <c r="N282" s="40">
        <v>98.66</v>
      </c>
      <c r="O282" s="40">
        <v>43.05</v>
      </c>
      <c r="P282" s="40">
        <v>0.44</v>
      </c>
      <c r="Q282" s="40">
        <v>2.93</v>
      </c>
    </row>
    <row r="283" spans="1:17">
      <c r="A283" s="50">
        <v>43081.708333333336</v>
      </c>
      <c r="B283" s="47">
        <v>158.6</v>
      </c>
      <c r="C283" s="40">
        <v>104.88</v>
      </c>
      <c r="D283" s="40">
        <v>51.15</v>
      </c>
      <c r="E283" s="40">
        <v>6.39</v>
      </c>
      <c r="F283" s="40">
        <v>21.53</v>
      </c>
      <c r="G283" s="40">
        <v>1.18</v>
      </c>
      <c r="H283" s="40">
        <v>0.56999999999999995</v>
      </c>
      <c r="I283" s="40">
        <v>0.61</v>
      </c>
      <c r="J283" s="51">
        <v>2.2700000000000001E-2</v>
      </c>
      <c r="K283" s="47">
        <v>64.3</v>
      </c>
      <c r="L283" s="40">
        <v>5.67</v>
      </c>
      <c r="M283" s="40">
        <v>6.78</v>
      </c>
      <c r="N283" s="40">
        <v>102.55</v>
      </c>
      <c r="O283" s="40">
        <v>42.55</v>
      </c>
      <c r="P283" s="40">
        <v>0.45</v>
      </c>
      <c r="Q283" s="40">
        <v>2.84</v>
      </c>
    </row>
    <row r="284" spans="1:17">
      <c r="A284" s="50">
        <v>43081.75</v>
      </c>
      <c r="B284" s="47">
        <v>164</v>
      </c>
      <c r="C284" s="40">
        <v>111.6</v>
      </c>
      <c r="D284" s="40">
        <v>56.2</v>
      </c>
      <c r="E284" s="40">
        <v>6.35</v>
      </c>
      <c r="F284" s="40">
        <v>24.9</v>
      </c>
      <c r="G284" s="40">
        <v>1.22</v>
      </c>
      <c r="H284" s="40">
        <v>0.56999999999999995</v>
      </c>
      <c r="I284" s="40">
        <v>0.65</v>
      </c>
      <c r="J284" s="51">
        <v>1.8E-3</v>
      </c>
      <c r="K284" s="47">
        <v>57.1</v>
      </c>
      <c r="L284" s="40">
        <v>5.98</v>
      </c>
      <c r="M284" s="40">
        <v>6.83</v>
      </c>
      <c r="N284" s="40">
        <v>103.9</v>
      </c>
      <c r="O284" s="40">
        <v>43.7</v>
      </c>
      <c r="P284" s="40">
        <v>0.45</v>
      </c>
      <c r="Q284" s="40">
        <v>2.86</v>
      </c>
    </row>
    <row r="285" spans="1:17">
      <c r="A285" s="50">
        <v>43081.791666666664</v>
      </c>
      <c r="B285" s="47">
        <v>148</v>
      </c>
      <c r="C285" s="40">
        <v>103.6</v>
      </c>
      <c r="D285" s="40">
        <v>52.07</v>
      </c>
      <c r="E285" s="40">
        <v>6.47</v>
      </c>
      <c r="F285" s="40">
        <v>25.54</v>
      </c>
      <c r="G285" s="40">
        <v>1.36</v>
      </c>
      <c r="H285" s="40">
        <v>0.69</v>
      </c>
      <c r="I285" s="40">
        <v>0.67</v>
      </c>
      <c r="J285" s="51">
        <v>0</v>
      </c>
      <c r="K285" s="47">
        <v>55.5</v>
      </c>
      <c r="L285" s="40">
        <v>6.57</v>
      </c>
      <c r="M285" s="40">
        <v>6.55</v>
      </c>
      <c r="N285" s="40">
        <v>103.41</v>
      </c>
      <c r="O285" s="40">
        <v>44.41</v>
      </c>
      <c r="P285" s="40">
        <v>0.45</v>
      </c>
      <c r="Q285" s="40">
        <v>2.88</v>
      </c>
    </row>
    <row r="286" spans="1:17">
      <c r="A286" s="50">
        <v>43081.833333333336</v>
      </c>
      <c r="B286" s="47">
        <v>179.2</v>
      </c>
      <c r="C286" s="40">
        <v>117.5</v>
      </c>
      <c r="D286" s="40">
        <v>58.6</v>
      </c>
      <c r="E286" s="40">
        <v>6.4</v>
      </c>
      <c r="F286" s="40">
        <v>25.81</v>
      </c>
      <c r="G286" s="40">
        <v>1.32</v>
      </c>
      <c r="H286" s="40">
        <v>0.71</v>
      </c>
      <c r="I286" s="40">
        <v>0.61</v>
      </c>
      <c r="J286" s="51">
        <v>0</v>
      </c>
      <c r="K286" s="47">
        <v>55.2</v>
      </c>
      <c r="L286" s="40">
        <v>6.72</v>
      </c>
      <c r="M286" s="40">
        <v>6.52</v>
      </c>
      <c r="N286" s="40">
        <v>103.49</v>
      </c>
      <c r="O286" s="40">
        <v>44.39</v>
      </c>
      <c r="P286" s="40">
        <v>0.45</v>
      </c>
      <c r="Q286" s="40">
        <v>2.91</v>
      </c>
    </row>
    <row r="287" spans="1:17">
      <c r="A287" s="50">
        <v>43081.875</v>
      </c>
      <c r="B287" s="47">
        <v>179.1</v>
      </c>
      <c r="C287" s="40">
        <v>116.01</v>
      </c>
      <c r="D287" s="40">
        <v>57.8</v>
      </c>
      <c r="E287" s="40">
        <v>6.2</v>
      </c>
      <c r="F287" s="40">
        <v>22.83</v>
      </c>
      <c r="G287" s="40">
        <v>1.43</v>
      </c>
      <c r="H287" s="40">
        <v>0.72</v>
      </c>
      <c r="I287" s="40">
        <v>0.7</v>
      </c>
      <c r="J287" s="51">
        <v>0</v>
      </c>
      <c r="K287" s="47">
        <v>53.2</v>
      </c>
      <c r="L287" s="40">
        <v>6.14</v>
      </c>
      <c r="M287" s="40">
        <v>6.48</v>
      </c>
      <c r="N287" s="40">
        <v>102.53</v>
      </c>
      <c r="O287" s="40">
        <v>44.46</v>
      </c>
      <c r="P287" s="40">
        <v>0.45</v>
      </c>
      <c r="Q287" s="40">
        <v>2.93</v>
      </c>
    </row>
    <row r="288" spans="1:17">
      <c r="A288" s="50">
        <v>43081.916666666664</v>
      </c>
      <c r="B288" s="47">
        <v>162.80000000000001</v>
      </c>
      <c r="C288" s="40">
        <v>113.06</v>
      </c>
      <c r="D288" s="40">
        <v>59.58</v>
      </c>
      <c r="E288" s="40">
        <v>6.87</v>
      </c>
      <c r="F288" s="40">
        <v>22.1</v>
      </c>
      <c r="G288" s="40">
        <v>1.43</v>
      </c>
      <c r="H288" s="40">
        <v>0.72</v>
      </c>
      <c r="I288" s="40">
        <v>0.72</v>
      </c>
      <c r="J288" s="51">
        <v>0</v>
      </c>
      <c r="K288" s="47">
        <v>50.9</v>
      </c>
      <c r="L288" s="40">
        <v>5.52</v>
      </c>
      <c r="M288" s="40">
        <v>6.52</v>
      </c>
      <c r="N288" s="40">
        <v>101.13</v>
      </c>
      <c r="O288" s="40">
        <v>45.08</v>
      </c>
      <c r="P288" s="40">
        <v>0.45</v>
      </c>
      <c r="Q288" s="40">
        <v>2.94</v>
      </c>
    </row>
    <row r="289" spans="1:17">
      <c r="A289" s="50">
        <v>43081.958333333336</v>
      </c>
      <c r="B289" s="47">
        <v>187.8</v>
      </c>
      <c r="C289" s="40">
        <v>124.95</v>
      </c>
      <c r="D289" s="40">
        <v>63.29</v>
      </c>
      <c r="E289" s="40">
        <v>6.6</v>
      </c>
      <c r="F289" s="40">
        <v>18.739999999999998</v>
      </c>
      <c r="G289" s="40">
        <v>1.51</v>
      </c>
      <c r="H289" s="40">
        <v>0.73</v>
      </c>
      <c r="I289" s="40">
        <v>0.78</v>
      </c>
      <c r="J289" s="51">
        <v>0</v>
      </c>
      <c r="K289" s="47">
        <v>45</v>
      </c>
      <c r="L289" s="40">
        <v>4.99</v>
      </c>
      <c r="M289" s="40">
        <v>6.48</v>
      </c>
      <c r="N289" s="40">
        <v>100.85</v>
      </c>
      <c r="O289" s="40">
        <v>45.37</v>
      </c>
      <c r="P289" s="40">
        <v>0.45</v>
      </c>
      <c r="Q289" s="40">
        <v>2.92</v>
      </c>
    </row>
    <row r="290" spans="1:17">
      <c r="A290" s="50">
        <v>43082</v>
      </c>
      <c r="B290" s="47">
        <v>194.3</v>
      </c>
      <c r="C290" s="40">
        <v>127.42</v>
      </c>
      <c r="D290" s="40">
        <v>64.17</v>
      </c>
      <c r="E290" s="40">
        <v>6.18</v>
      </c>
      <c r="F290" s="40">
        <v>16.239999999999998</v>
      </c>
      <c r="G290" s="40">
        <v>1.46</v>
      </c>
      <c r="H290" s="40">
        <v>0.74</v>
      </c>
      <c r="I290" s="40">
        <v>0.72</v>
      </c>
      <c r="J290" s="51">
        <v>0</v>
      </c>
      <c r="K290" s="47">
        <v>42.4</v>
      </c>
      <c r="L290" s="40">
        <v>4.13</v>
      </c>
      <c r="M290" s="40">
        <v>6.53</v>
      </c>
      <c r="N290" s="40">
        <v>100.91</v>
      </c>
      <c r="O290" s="40">
        <v>45.25</v>
      </c>
      <c r="P290" s="40">
        <v>0.46</v>
      </c>
      <c r="Q290" s="40">
        <v>2.91</v>
      </c>
    </row>
    <row r="291" spans="1:17">
      <c r="A291" s="50">
        <v>43082.041666666664</v>
      </c>
      <c r="B291" s="47">
        <v>170.5</v>
      </c>
      <c r="C291" s="40">
        <v>117.76</v>
      </c>
      <c r="D291" s="40">
        <v>61.48</v>
      </c>
      <c r="E291" s="40">
        <v>6.99</v>
      </c>
      <c r="F291" s="40">
        <v>12.07</v>
      </c>
      <c r="G291" s="40">
        <v>1.32</v>
      </c>
      <c r="H291" s="40">
        <v>0.73</v>
      </c>
      <c r="I291" s="40">
        <v>0.6</v>
      </c>
      <c r="J291" s="51">
        <v>0</v>
      </c>
      <c r="K291" s="47">
        <v>38.700000000000003</v>
      </c>
      <c r="L291" s="40">
        <v>3.72</v>
      </c>
      <c r="M291" s="40">
        <v>6.54</v>
      </c>
      <c r="N291" s="40">
        <v>100.72</v>
      </c>
      <c r="O291" s="40">
        <v>44.36</v>
      </c>
      <c r="P291" s="40">
        <v>0.45</v>
      </c>
      <c r="Q291" s="40">
        <v>2.87</v>
      </c>
    </row>
    <row r="292" spans="1:17">
      <c r="A292" s="50">
        <v>43082.083333333336</v>
      </c>
      <c r="B292" s="47">
        <v>132.19999999999999</v>
      </c>
      <c r="C292" s="40">
        <v>92.14</v>
      </c>
      <c r="D292" s="40">
        <v>47.83</v>
      </c>
      <c r="E292" s="40">
        <v>7.43</v>
      </c>
      <c r="F292" s="40">
        <v>12.46</v>
      </c>
      <c r="G292" s="40">
        <v>1.19</v>
      </c>
      <c r="H292" s="40">
        <v>0.72</v>
      </c>
      <c r="I292" s="40">
        <v>0.47</v>
      </c>
      <c r="J292" s="51">
        <v>0</v>
      </c>
      <c r="K292" s="47">
        <v>39.1</v>
      </c>
      <c r="L292" s="40">
        <v>3.69</v>
      </c>
      <c r="M292" s="40">
        <v>6.47</v>
      </c>
      <c r="N292" s="40">
        <v>98.81</v>
      </c>
      <c r="O292" s="40">
        <v>43.26</v>
      </c>
      <c r="P292" s="40">
        <v>0.46</v>
      </c>
      <c r="Q292" s="40">
        <v>2.81</v>
      </c>
    </row>
    <row r="293" spans="1:17">
      <c r="A293" s="50">
        <v>43082.125</v>
      </c>
      <c r="B293" s="47">
        <v>132</v>
      </c>
      <c r="C293" s="40">
        <v>96.69</v>
      </c>
      <c r="D293" s="40">
        <v>50.74</v>
      </c>
      <c r="E293" s="40">
        <v>7.35</v>
      </c>
      <c r="F293" s="40">
        <v>9.07</v>
      </c>
      <c r="G293" s="40">
        <v>1.1100000000000001</v>
      </c>
      <c r="H293" s="40">
        <v>0.69</v>
      </c>
      <c r="I293" s="40">
        <v>0.43</v>
      </c>
      <c r="J293" s="51">
        <v>0</v>
      </c>
      <c r="K293" s="47">
        <v>42.6</v>
      </c>
      <c r="L293" s="40">
        <v>3.15</v>
      </c>
      <c r="M293" s="40">
        <v>6.51</v>
      </c>
      <c r="N293" s="40">
        <v>98.27</v>
      </c>
      <c r="O293" s="40">
        <v>41.89</v>
      </c>
      <c r="P293" s="40">
        <v>0.46</v>
      </c>
      <c r="Q293" s="40">
        <v>2.8</v>
      </c>
    </row>
    <row r="294" spans="1:17">
      <c r="A294" s="50">
        <v>43082.166666666664</v>
      </c>
      <c r="B294" s="47">
        <v>167.5</v>
      </c>
      <c r="C294" s="40">
        <v>113.94</v>
      </c>
      <c r="D294" s="40">
        <v>57.94</v>
      </c>
      <c r="E294" s="40">
        <v>6.57</v>
      </c>
      <c r="F294" s="40">
        <v>10.73</v>
      </c>
      <c r="G294" s="40">
        <v>1.1200000000000001</v>
      </c>
      <c r="H294" s="40">
        <v>0.7</v>
      </c>
      <c r="I294" s="40">
        <v>0.42</v>
      </c>
      <c r="J294" s="51">
        <v>0</v>
      </c>
      <c r="K294" s="47">
        <v>43.1</v>
      </c>
      <c r="L294" s="40">
        <v>3.47</v>
      </c>
      <c r="M294" s="40">
        <v>6.65</v>
      </c>
      <c r="N294" s="40">
        <v>98.66</v>
      </c>
      <c r="O294" s="40">
        <v>41.55</v>
      </c>
      <c r="P294" s="40">
        <v>0.46</v>
      </c>
      <c r="Q294" s="40">
        <v>2.78</v>
      </c>
    </row>
    <row r="295" spans="1:17">
      <c r="A295" s="50">
        <v>43082.208333333336</v>
      </c>
      <c r="B295" s="47">
        <v>155.1</v>
      </c>
      <c r="C295" s="40">
        <v>108.03</v>
      </c>
      <c r="D295" s="40">
        <v>55.34</v>
      </c>
      <c r="E295" s="40">
        <v>6.5</v>
      </c>
      <c r="F295" s="40">
        <v>6.17</v>
      </c>
      <c r="G295" s="40">
        <v>1.24</v>
      </c>
      <c r="H295" s="40">
        <v>0.73</v>
      </c>
      <c r="I295" s="40">
        <v>0.51</v>
      </c>
      <c r="J295" s="51">
        <v>0</v>
      </c>
      <c r="K295" s="47">
        <v>37.200000000000003</v>
      </c>
      <c r="L295" s="40">
        <v>2.64</v>
      </c>
      <c r="M295" s="40">
        <v>6.54</v>
      </c>
      <c r="N295" s="40">
        <v>101.64</v>
      </c>
      <c r="O295" s="40">
        <v>41.17</v>
      </c>
      <c r="P295" s="40">
        <v>0.46</v>
      </c>
      <c r="Q295" s="40">
        <v>2.73</v>
      </c>
    </row>
    <row r="296" spans="1:17">
      <c r="A296" s="50">
        <v>43082.25</v>
      </c>
      <c r="B296" s="47">
        <v>124.6</v>
      </c>
      <c r="C296" s="40">
        <v>89.36</v>
      </c>
      <c r="D296" s="40">
        <v>46.96</v>
      </c>
      <c r="E296" s="40">
        <v>6.66</v>
      </c>
      <c r="F296" s="40">
        <v>7.85</v>
      </c>
      <c r="G296" s="40">
        <v>1.1499999999999999</v>
      </c>
      <c r="H296" s="40">
        <v>0.72</v>
      </c>
      <c r="I296" s="40">
        <v>0.43</v>
      </c>
      <c r="J296" s="51">
        <v>0</v>
      </c>
      <c r="K296" s="47">
        <v>31.3</v>
      </c>
      <c r="L296" s="40">
        <v>2.78</v>
      </c>
      <c r="M296" s="40">
        <v>6.47</v>
      </c>
      <c r="N296" s="40">
        <v>102.98</v>
      </c>
      <c r="O296" s="40">
        <v>41.4</v>
      </c>
      <c r="P296" s="40">
        <v>0.46</v>
      </c>
      <c r="Q296" s="40">
        <v>2.7</v>
      </c>
    </row>
    <row r="297" spans="1:17">
      <c r="A297" s="50">
        <v>43082.291666666664</v>
      </c>
      <c r="B297" s="47">
        <v>150.19999999999999</v>
      </c>
      <c r="C297" s="40">
        <v>106.62</v>
      </c>
      <c r="D297" s="40">
        <v>53.7</v>
      </c>
      <c r="E297" s="40">
        <v>6.05</v>
      </c>
      <c r="F297" s="40">
        <v>9.4499999999999993</v>
      </c>
      <c r="G297" s="40">
        <v>1.27</v>
      </c>
      <c r="H297" s="40">
        <v>0.75</v>
      </c>
      <c r="I297" s="40">
        <v>0.52</v>
      </c>
      <c r="J297" s="51">
        <v>0</v>
      </c>
      <c r="K297" s="47">
        <v>31.9</v>
      </c>
      <c r="L297" s="40">
        <v>2.68</v>
      </c>
      <c r="M297" s="40">
        <v>6.53</v>
      </c>
      <c r="N297" s="40">
        <v>99.67</v>
      </c>
      <c r="O297" s="40">
        <v>42.31</v>
      </c>
      <c r="P297" s="40">
        <v>0.46</v>
      </c>
      <c r="Q297" s="40">
        <v>2.7</v>
      </c>
    </row>
    <row r="298" spans="1:17">
      <c r="A298" s="50">
        <v>43082.333333333336</v>
      </c>
      <c r="B298" s="47">
        <v>242.7</v>
      </c>
      <c r="C298" s="40">
        <v>163.41999999999999</v>
      </c>
      <c r="D298" s="40">
        <v>83.34</v>
      </c>
      <c r="E298" s="40">
        <v>5.77</v>
      </c>
      <c r="F298" s="40">
        <v>11.69</v>
      </c>
      <c r="G298" s="40">
        <v>1.3</v>
      </c>
      <c r="H298" s="40">
        <v>0.77</v>
      </c>
      <c r="I298" s="40">
        <v>0.54</v>
      </c>
      <c r="J298" s="51">
        <v>7.7000000000000002E-3</v>
      </c>
      <c r="K298" s="47">
        <v>37.4</v>
      </c>
      <c r="L298" s="40">
        <v>2.61</v>
      </c>
      <c r="M298" s="40">
        <v>6.53</v>
      </c>
      <c r="N298" s="40">
        <v>97.08</v>
      </c>
      <c r="O298" s="40">
        <v>43.67</v>
      </c>
      <c r="P298" s="40">
        <v>0.45</v>
      </c>
      <c r="Q298" s="40">
        <v>2.71</v>
      </c>
    </row>
    <row r="299" spans="1:17">
      <c r="A299" s="50">
        <v>43082.375</v>
      </c>
      <c r="B299" s="47">
        <v>236.1</v>
      </c>
      <c r="C299" s="40">
        <v>156.62</v>
      </c>
      <c r="D299" s="40">
        <v>78.33</v>
      </c>
      <c r="E299" s="40">
        <v>5.8</v>
      </c>
      <c r="F299" s="40">
        <v>14.53</v>
      </c>
      <c r="G299" s="40">
        <v>1.2</v>
      </c>
      <c r="H299" s="40">
        <v>0.73</v>
      </c>
      <c r="I299" s="40">
        <v>0.46</v>
      </c>
      <c r="J299" s="51">
        <v>0.05</v>
      </c>
      <c r="K299" s="47">
        <v>40.6</v>
      </c>
      <c r="L299" s="40">
        <v>3.85</v>
      </c>
      <c r="M299" s="40">
        <v>6.66</v>
      </c>
      <c r="N299" s="40">
        <v>100.04</v>
      </c>
      <c r="O299" s="40">
        <v>42.8</v>
      </c>
      <c r="P299" s="40">
        <v>0.45</v>
      </c>
      <c r="Q299" s="40">
        <v>2.78</v>
      </c>
    </row>
    <row r="300" spans="1:17">
      <c r="A300" s="50">
        <v>43082.416666666664</v>
      </c>
      <c r="B300" s="47">
        <v>215.2</v>
      </c>
      <c r="C300" s="40">
        <v>151.25</v>
      </c>
      <c r="D300" s="40">
        <v>78.290000000000006</v>
      </c>
      <c r="E300" s="40">
        <v>6.74</v>
      </c>
      <c r="F300" s="40">
        <v>15.95</v>
      </c>
      <c r="G300" s="40">
        <v>1.17</v>
      </c>
      <c r="H300" s="40">
        <v>0.7</v>
      </c>
      <c r="I300" s="40">
        <v>0.47</v>
      </c>
      <c r="J300" s="51">
        <v>0.15079999999999999</v>
      </c>
      <c r="K300" s="47">
        <v>52.1</v>
      </c>
      <c r="L300" s="40">
        <v>5.39</v>
      </c>
      <c r="M300" s="40">
        <v>6.67</v>
      </c>
      <c r="N300" s="40">
        <v>103.55</v>
      </c>
      <c r="O300" s="40">
        <v>42.6</v>
      </c>
      <c r="P300" s="40">
        <v>0.45</v>
      </c>
      <c r="Q300" s="40">
        <v>2.88</v>
      </c>
    </row>
    <row r="301" spans="1:17">
      <c r="A301" s="50">
        <v>43082.458333333336</v>
      </c>
      <c r="B301" s="47">
        <v>300.89999999999998</v>
      </c>
      <c r="C301" s="40">
        <v>190.97</v>
      </c>
      <c r="D301" s="40">
        <v>93.4</v>
      </c>
      <c r="E301" s="40">
        <v>7.27</v>
      </c>
      <c r="F301" s="40">
        <v>15.85</v>
      </c>
      <c r="G301" s="40">
        <v>1.19</v>
      </c>
      <c r="H301" s="40">
        <v>0.7</v>
      </c>
      <c r="I301" s="40">
        <v>0.5</v>
      </c>
      <c r="J301" s="51">
        <v>0.2782</v>
      </c>
      <c r="K301" s="47">
        <v>69.5</v>
      </c>
      <c r="L301" s="40">
        <v>6.86</v>
      </c>
      <c r="M301" s="40">
        <v>6.73</v>
      </c>
      <c r="N301" s="40">
        <v>101.8</v>
      </c>
      <c r="O301" s="40">
        <v>42.65</v>
      </c>
      <c r="P301" s="40">
        <v>0.45</v>
      </c>
      <c r="Q301" s="40">
        <v>2.97</v>
      </c>
    </row>
    <row r="302" spans="1:17">
      <c r="A302" s="50">
        <v>43082.5</v>
      </c>
      <c r="B302" s="47">
        <v>255.4</v>
      </c>
      <c r="C302" s="40">
        <v>156.13</v>
      </c>
      <c r="D302" s="40">
        <v>76.78</v>
      </c>
      <c r="E302" s="40">
        <v>7.1</v>
      </c>
      <c r="F302" s="40">
        <v>20.68</v>
      </c>
      <c r="G302" s="40">
        <v>1.22</v>
      </c>
      <c r="H302" s="40">
        <v>0.69</v>
      </c>
      <c r="I302" s="40">
        <v>0.53</v>
      </c>
      <c r="J302" s="51">
        <v>0.3886</v>
      </c>
      <c r="K302" s="47">
        <v>85.6</v>
      </c>
      <c r="L302" s="40">
        <v>9.7100000000000009</v>
      </c>
      <c r="M302" s="40">
        <v>6.83</v>
      </c>
      <c r="N302" s="40">
        <v>90.53</v>
      </c>
      <c r="O302" s="40">
        <v>42.76</v>
      </c>
      <c r="P302" s="40">
        <v>0.43</v>
      </c>
      <c r="Q302" s="40">
        <v>2.96</v>
      </c>
    </row>
    <row r="303" spans="1:17">
      <c r="A303" s="50">
        <v>43082.541666666664</v>
      </c>
      <c r="B303" s="47">
        <v>242.4</v>
      </c>
      <c r="C303" s="40">
        <v>155.56</v>
      </c>
      <c r="D303" s="40">
        <v>78.23</v>
      </c>
      <c r="E303" s="40">
        <v>6.87</v>
      </c>
      <c r="F303" s="40">
        <v>16.38</v>
      </c>
      <c r="G303" s="40">
        <v>1.3</v>
      </c>
      <c r="H303" s="40">
        <v>0.69</v>
      </c>
      <c r="I303" s="40">
        <v>0.6</v>
      </c>
      <c r="J303" s="51">
        <v>0.37869999999999998</v>
      </c>
      <c r="K303" s="47">
        <v>95.8</v>
      </c>
      <c r="L303" s="40">
        <v>11.94</v>
      </c>
      <c r="M303" s="40">
        <v>7.12</v>
      </c>
      <c r="N303" s="40">
        <v>80.22</v>
      </c>
      <c r="O303" s="40">
        <v>43.43</v>
      </c>
      <c r="P303" s="40">
        <v>0.42</v>
      </c>
      <c r="Q303" s="40">
        <v>3.01</v>
      </c>
    </row>
    <row r="304" spans="1:17">
      <c r="A304" s="50">
        <v>43082.583333333336</v>
      </c>
      <c r="B304" s="47">
        <v>268.8</v>
      </c>
      <c r="C304" s="40">
        <v>178.85</v>
      </c>
      <c r="D304" s="40">
        <v>89</v>
      </c>
      <c r="E304" s="40">
        <v>7.16</v>
      </c>
      <c r="F304" s="40">
        <v>21.86</v>
      </c>
      <c r="G304" s="40">
        <v>1.56</v>
      </c>
      <c r="H304" s="40">
        <v>0.73</v>
      </c>
      <c r="I304" s="40">
        <v>0.83</v>
      </c>
      <c r="J304" s="51">
        <v>0.26979999999999998</v>
      </c>
      <c r="K304" s="47">
        <v>95.2</v>
      </c>
      <c r="L304" s="40">
        <v>15.27</v>
      </c>
      <c r="M304" s="40">
        <v>7.03</v>
      </c>
      <c r="N304" s="40">
        <v>78.849999999999994</v>
      </c>
      <c r="O304" s="40">
        <v>45.95</v>
      </c>
      <c r="P304" s="40">
        <v>0.42</v>
      </c>
      <c r="Q304" s="40">
        <v>3.04</v>
      </c>
    </row>
    <row r="305" spans="1:17">
      <c r="A305" s="50">
        <v>43082.625</v>
      </c>
      <c r="B305" s="47">
        <v>302.8</v>
      </c>
      <c r="C305" s="40">
        <v>194.58</v>
      </c>
      <c r="D305" s="40">
        <v>95.37</v>
      </c>
      <c r="E305" s="40">
        <v>7.25</v>
      </c>
      <c r="F305" s="40">
        <v>24.65</v>
      </c>
      <c r="G305" s="40">
        <v>1.64</v>
      </c>
      <c r="H305" s="40">
        <v>0.72</v>
      </c>
      <c r="I305" s="40">
        <v>0.92</v>
      </c>
      <c r="J305" s="51">
        <v>0.16969999999999999</v>
      </c>
      <c r="K305" s="47">
        <v>86.8</v>
      </c>
      <c r="L305" s="40">
        <v>16.8</v>
      </c>
      <c r="M305" s="40">
        <v>6.97</v>
      </c>
      <c r="N305" s="40">
        <v>82.52</v>
      </c>
      <c r="O305" s="40">
        <v>45.89</v>
      </c>
      <c r="P305" s="40">
        <v>0.43</v>
      </c>
      <c r="Q305" s="40">
        <v>3.04</v>
      </c>
    </row>
    <row r="306" spans="1:17">
      <c r="A306" s="50">
        <v>43082.666666666664</v>
      </c>
      <c r="B306" s="47">
        <v>265.89999999999998</v>
      </c>
      <c r="C306" s="40">
        <v>169.84</v>
      </c>
      <c r="D306" s="40">
        <v>83.36</v>
      </c>
      <c r="E306" s="40">
        <v>6.83</v>
      </c>
      <c r="F306" s="40">
        <v>24.01</v>
      </c>
      <c r="G306" s="40">
        <v>1.46</v>
      </c>
      <c r="H306" s="40">
        <v>0.7</v>
      </c>
      <c r="I306" s="40">
        <v>0.76</v>
      </c>
      <c r="J306" s="51">
        <v>9.69E-2</v>
      </c>
      <c r="K306" s="47">
        <v>79.900000000000006</v>
      </c>
      <c r="L306" s="40">
        <v>15.51</v>
      </c>
      <c r="M306" s="40">
        <v>6.47</v>
      </c>
      <c r="N306" s="40">
        <v>86.44</v>
      </c>
      <c r="O306" s="40">
        <v>44.19</v>
      </c>
      <c r="P306" s="40">
        <v>0.44</v>
      </c>
      <c r="Q306" s="40">
        <v>2.97</v>
      </c>
    </row>
    <row r="307" spans="1:17">
      <c r="A307" s="50">
        <v>43082.708333333336</v>
      </c>
      <c r="B307" s="47">
        <v>215.4</v>
      </c>
      <c r="C307" s="40">
        <v>140.82</v>
      </c>
      <c r="D307" s="40">
        <v>70.180000000000007</v>
      </c>
      <c r="E307" s="40">
        <v>7</v>
      </c>
      <c r="F307" s="40">
        <v>29.08</v>
      </c>
      <c r="G307" s="40">
        <v>1.43</v>
      </c>
      <c r="H307" s="40">
        <v>0.7</v>
      </c>
      <c r="I307" s="40">
        <v>0.73</v>
      </c>
      <c r="J307" s="51">
        <v>3.5700000000000003E-2</v>
      </c>
      <c r="K307" s="47">
        <v>69.5</v>
      </c>
      <c r="L307" s="40">
        <v>12.95</v>
      </c>
      <c r="M307" s="40">
        <v>7.1</v>
      </c>
      <c r="N307" s="40">
        <v>91.22</v>
      </c>
      <c r="O307" s="40">
        <v>44.01</v>
      </c>
      <c r="P307" s="40">
        <v>0.45</v>
      </c>
      <c r="Q307" s="40">
        <v>2.96</v>
      </c>
    </row>
    <row r="308" spans="1:17">
      <c r="A308" s="50">
        <v>43082.75</v>
      </c>
      <c r="B308" s="47">
        <v>182.9</v>
      </c>
      <c r="C308" s="40">
        <v>126.54</v>
      </c>
      <c r="D308" s="40">
        <v>62.37</v>
      </c>
      <c r="E308" s="40">
        <v>6.98</v>
      </c>
      <c r="F308" s="40">
        <v>39.53</v>
      </c>
      <c r="G308" s="40">
        <v>1.61</v>
      </c>
      <c r="H308" s="40">
        <v>0.72</v>
      </c>
      <c r="I308" s="40">
        <v>0.89</v>
      </c>
      <c r="J308" s="51">
        <v>3.3E-3</v>
      </c>
      <c r="K308" s="47">
        <v>52.9</v>
      </c>
      <c r="L308" s="40">
        <v>10.63</v>
      </c>
      <c r="M308" s="40">
        <v>6.57</v>
      </c>
      <c r="N308" s="40">
        <v>101.18</v>
      </c>
      <c r="O308" s="40">
        <v>46.07</v>
      </c>
      <c r="P308" s="40">
        <v>0.46</v>
      </c>
      <c r="Q308" s="40">
        <v>2.91</v>
      </c>
    </row>
    <row r="309" spans="1:17">
      <c r="A309" s="50">
        <v>43082.791666666664</v>
      </c>
      <c r="B309" s="47">
        <v>175.3</v>
      </c>
      <c r="C309" s="40">
        <v>123.09</v>
      </c>
      <c r="D309" s="40">
        <v>63.46</v>
      </c>
      <c r="E309" s="40">
        <v>7.3</v>
      </c>
      <c r="F309" s="40">
        <v>32.880000000000003</v>
      </c>
      <c r="G309" s="40">
        <v>1.92</v>
      </c>
      <c r="H309" s="40">
        <v>0.77</v>
      </c>
      <c r="I309" s="40">
        <v>1.1499999999999999</v>
      </c>
      <c r="J309" s="51">
        <v>0</v>
      </c>
      <c r="K309" s="47">
        <v>39</v>
      </c>
      <c r="L309" s="40">
        <v>9.19</v>
      </c>
      <c r="M309" s="40">
        <v>6.48</v>
      </c>
      <c r="N309" s="40">
        <v>105.06</v>
      </c>
      <c r="O309" s="40">
        <v>52.54</v>
      </c>
      <c r="P309" s="40">
        <v>0.46</v>
      </c>
      <c r="Q309" s="40">
        <v>2.82</v>
      </c>
    </row>
    <row r="310" spans="1:17">
      <c r="A310" s="50">
        <v>43082.833333333336</v>
      </c>
      <c r="B310" s="47">
        <v>191.7</v>
      </c>
      <c r="C310" s="40">
        <v>131.94999999999999</v>
      </c>
      <c r="D310" s="40">
        <v>67.760000000000005</v>
      </c>
      <c r="E310" s="40">
        <v>7.12</v>
      </c>
      <c r="F310" s="40">
        <v>25.04</v>
      </c>
      <c r="G310" s="40">
        <v>1.82</v>
      </c>
      <c r="H310" s="40">
        <v>0.8</v>
      </c>
      <c r="I310" s="40">
        <v>1.02</v>
      </c>
      <c r="J310" s="51">
        <v>0</v>
      </c>
      <c r="K310" s="47">
        <v>36.1</v>
      </c>
      <c r="L310" s="40">
        <v>5.84</v>
      </c>
      <c r="M310" s="40">
        <v>6.44</v>
      </c>
      <c r="N310" s="40">
        <v>100.99</v>
      </c>
      <c r="O310" s="40">
        <v>50.33</v>
      </c>
      <c r="P310" s="40">
        <v>0.46</v>
      </c>
      <c r="Q310" s="40">
        <v>2.74</v>
      </c>
    </row>
    <row r="311" spans="1:17">
      <c r="A311" s="50">
        <v>43082.875</v>
      </c>
      <c r="B311" s="47">
        <v>190.6</v>
      </c>
      <c r="C311" s="40">
        <v>126.9</v>
      </c>
      <c r="D311" s="40">
        <v>63.65</v>
      </c>
      <c r="E311" s="40">
        <v>7.17</v>
      </c>
      <c r="F311" s="40">
        <v>19.73</v>
      </c>
      <c r="G311" s="40">
        <v>1.76</v>
      </c>
      <c r="H311" s="40">
        <v>0.81</v>
      </c>
      <c r="I311" s="40">
        <v>0.95</v>
      </c>
      <c r="J311" s="51">
        <v>0</v>
      </c>
      <c r="K311" s="47">
        <v>34.1</v>
      </c>
      <c r="L311" s="40">
        <v>4.91</v>
      </c>
      <c r="M311" s="40">
        <v>6.37</v>
      </c>
      <c r="N311" s="40">
        <v>100.18</v>
      </c>
      <c r="O311" s="40">
        <v>50.6</v>
      </c>
      <c r="P311" s="40">
        <v>0.46</v>
      </c>
      <c r="Q311" s="40">
        <v>2.71</v>
      </c>
    </row>
    <row r="312" spans="1:17">
      <c r="A312" s="50">
        <v>43082.916666666664</v>
      </c>
      <c r="B312" s="47">
        <v>160</v>
      </c>
      <c r="C312" s="40">
        <v>110.58</v>
      </c>
      <c r="D312" s="40">
        <v>55.17</v>
      </c>
      <c r="E312" s="40">
        <v>7.14</v>
      </c>
      <c r="F312" s="40">
        <v>16.05</v>
      </c>
      <c r="G312" s="40">
        <v>1.82</v>
      </c>
      <c r="H312" s="40">
        <v>0.81</v>
      </c>
      <c r="I312" s="40">
        <v>1</v>
      </c>
      <c r="J312" s="51">
        <v>0</v>
      </c>
      <c r="K312" s="47">
        <v>31.2</v>
      </c>
      <c r="L312" s="40">
        <v>4.0999999999999996</v>
      </c>
      <c r="M312" s="40">
        <v>6.44</v>
      </c>
      <c r="N312" s="40">
        <v>101.19</v>
      </c>
      <c r="O312" s="40">
        <v>50.56</v>
      </c>
      <c r="P312" s="40">
        <v>0.46</v>
      </c>
      <c r="Q312" s="40">
        <v>2.66</v>
      </c>
    </row>
    <row r="313" spans="1:17">
      <c r="A313" s="50">
        <v>43082.958333333336</v>
      </c>
      <c r="B313" s="47">
        <v>193.4</v>
      </c>
      <c r="C313" s="40">
        <v>128.01</v>
      </c>
      <c r="D313" s="40">
        <v>61.71</v>
      </c>
      <c r="E313" s="40">
        <v>7.59</v>
      </c>
      <c r="F313" s="40">
        <v>16.63</v>
      </c>
      <c r="G313" s="40">
        <v>1.8</v>
      </c>
      <c r="H313" s="40">
        <v>0.79</v>
      </c>
      <c r="I313" s="40">
        <v>1.01</v>
      </c>
      <c r="J313" s="51">
        <v>0</v>
      </c>
      <c r="K313" s="47">
        <v>31.1</v>
      </c>
      <c r="L313" s="40">
        <v>3.78</v>
      </c>
      <c r="M313" s="40">
        <v>6.46</v>
      </c>
      <c r="N313" s="40">
        <v>100.42</v>
      </c>
      <c r="O313" s="40">
        <v>49.29</v>
      </c>
      <c r="P313" s="40">
        <v>0.46</v>
      </c>
      <c r="Q313" s="40">
        <v>2.58</v>
      </c>
    </row>
    <row r="314" spans="1:17">
      <c r="A314" s="50">
        <v>43083</v>
      </c>
      <c r="B314" s="47">
        <v>169.4</v>
      </c>
      <c r="C314" s="40">
        <v>118.13</v>
      </c>
      <c r="D314" s="40">
        <v>57.71</v>
      </c>
      <c r="E314" s="40">
        <v>7.47</v>
      </c>
      <c r="F314" s="40">
        <v>14.92</v>
      </c>
      <c r="G314" s="40">
        <v>1.67</v>
      </c>
      <c r="H314" s="40">
        <v>0.79</v>
      </c>
      <c r="I314" s="40">
        <v>0.88</v>
      </c>
      <c r="J314" s="51">
        <v>0</v>
      </c>
      <c r="K314" s="47">
        <v>28.4</v>
      </c>
      <c r="L314" s="40">
        <v>3.35</v>
      </c>
      <c r="M314" s="40">
        <v>6.48</v>
      </c>
      <c r="N314" s="40">
        <v>102.63</v>
      </c>
      <c r="O314" s="40">
        <v>47.29</v>
      </c>
      <c r="P314" s="40">
        <v>0.46</v>
      </c>
      <c r="Q314" s="40">
        <v>2.59</v>
      </c>
    </row>
    <row r="315" spans="1:17">
      <c r="A315" s="50">
        <v>43083.041666666664</v>
      </c>
      <c r="B315" s="47">
        <v>177.8</v>
      </c>
      <c r="C315" s="40">
        <v>120.72</v>
      </c>
      <c r="D315" s="40">
        <v>60.26</v>
      </c>
      <c r="E315" s="40">
        <v>6.59</v>
      </c>
      <c r="F315" s="40">
        <v>13.19</v>
      </c>
      <c r="G315" s="40">
        <v>1.37</v>
      </c>
      <c r="H315" s="40">
        <v>0.76</v>
      </c>
      <c r="I315" s="40">
        <v>0.62</v>
      </c>
      <c r="J315" s="51">
        <v>0</v>
      </c>
      <c r="K315" s="47">
        <v>26.6</v>
      </c>
      <c r="L315" s="40">
        <v>3.12</v>
      </c>
      <c r="M315" s="40">
        <v>6.44</v>
      </c>
      <c r="N315" s="40">
        <v>102.98</v>
      </c>
      <c r="O315" s="40">
        <v>45.52</v>
      </c>
      <c r="P315" s="40">
        <v>0.46</v>
      </c>
      <c r="Q315" s="40">
        <v>2.62</v>
      </c>
    </row>
    <row r="316" spans="1:17">
      <c r="A316" s="50">
        <v>43083.083333333336</v>
      </c>
      <c r="B316" s="47">
        <v>165.3</v>
      </c>
      <c r="C316" s="40">
        <v>107.51</v>
      </c>
      <c r="D316" s="40">
        <v>56.19</v>
      </c>
      <c r="E316" s="40">
        <v>6.92</v>
      </c>
      <c r="F316" s="40">
        <v>12.97</v>
      </c>
      <c r="G316" s="40">
        <v>1.1200000000000001</v>
      </c>
      <c r="H316" s="40">
        <v>0.68</v>
      </c>
      <c r="I316" s="40">
        <v>0.45</v>
      </c>
      <c r="J316" s="51">
        <v>0</v>
      </c>
      <c r="K316" s="47">
        <v>35.4</v>
      </c>
      <c r="L316" s="40">
        <v>3.06</v>
      </c>
      <c r="M316" s="40">
        <v>6.5</v>
      </c>
      <c r="N316" s="40">
        <v>96.6</v>
      </c>
      <c r="O316" s="40">
        <v>42.55</v>
      </c>
      <c r="P316" s="40">
        <v>0.46</v>
      </c>
      <c r="Q316" s="40">
        <v>2.67</v>
      </c>
    </row>
    <row r="317" spans="1:17">
      <c r="A317" s="50">
        <v>43083.125</v>
      </c>
      <c r="B317" s="47">
        <v>169.4</v>
      </c>
      <c r="C317" s="40">
        <v>108.08</v>
      </c>
      <c r="D317" s="40">
        <v>54</v>
      </c>
      <c r="E317" s="40">
        <v>7.06</v>
      </c>
      <c r="F317" s="40">
        <v>8.7799999999999994</v>
      </c>
      <c r="G317" s="40">
        <v>1.08</v>
      </c>
      <c r="H317" s="40">
        <v>0.66</v>
      </c>
      <c r="I317" s="40">
        <v>0.42</v>
      </c>
      <c r="J317" s="51">
        <v>0</v>
      </c>
      <c r="K317" s="47">
        <v>36.700000000000003</v>
      </c>
      <c r="L317" s="40">
        <v>2.9</v>
      </c>
      <c r="M317" s="40">
        <v>6.49</v>
      </c>
      <c r="N317" s="40">
        <v>97.96</v>
      </c>
      <c r="O317" s="40">
        <v>41.98</v>
      </c>
      <c r="P317" s="40">
        <v>0.46</v>
      </c>
      <c r="Q317" s="40">
        <v>2.72</v>
      </c>
    </row>
    <row r="318" spans="1:17">
      <c r="A318" s="50">
        <v>43083.166666666664</v>
      </c>
      <c r="B318" s="47">
        <v>204.1</v>
      </c>
      <c r="C318" s="40">
        <v>131.41999999999999</v>
      </c>
      <c r="D318" s="40">
        <v>65.36</v>
      </c>
      <c r="E318" s="40">
        <v>6.89</v>
      </c>
      <c r="F318" s="40">
        <v>10.4</v>
      </c>
      <c r="G318" s="40">
        <v>1.1000000000000001</v>
      </c>
      <c r="H318" s="40">
        <v>0.66</v>
      </c>
      <c r="I318" s="40">
        <v>0.44</v>
      </c>
      <c r="J318" s="51">
        <v>0</v>
      </c>
      <c r="K318" s="47">
        <v>37.299999999999997</v>
      </c>
      <c r="L318" s="40">
        <v>3.06</v>
      </c>
      <c r="M318" s="40">
        <v>6.58</v>
      </c>
      <c r="N318" s="40">
        <v>98.36</v>
      </c>
      <c r="O318" s="40">
        <v>42.06</v>
      </c>
      <c r="P318" s="40">
        <v>0.46</v>
      </c>
      <c r="Q318" s="40">
        <v>2.75</v>
      </c>
    </row>
    <row r="319" spans="1:17">
      <c r="A319" s="50">
        <v>43083.208333333336</v>
      </c>
      <c r="B319" s="47">
        <v>204.1</v>
      </c>
      <c r="C319" s="40">
        <v>144.38</v>
      </c>
      <c r="D319" s="40">
        <v>75.86</v>
      </c>
      <c r="E319" s="40">
        <v>6.63</v>
      </c>
      <c r="F319" s="40">
        <v>9.25</v>
      </c>
      <c r="G319" s="40">
        <v>1.07</v>
      </c>
      <c r="H319" s="40">
        <v>0.67</v>
      </c>
      <c r="I319" s="40">
        <v>0.4</v>
      </c>
      <c r="J319" s="51">
        <v>0</v>
      </c>
      <c r="K319" s="47">
        <v>37.1</v>
      </c>
      <c r="L319" s="40">
        <v>2.82</v>
      </c>
      <c r="M319" s="40">
        <v>6.6</v>
      </c>
      <c r="N319" s="40">
        <v>99.25</v>
      </c>
      <c r="O319" s="40">
        <v>41.98</v>
      </c>
      <c r="P319" s="40">
        <v>0.46</v>
      </c>
      <c r="Q319" s="40">
        <v>2.74</v>
      </c>
    </row>
    <row r="320" spans="1:17">
      <c r="A320" s="50">
        <v>43083.25</v>
      </c>
      <c r="B320" s="47">
        <v>165.6</v>
      </c>
      <c r="C320" s="40">
        <v>114.8</v>
      </c>
      <c r="D320" s="40">
        <v>62.11</v>
      </c>
      <c r="E320" s="40">
        <v>6.54</v>
      </c>
      <c r="F320" s="40">
        <v>6.92</v>
      </c>
      <c r="G320" s="40">
        <v>1.02</v>
      </c>
      <c r="H320" s="40">
        <v>0.65</v>
      </c>
      <c r="I320" s="40">
        <v>0.38</v>
      </c>
      <c r="J320" s="51">
        <v>0</v>
      </c>
      <c r="K320" s="47">
        <v>35.1</v>
      </c>
      <c r="L320" s="40">
        <v>3.15</v>
      </c>
      <c r="M320" s="40">
        <v>6.55</v>
      </c>
      <c r="N320" s="40">
        <v>101.03</v>
      </c>
      <c r="O320" s="40">
        <v>41.87</v>
      </c>
      <c r="P320" s="40">
        <v>0.46</v>
      </c>
      <c r="Q320" s="40">
        <v>2.74</v>
      </c>
    </row>
    <row r="321" spans="1:17">
      <c r="A321" s="50">
        <v>43083.291666666664</v>
      </c>
      <c r="B321" s="47">
        <v>146.6</v>
      </c>
      <c r="C321" s="40">
        <v>107.4</v>
      </c>
      <c r="D321" s="40">
        <v>58.32</v>
      </c>
      <c r="E321" s="40">
        <v>7.06</v>
      </c>
      <c r="F321" s="40">
        <v>8.3699999999999992</v>
      </c>
      <c r="G321" s="40">
        <v>1.01</v>
      </c>
      <c r="H321" s="40">
        <v>0.68</v>
      </c>
      <c r="I321" s="40">
        <v>0.33</v>
      </c>
      <c r="J321" s="51">
        <v>0</v>
      </c>
      <c r="K321" s="47">
        <v>32.9</v>
      </c>
      <c r="L321" s="40">
        <v>3.24</v>
      </c>
      <c r="M321" s="40">
        <v>6.53</v>
      </c>
      <c r="N321" s="40">
        <v>103.14</v>
      </c>
      <c r="O321" s="40">
        <v>42</v>
      </c>
      <c r="P321" s="40">
        <v>0.47</v>
      </c>
      <c r="Q321" s="40">
        <v>2.75</v>
      </c>
    </row>
    <row r="322" spans="1:17">
      <c r="A322" s="50">
        <v>43083.333333333336</v>
      </c>
      <c r="B322" s="47">
        <v>182.6</v>
      </c>
      <c r="C322" s="40">
        <v>122.4</v>
      </c>
      <c r="D322" s="40">
        <v>64.55</v>
      </c>
      <c r="E322" s="40">
        <v>6.69</v>
      </c>
      <c r="F322" s="40">
        <v>11.43</v>
      </c>
      <c r="G322" s="40">
        <v>1.04</v>
      </c>
      <c r="H322" s="40">
        <v>0.68</v>
      </c>
      <c r="I322" s="40">
        <v>0.36</v>
      </c>
      <c r="J322" s="51">
        <v>5.8999999999999999E-3</v>
      </c>
      <c r="K322" s="47">
        <v>32.799999999999997</v>
      </c>
      <c r="L322" s="40">
        <v>3.52</v>
      </c>
      <c r="M322" s="40">
        <v>6.53</v>
      </c>
      <c r="N322" s="40">
        <v>105.41</v>
      </c>
      <c r="O322" s="40">
        <v>41.99</v>
      </c>
      <c r="P322" s="40">
        <v>0.47</v>
      </c>
      <c r="Q322" s="40">
        <v>2.73</v>
      </c>
    </row>
    <row r="323" spans="1:17">
      <c r="A323" s="50">
        <v>43083.375</v>
      </c>
      <c r="B323" s="47">
        <v>279.8</v>
      </c>
      <c r="C323" s="40">
        <v>157.59</v>
      </c>
      <c r="D323" s="40">
        <v>80.48</v>
      </c>
      <c r="E323" s="40">
        <v>6.5</v>
      </c>
      <c r="F323" s="40">
        <v>12.99</v>
      </c>
      <c r="G323" s="40">
        <v>1.1200000000000001</v>
      </c>
      <c r="H323" s="40">
        <v>0.69</v>
      </c>
      <c r="I323" s="40">
        <v>0.43</v>
      </c>
      <c r="J323" s="51">
        <v>3.7400000000000003E-2</v>
      </c>
      <c r="K323" s="47">
        <v>34.799999999999997</v>
      </c>
      <c r="L323" s="40">
        <v>3.56</v>
      </c>
      <c r="M323" s="40">
        <v>6.44</v>
      </c>
      <c r="N323" s="40">
        <v>105.47</v>
      </c>
      <c r="O323" s="40">
        <v>42.62</v>
      </c>
      <c r="P323" s="40">
        <v>0.47</v>
      </c>
      <c r="Q323" s="40">
        <v>2.69</v>
      </c>
    </row>
    <row r="324" spans="1:17">
      <c r="A324" s="50">
        <v>43083.416666666664</v>
      </c>
      <c r="B324" s="47">
        <v>271.10000000000002</v>
      </c>
      <c r="C324" s="40">
        <v>178.09</v>
      </c>
      <c r="D324" s="40">
        <v>90.91</v>
      </c>
      <c r="E324" s="40">
        <v>6.62</v>
      </c>
      <c r="F324" s="40">
        <v>13.73</v>
      </c>
      <c r="G324" s="40">
        <v>1.17</v>
      </c>
      <c r="H324" s="40">
        <v>0.7</v>
      </c>
      <c r="I324" s="40">
        <v>0.47</v>
      </c>
      <c r="J324" s="51">
        <v>0.12720000000000001</v>
      </c>
      <c r="K324" s="47">
        <v>40.799999999999997</v>
      </c>
      <c r="L324" s="40">
        <v>3.43</v>
      </c>
      <c r="M324" s="40">
        <v>6.44</v>
      </c>
      <c r="N324" s="40">
        <v>105.39</v>
      </c>
      <c r="O324" s="40">
        <v>43.11</v>
      </c>
      <c r="P324" s="40">
        <v>0.47</v>
      </c>
      <c r="Q324" s="40">
        <v>2.68</v>
      </c>
    </row>
    <row r="325" spans="1:17">
      <c r="A325" s="50">
        <v>43083.458333333336</v>
      </c>
      <c r="B325" s="47">
        <v>255.6</v>
      </c>
      <c r="C325" s="40">
        <v>181.82</v>
      </c>
      <c r="D325" s="40">
        <v>95.55</v>
      </c>
      <c r="E325" s="40">
        <v>6.66</v>
      </c>
      <c r="F325" s="40">
        <v>14.66</v>
      </c>
      <c r="G325" s="40">
        <v>1.1599999999999999</v>
      </c>
      <c r="H325" s="40">
        <v>0.69</v>
      </c>
      <c r="I325" s="40">
        <v>0.47</v>
      </c>
      <c r="J325" s="51">
        <v>0.27</v>
      </c>
      <c r="K325" s="47">
        <v>55.2</v>
      </c>
      <c r="L325" s="40">
        <v>4.0199999999999996</v>
      </c>
      <c r="M325" s="40">
        <v>6.56</v>
      </c>
      <c r="N325" s="40">
        <v>102.68</v>
      </c>
      <c r="O325" s="40">
        <v>43.16</v>
      </c>
      <c r="P325" s="40">
        <v>0.46</v>
      </c>
      <c r="Q325" s="40">
        <v>2.78</v>
      </c>
    </row>
    <row r="326" spans="1:17">
      <c r="A326" s="50">
        <v>43083.5</v>
      </c>
      <c r="B326" s="47">
        <v>281.2</v>
      </c>
      <c r="C326" s="40">
        <v>183.03</v>
      </c>
      <c r="D326" s="40">
        <v>96.5</v>
      </c>
      <c r="E326" s="40">
        <v>6.55</v>
      </c>
      <c r="F326" s="40">
        <v>17.3</v>
      </c>
      <c r="G326" s="40">
        <v>1.22</v>
      </c>
      <c r="H326" s="40">
        <v>0.68</v>
      </c>
      <c r="I326" s="40">
        <v>0.54</v>
      </c>
      <c r="J326" s="51">
        <v>0.36930000000000002</v>
      </c>
      <c r="K326" s="47">
        <v>68</v>
      </c>
      <c r="L326" s="40">
        <v>6.93</v>
      </c>
      <c r="M326" s="40">
        <v>6.23</v>
      </c>
      <c r="N326" s="40">
        <v>92.95</v>
      </c>
      <c r="O326" s="40">
        <v>43.03</v>
      </c>
      <c r="P326" s="40">
        <v>0.45</v>
      </c>
      <c r="Q326" s="40">
        <v>2.81</v>
      </c>
    </row>
    <row r="327" spans="1:17">
      <c r="A327" s="50">
        <v>43083.541666666664</v>
      </c>
      <c r="B327" s="47">
        <v>276.60000000000002</v>
      </c>
      <c r="C327" s="40">
        <v>177.61</v>
      </c>
      <c r="D327" s="40">
        <v>91.11</v>
      </c>
      <c r="E327" s="40">
        <v>6.31</v>
      </c>
      <c r="F327" s="40">
        <v>17.96</v>
      </c>
      <c r="G327" s="40">
        <v>1.41</v>
      </c>
      <c r="H327" s="40">
        <v>0.7</v>
      </c>
      <c r="I327" s="40">
        <v>0.7</v>
      </c>
      <c r="J327" s="51">
        <v>0.40379999999999999</v>
      </c>
      <c r="K327" s="47">
        <v>80.3</v>
      </c>
      <c r="L327" s="40">
        <v>9.67</v>
      </c>
      <c r="M327" s="40">
        <v>6.6</v>
      </c>
      <c r="N327" s="40">
        <v>83.32</v>
      </c>
      <c r="O327" s="40">
        <v>43.22</v>
      </c>
      <c r="P327" s="40">
        <v>0.44</v>
      </c>
      <c r="Q327" s="40">
        <v>2.87</v>
      </c>
    </row>
    <row r="328" spans="1:17">
      <c r="A328" s="50">
        <v>43083.583333333336</v>
      </c>
      <c r="B328" s="47">
        <v>332.2</v>
      </c>
      <c r="C328" s="40">
        <v>223.04</v>
      </c>
      <c r="D328" s="40">
        <v>114.44</v>
      </c>
      <c r="E328" s="40">
        <v>6.51</v>
      </c>
      <c r="F328" s="40">
        <v>18.77</v>
      </c>
      <c r="G328" s="40">
        <v>1.49</v>
      </c>
      <c r="H328" s="40">
        <v>0.7</v>
      </c>
      <c r="I328" s="40">
        <v>0.8</v>
      </c>
      <c r="J328" s="51">
        <v>0.33979999999999999</v>
      </c>
      <c r="K328" s="47">
        <v>83.5</v>
      </c>
      <c r="L328" s="40">
        <v>12.81</v>
      </c>
      <c r="M328" s="40">
        <v>6.45</v>
      </c>
      <c r="N328" s="40">
        <v>77.099999999999994</v>
      </c>
      <c r="O328" s="40">
        <v>43.02</v>
      </c>
      <c r="P328" s="40">
        <v>0.43</v>
      </c>
      <c r="Q328" s="40">
        <v>2.91</v>
      </c>
    </row>
    <row r="329" spans="1:17">
      <c r="A329" s="50">
        <v>43083.625</v>
      </c>
      <c r="B329" s="47">
        <v>292.5</v>
      </c>
      <c r="C329" s="40">
        <v>196.9</v>
      </c>
      <c r="D329" s="40">
        <v>101.25</v>
      </c>
      <c r="E329" s="40">
        <v>6.41</v>
      </c>
      <c r="F329" s="40">
        <v>16.46</v>
      </c>
      <c r="G329" s="40">
        <v>1.34</v>
      </c>
      <c r="H329" s="40">
        <v>0.67</v>
      </c>
      <c r="I329" s="40">
        <v>0.67</v>
      </c>
      <c r="J329" s="51">
        <v>0.252</v>
      </c>
      <c r="K329" s="47">
        <v>81</v>
      </c>
      <c r="L329" s="40">
        <v>12.49</v>
      </c>
      <c r="M329" s="40">
        <v>6.5</v>
      </c>
      <c r="N329" s="40">
        <v>77.739999999999995</v>
      </c>
      <c r="O329" s="40">
        <v>41.71</v>
      </c>
      <c r="P329" s="40">
        <v>0.43</v>
      </c>
      <c r="Q329" s="40">
        <v>2.86</v>
      </c>
    </row>
    <row r="330" spans="1:17">
      <c r="A330" s="50">
        <v>43083.666666666664</v>
      </c>
      <c r="B330" s="47">
        <v>228.5</v>
      </c>
      <c r="C330" s="40">
        <v>152.71</v>
      </c>
      <c r="D330" s="40">
        <v>78.84</v>
      </c>
      <c r="E330" s="40">
        <v>6.61</v>
      </c>
      <c r="F330" s="40">
        <v>17.239999999999998</v>
      </c>
      <c r="G330" s="40">
        <v>1.27</v>
      </c>
      <c r="H330" s="40">
        <v>0.66</v>
      </c>
      <c r="I330" s="40">
        <v>0.62</v>
      </c>
      <c r="J330" s="51">
        <v>0.1295</v>
      </c>
      <c r="K330" s="47">
        <v>72.900000000000006</v>
      </c>
      <c r="L330" s="40">
        <v>12.22</v>
      </c>
      <c r="M330" s="40">
        <v>6.54</v>
      </c>
      <c r="N330" s="40">
        <v>80.56</v>
      </c>
      <c r="O330" s="40">
        <v>40.880000000000003</v>
      </c>
      <c r="P330" s="40">
        <v>0.43</v>
      </c>
      <c r="Q330" s="40">
        <v>2.84</v>
      </c>
    </row>
    <row r="331" spans="1:17">
      <c r="A331" s="50">
        <v>43083.708333333336</v>
      </c>
      <c r="B331" s="47">
        <v>198</v>
      </c>
      <c r="C331" s="40">
        <v>133.9</v>
      </c>
      <c r="D331" s="40">
        <v>68.290000000000006</v>
      </c>
      <c r="E331" s="40">
        <v>6.51</v>
      </c>
      <c r="F331" s="40">
        <v>26.56</v>
      </c>
      <c r="G331" s="40">
        <v>1.35</v>
      </c>
      <c r="H331" s="40">
        <v>0.67</v>
      </c>
      <c r="I331" s="40">
        <v>0.67</v>
      </c>
      <c r="J331" s="51">
        <v>4.3799999999999999E-2</v>
      </c>
      <c r="K331" s="47">
        <v>60.3</v>
      </c>
      <c r="L331" s="40">
        <v>11.46</v>
      </c>
      <c r="M331" s="40">
        <v>6.7</v>
      </c>
      <c r="N331" s="40">
        <v>85.72</v>
      </c>
      <c r="O331" s="40">
        <v>41.3</v>
      </c>
      <c r="P331" s="40">
        <v>0.44</v>
      </c>
      <c r="Q331" s="40">
        <v>2.87</v>
      </c>
    </row>
    <row r="332" spans="1:17">
      <c r="A332" s="50">
        <v>43083.75</v>
      </c>
      <c r="B332" s="47">
        <v>189.3</v>
      </c>
      <c r="C332" s="40">
        <v>126.74</v>
      </c>
      <c r="D332" s="40">
        <v>64.63</v>
      </c>
      <c r="E332" s="40">
        <v>6.34</v>
      </c>
      <c r="F332" s="40">
        <v>37.06</v>
      </c>
      <c r="G332" s="40">
        <v>1.48</v>
      </c>
      <c r="H332" s="40">
        <v>0.7</v>
      </c>
      <c r="I332" s="40">
        <v>0.79</v>
      </c>
      <c r="J332" s="51">
        <v>4.0000000000000001E-3</v>
      </c>
      <c r="K332" s="47">
        <v>44.7</v>
      </c>
      <c r="L332" s="40">
        <v>9.7899999999999991</v>
      </c>
      <c r="M332" s="40">
        <v>6.51</v>
      </c>
      <c r="N332" s="40">
        <v>96.1</v>
      </c>
      <c r="O332" s="40">
        <v>43.89</v>
      </c>
      <c r="P332" s="40">
        <v>0.45</v>
      </c>
      <c r="Q332" s="40">
        <v>2.92</v>
      </c>
    </row>
    <row r="333" spans="1:17">
      <c r="A333" s="50">
        <v>43083.791666666664</v>
      </c>
      <c r="B333" s="47">
        <v>215.3</v>
      </c>
      <c r="C333" s="40">
        <v>142.35</v>
      </c>
      <c r="D333" s="40">
        <v>70.900000000000006</v>
      </c>
      <c r="E333" s="40">
        <v>6.23</v>
      </c>
      <c r="F333" s="40">
        <v>29.81</v>
      </c>
      <c r="G333" s="40">
        <v>1.55</v>
      </c>
      <c r="H333" s="40">
        <v>0.75</v>
      </c>
      <c r="I333" s="40">
        <v>0.79</v>
      </c>
      <c r="J333" s="51">
        <v>0</v>
      </c>
      <c r="K333" s="47">
        <v>33.6</v>
      </c>
      <c r="L333" s="40">
        <v>6.32</v>
      </c>
      <c r="M333" s="40">
        <v>6.52</v>
      </c>
      <c r="N333" s="40">
        <v>105.27</v>
      </c>
      <c r="O333" s="40">
        <v>46.15</v>
      </c>
      <c r="P333" s="40">
        <v>0.46</v>
      </c>
      <c r="Q333" s="40">
        <v>2.91</v>
      </c>
    </row>
    <row r="334" spans="1:17">
      <c r="A334" s="50">
        <v>43083.833333333336</v>
      </c>
      <c r="B334" s="47">
        <v>188.1</v>
      </c>
      <c r="C334" s="40">
        <v>124.99</v>
      </c>
      <c r="D334" s="40">
        <v>62.31</v>
      </c>
      <c r="E334" s="40">
        <v>5.96</v>
      </c>
      <c r="F334" s="40">
        <v>23.14</v>
      </c>
      <c r="G334" s="40">
        <v>1.46</v>
      </c>
      <c r="H334" s="40">
        <v>0.73</v>
      </c>
      <c r="I334" s="40">
        <v>0.73</v>
      </c>
      <c r="J334" s="51">
        <v>0</v>
      </c>
      <c r="K334" s="47">
        <v>28.2</v>
      </c>
      <c r="L334" s="40">
        <v>4.33</v>
      </c>
      <c r="M334" s="40">
        <v>6.49</v>
      </c>
      <c r="N334" s="40">
        <v>107.94</v>
      </c>
      <c r="O334" s="40">
        <v>44.45</v>
      </c>
      <c r="P334" s="40">
        <v>0.46</v>
      </c>
      <c r="Q334" s="40">
        <v>2.9</v>
      </c>
    </row>
    <row r="335" spans="1:17">
      <c r="A335" s="50">
        <v>43083.875</v>
      </c>
      <c r="B335" s="47">
        <v>134.1</v>
      </c>
      <c r="C335" s="40">
        <v>92.26</v>
      </c>
      <c r="D335" s="40">
        <v>48.34</v>
      </c>
      <c r="E335" s="40">
        <v>5.63</v>
      </c>
      <c r="F335" s="40">
        <v>19.850000000000001</v>
      </c>
      <c r="G335" s="40">
        <v>1.36</v>
      </c>
      <c r="H335" s="40">
        <v>0.73</v>
      </c>
      <c r="I335" s="40">
        <v>0.63</v>
      </c>
      <c r="J335" s="51">
        <v>0</v>
      </c>
      <c r="K335" s="47">
        <v>25</v>
      </c>
      <c r="L335" s="40">
        <v>4.16</v>
      </c>
      <c r="M335" s="40">
        <v>6.5</v>
      </c>
      <c r="N335" s="40">
        <v>108.37</v>
      </c>
      <c r="O335" s="40">
        <v>43.47</v>
      </c>
      <c r="P335" s="40">
        <v>0.46</v>
      </c>
      <c r="Q335" s="40">
        <v>2.86</v>
      </c>
    </row>
    <row r="336" spans="1:17">
      <c r="A336" s="50">
        <v>43083.916666666664</v>
      </c>
      <c r="B336" s="47">
        <v>150.19999999999999</v>
      </c>
      <c r="C336" s="40">
        <v>104.01</v>
      </c>
      <c r="D336" s="40">
        <v>53.83</v>
      </c>
      <c r="E336" s="40">
        <v>7.53</v>
      </c>
      <c r="F336" s="40">
        <v>18.829999999999998</v>
      </c>
      <c r="G336" s="40">
        <v>1.43</v>
      </c>
      <c r="H336" s="40">
        <v>0.76</v>
      </c>
      <c r="I336" s="40">
        <v>0.67</v>
      </c>
      <c r="J336" s="51">
        <v>0</v>
      </c>
      <c r="K336" s="47">
        <v>22.6</v>
      </c>
      <c r="L336" s="40">
        <v>3.96</v>
      </c>
      <c r="M336" s="40">
        <v>6.5</v>
      </c>
      <c r="N336" s="40">
        <v>107.13</v>
      </c>
      <c r="O336" s="40">
        <v>44.64</v>
      </c>
      <c r="P336" s="40">
        <v>0.47</v>
      </c>
      <c r="Q336" s="40">
        <v>2.82</v>
      </c>
    </row>
    <row r="337" spans="1:17">
      <c r="A337" s="50">
        <v>43083.958333333336</v>
      </c>
      <c r="B337" s="47">
        <v>185.1</v>
      </c>
      <c r="C337" s="40">
        <v>129.38999999999999</v>
      </c>
      <c r="D337" s="40">
        <v>69.66</v>
      </c>
      <c r="E337" s="40">
        <v>8.06</v>
      </c>
      <c r="F337" s="40">
        <v>16.510000000000002</v>
      </c>
      <c r="G337" s="40">
        <v>1.42</v>
      </c>
      <c r="H337" s="40">
        <v>0.75</v>
      </c>
      <c r="I337" s="40">
        <v>0.67</v>
      </c>
      <c r="J337" s="51">
        <v>0</v>
      </c>
      <c r="K337" s="47">
        <v>20.7</v>
      </c>
      <c r="L337" s="40">
        <v>3.62</v>
      </c>
      <c r="M337" s="40">
        <v>6.49</v>
      </c>
      <c r="N337" s="40">
        <v>106.15</v>
      </c>
      <c r="O337" s="40">
        <v>44.84</v>
      </c>
      <c r="P337" s="40">
        <v>0.47</v>
      </c>
      <c r="Q337" s="40">
        <v>2.71</v>
      </c>
    </row>
    <row r="338" spans="1:17">
      <c r="A338" s="50">
        <v>43084</v>
      </c>
      <c r="B338" s="47">
        <v>193.9</v>
      </c>
      <c r="C338" s="40">
        <v>133.12</v>
      </c>
      <c r="D338" s="40">
        <v>69.489999999999995</v>
      </c>
      <c r="E338" s="40">
        <v>8.1</v>
      </c>
      <c r="F338" s="40">
        <v>13.83</v>
      </c>
      <c r="G338" s="40">
        <v>1.33</v>
      </c>
      <c r="H338" s="40">
        <v>0.74</v>
      </c>
      <c r="I338" s="40">
        <v>0.6</v>
      </c>
      <c r="J338" s="51">
        <v>0</v>
      </c>
      <c r="K338" s="47">
        <v>18.7</v>
      </c>
      <c r="L338" s="40">
        <v>3.27</v>
      </c>
      <c r="M338" s="40">
        <v>6.54</v>
      </c>
      <c r="N338" s="40">
        <v>105.38</v>
      </c>
      <c r="O338" s="40">
        <v>43.92</v>
      </c>
      <c r="P338" s="40">
        <v>0.47</v>
      </c>
      <c r="Q338" s="40">
        <v>2.68</v>
      </c>
    </row>
    <row r="339" spans="1:17">
      <c r="A339" s="50">
        <v>43084.041666666664</v>
      </c>
      <c r="B339" s="47">
        <v>217.1</v>
      </c>
      <c r="C339" s="40">
        <v>145.15</v>
      </c>
      <c r="D339" s="40">
        <v>70.77</v>
      </c>
      <c r="E339" s="40">
        <v>7.26</v>
      </c>
      <c r="F339" s="40">
        <v>14.56</v>
      </c>
      <c r="G339" s="40">
        <v>1.25</v>
      </c>
      <c r="H339" s="40">
        <v>0.74</v>
      </c>
      <c r="I339" s="40">
        <v>0.51</v>
      </c>
      <c r="J339" s="51">
        <v>0</v>
      </c>
      <c r="K339" s="47">
        <v>20.2</v>
      </c>
      <c r="L339" s="40">
        <v>3.15</v>
      </c>
      <c r="M339" s="40">
        <v>6.5</v>
      </c>
      <c r="N339" s="40">
        <v>103.47</v>
      </c>
      <c r="O339" s="40">
        <v>43.36</v>
      </c>
      <c r="P339" s="40">
        <v>0.47</v>
      </c>
      <c r="Q339" s="40">
        <v>2.62</v>
      </c>
    </row>
    <row r="340" spans="1:17">
      <c r="A340" s="50">
        <v>43084.083333333336</v>
      </c>
      <c r="B340" s="47">
        <v>278.39999999999998</v>
      </c>
      <c r="C340" s="40">
        <v>202.05</v>
      </c>
      <c r="D340" s="40">
        <v>101.03</v>
      </c>
      <c r="E340" s="40">
        <v>7.47</v>
      </c>
      <c r="F340" s="40">
        <v>13.34</v>
      </c>
      <c r="G340" s="40">
        <v>1.18</v>
      </c>
      <c r="H340" s="40">
        <v>0.7</v>
      </c>
      <c r="I340" s="40">
        <v>0.49</v>
      </c>
      <c r="J340" s="51">
        <v>0</v>
      </c>
      <c r="K340" s="47">
        <v>22.5</v>
      </c>
      <c r="L340" s="40">
        <v>3.23</v>
      </c>
      <c r="M340" s="40">
        <v>6.45</v>
      </c>
      <c r="N340" s="40">
        <v>104.77</v>
      </c>
      <c r="O340" s="40">
        <v>42.02</v>
      </c>
      <c r="P340" s="40">
        <v>0.47</v>
      </c>
      <c r="Q340" s="40">
        <v>2.6</v>
      </c>
    </row>
    <row r="341" spans="1:17">
      <c r="A341" s="50">
        <v>43084.125</v>
      </c>
      <c r="B341" s="47">
        <v>226.8</v>
      </c>
      <c r="C341" s="40">
        <v>157.47</v>
      </c>
      <c r="D341" s="40">
        <v>78.989999999999995</v>
      </c>
      <c r="E341" s="40">
        <v>7.53</v>
      </c>
      <c r="F341" s="40">
        <v>10.47</v>
      </c>
      <c r="G341" s="40">
        <v>1.1100000000000001</v>
      </c>
      <c r="H341" s="40">
        <v>0.68</v>
      </c>
      <c r="I341" s="40">
        <v>0.43</v>
      </c>
      <c r="J341" s="51">
        <v>0</v>
      </c>
      <c r="K341" s="47">
        <v>21.1</v>
      </c>
      <c r="L341" s="40">
        <v>3.11</v>
      </c>
      <c r="M341" s="40">
        <v>6.46</v>
      </c>
      <c r="N341" s="40">
        <v>106.55</v>
      </c>
      <c r="O341" s="40">
        <v>41.81</v>
      </c>
      <c r="P341" s="40">
        <v>0.47</v>
      </c>
      <c r="Q341" s="40">
        <v>2.58</v>
      </c>
    </row>
    <row r="342" spans="1:17">
      <c r="A342" s="50">
        <v>43084.166666666664</v>
      </c>
      <c r="B342" s="47">
        <v>177.6</v>
      </c>
      <c r="C342" s="40">
        <v>121.77</v>
      </c>
      <c r="D342" s="40">
        <v>61.43</v>
      </c>
      <c r="E342" s="40">
        <v>6.99</v>
      </c>
      <c r="F342" s="40">
        <v>7.41</v>
      </c>
      <c r="G342" s="40">
        <v>1.08</v>
      </c>
      <c r="H342" s="40">
        <v>0.67</v>
      </c>
      <c r="I342" s="40">
        <v>0.41</v>
      </c>
      <c r="J342" s="51">
        <v>0</v>
      </c>
      <c r="K342" s="47">
        <v>18.899999999999999</v>
      </c>
      <c r="L342" s="40">
        <v>2.95</v>
      </c>
      <c r="M342" s="40">
        <v>6.43</v>
      </c>
      <c r="N342" s="40">
        <v>108.05</v>
      </c>
      <c r="O342" s="40">
        <v>41.23</v>
      </c>
      <c r="P342" s="40">
        <v>0.47</v>
      </c>
      <c r="Q342" s="40">
        <v>2.57</v>
      </c>
    </row>
    <row r="343" spans="1:17">
      <c r="A343" s="50">
        <v>43084.208333333336</v>
      </c>
      <c r="B343" s="47">
        <v>180.5</v>
      </c>
      <c r="C343" s="40">
        <v>122.3</v>
      </c>
      <c r="D343" s="40">
        <v>64.03</v>
      </c>
      <c r="E343" s="40">
        <v>6.66</v>
      </c>
      <c r="F343" s="40">
        <v>7.49</v>
      </c>
      <c r="G343" s="40">
        <v>1.0900000000000001</v>
      </c>
      <c r="H343" s="40">
        <v>0.68</v>
      </c>
      <c r="I343" s="40">
        <v>0.41</v>
      </c>
      <c r="J343" s="51">
        <v>0</v>
      </c>
      <c r="K343" s="47">
        <v>14.2</v>
      </c>
      <c r="L343" s="40">
        <v>3.01</v>
      </c>
      <c r="M343" s="40">
        <v>6.42</v>
      </c>
      <c r="N343" s="40">
        <v>108.92</v>
      </c>
      <c r="O343" s="40">
        <v>40.880000000000003</v>
      </c>
      <c r="P343" s="40">
        <v>0.47</v>
      </c>
      <c r="Q343" s="40">
        <v>2.56</v>
      </c>
    </row>
    <row r="344" spans="1:17">
      <c r="A344" s="50">
        <v>43084.25</v>
      </c>
      <c r="B344" s="47">
        <v>182</v>
      </c>
      <c r="C344" s="40">
        <v>123.87</v>
      </c>
      <c r="D344" s="40">
        <v>64.5</v>
      </c>
      <c r="E344" s="40">
        <v>6.55</v>
      </c>
      <c r="F344" s="40">
        <v>8.2200000000000006</v>
      </c>
      <c r="G344" s="40">
        <v>1.1000000000000001</v>
      </c>
      <c r="H344" s="40">
        <v>0.69</v>
      </c>
      <c r="I344" s="40">
        <v>0.41</v>
      </c>
      <c r="J344" s="51">
        <v>0</v>
      </c>
      <c r="K344" s="47">
        <v>9.6999999999999993</v>
      </c>
      <c r="L344" s="40">
        <v>2.95</v>
      </c>
      <c r="M344" s="40">
        <v>6.38</v>
      </c>
      <c r="N344" s="40">
        <v>109.04</v>
      </c>
      <c r="O344" s="40">
        <v>40.9</v>
      </c>
      <c r="P344" s="40">
        <v>0.47</v>
      </c>
      <c r="Q344" s="40">
        <v>2.57</v>
      </c>
    </row>
    <row r="345" spans="1:17">
      <c r="A345" s="50">
        <v>43084.291666666664</v>
      </c>
      <c r="B345" s="47">
        <v>168.5</v>
      </c>
      <c r="C345" s="40">
        <v>118.03</v>
      </c>
      <c r="D345" s="40">
        <v>63.29</v>
      </c>
      <c r="E345" s="40">
        <v>6.52</v>
      </c>
      <c r="F345" s="40">
        <v>8.74</v>
      </c>
      <c r="G345" s="40">
        <v>1.2</v>
      </c>
      <c r="H345" s="40">
        <v>0.72</v>
      </c>
      <c r="I345" s="40">
        <v>0.49</v>
      </c>
      <c r="J345" s="51">
        <v>0</v>
      </c>
      <c r="K345" s="47">
        <v>7.4</v>
      </c>
      <c r="L345" s="40">
        <v>2.84</v>
      </c>
      <c r="M345" s="40">
        <v>6.37</v>
      </c>
      <c r="N345" s="40">
        <v>108.92</v>
      </c>
      <c r="O345" s="40">
        <v>41.19</v>
      </c>
      <c r="P345" s="40">
        <v>0.47</v>
      </c>
      <c r="Q345" s="40">
        <v>2.61</v>
      </c>
    </row>
    <row r="346" spans="1:17">
      <c r="A346" s="50">
        <v>43084.333333333336</v>
      </c>
      <c r="B346" s="47">
        <v>190.6</v>
      </c>
      <c r="C346" s="40">
        <v>131.29</v>
      </c>
      <c r="D346" s="40">
        <v>66.69</v>
      </c>
      <c r="E346" s="40">
        <v>7.02</v>
      </c>
      <c r="F346" s="40">
        <v>11.5</v>
      </c>
      <c r="G346" s="40">
        <v>1.24</v>
      </c>
      <c r="H346" s="40">
        <v>0.72</v>
      </c>
      <c r="I346" s="40">
        <v>0.52</v>
      </c>
      <c r="J346" s="51">
        <v>1.01E-2</v>
      </c>
      <c r="K346" s="47">
        <v>10.8</v>
      </c>
      <c r="L346" s="40">
        <v>2.96</v>
      </c>
      <c r="M346" s="40">
        <v>6.4</v>
      </c>
      <c r="N346" s="40">
        <v>106.28</v>
      </c>
      <c r="O346" s="40">
        <v>41.84</v>
      </c>
      <c r="P346" s="40">
        <v>0.47</v>
      </c>
      <c r="Q346" s="40">
        <v>2.65</v>
      </c>
    </row>
    <row r="347" spans="1:17">
      <c r="A347" s="50">
        <v>43084.375</v>
      </c>
      <c r="B347" s="47">
        <v>300</v>
      </c>
      <c r="C347" s="40">
        <v>205.75</v>
      </c>
      <c r="D347" s="40">
        <v>104.6</v>
      </c>
      <c r="E347" s="40">
        <v>6.75</v>
      </c>
      <c r="F347" s="40">
        <v>14.06</v>
      </c>
      <c r="G347" s="40">
        <v>1.32</v>
      </c>
      <c r="H347" s="40">
        <v>0.74</v>
      </c>
      <c r="I347" s="40">
        <v>0.57999999999999996</v>
      </c>
      <c r="J347" s="51">
        <v>5.3600000000000002E-2</v>
      </c>
      <c r="K347" s="47">
        <v>17.600000000000001</v>
      </c>
      <c r="L347" s="40">
        <v>3.31</v>
      </c>
      <c r="M347" s="40">
        <v>6.37</v>
      </c>
      <c r="N347" s="40">
        <v>103.47</v>
      </c>
      <c r="O347" s="40">
        <v>42.97</v>
      </c>
      <c r="P347" s="40">
        <v>0.47</v>
      </c>
      <c r="Q347" s="40">
        <v>2.7</v>
      </c>
    </row>
    <row r="348" spans="1:17">
      <c r="A348" s="50">
        <v>43084.416666666664</v>
      </c>
      <c r="B348" s="47">
        <v>461.1</v>
      </c>
      <c r="C348" s="40">
        <v>316.26</v>
      </c>
      <c r="D348" s="40">
        <v>164.67</v>
      </c>
      <c r="E348" s="40">
        <v>6.98</v>
      </c>
      <c r="F348" s="40">
        <v>19.91</v>
      </c>
      <c r="G348" s="40">
        <v>1.44</v>
      </c>
      <c r="H348" s="40">
        <v>0.74</v>
      </c>
      <c r="I348" s="40">
        <v>0.69</v>
      </c>
      <c r="J348" s="51">
        <v>0.1391</v>
      </c>
      <c r="K348" s="47">
        <v>27.5</v>
      </c>
      <c r="L348" s="40">
        <v>4.2699999999999996</v>
      </c>
      <c r="M348" s="40">
        <v>6.38</v>
      </c>
      <c r="N348" s="40">
        <v>103.6</v>
      </c>
      <c r="O348" s="40">
        <v>43.71</v>
      </c>
      <c r="P348" s="40">
        <v>0.46</v>
      </c>
      <c r="Q348" s="40">
        <v>2.8</v>
      </c>
    </row>
    <row r="349" spans="1:17">
      <c r="A349" s="50">
        <v>43084.458333333336</v>
      </c>
      <c r="B349" s="47">
        <v>411.3</v>
      </c>
      <c r="C349" s="40">
        <v>273.01</v>
      </c>
      <c r="D349" s="40">
        <v>140.61000000000001</v>
      </c>
      <c r="E349" s="40">
        <v>7.35</v>
      </c>
      <c r="F349" s="40">
        <v>21.38</v>
      </c>
      <c r="G349" s="40">
        <v>1.37</v>
      </c>
      <c r="H349" s="40">
        <v>0.71</v>
      </c>
      <c r="I349" s="40">
        <v>0.65</v>
      </c>
      <c r="J349" s="51">
        <v>0.26519999999999999</v>
      </c>
      <c r="K349" s="47">
        <v>51.2</v>
      </c>
      <c r="L349" s="40">
        <v>5.17</v>
      </c>
      <c r="M349" s="40">
        <v>6.35</v>
      </c>
      <c r="N349" s="40">
        <v>98.43</v>
      </c>
      <c r="O349" s="40">
        <v>42.9</v>
      </c>
      <c r="P349" s="40">
        <v>0.45</v>
      </c>
      <c r="Q349" s="40">
        <v>2.91</v>
      </c>
    </row>
    <row r="350" spans="1:17">
      <c r="A350" s="50">
        <v>43084.5</v>
      </c>
      <c r="B350" s="47">
        <v>286.10000000000002</v>
      </c>
      <c r="C350" s="40">
        <v>190.07</v>
      </c>
      <c r="D350" s="40">
        <v>96.86</v>
      </c>
      <c r="E350" s="40">
        <v>7.47</v>
      </c>
      <c r="F350" s="40">
        <v>25.02</v>
      </c>
      <c r="G350" s="40">
        <v>1.44</v>
      </c>
      <c r="H350" s="40">
        <v>0.71</v>
      </c>
      <c r="I350" s="40">
        <v>0.73</v>
      </c>
      <c r="J350" s="51">
        <v>0.34860000000000002</v>
      </c>
      <c r="K350" s="47">
        <v>69.099999999999994</v>
      </c>
      <c r="L350" s="40">
        <v>8.18</v>
      </c>
      <c r="M350" s="40">
        <v>6.29</v>
      </c>
      <c r="N350" s="40">
        <v>83.13</v>
      </c>
      <c r="O350" s="40">
        <v>43.64</v>
      </c>
      <c r="P350" s="40">
        <v>0.44</v>
      </c>
      <c r="Q350" s="40">
        <v>2.89</v>
      </c>
    </row>
    <row r="351" spans="1:17">
      <c r="A351" s="50">
        <v>43084.541666666664</v>
      </c>
      <c r="B351" s="47">
        <v>328</v>
      </c>
      <c r="C351" s="40">
        <v>221.21</v>
      </c>
      <c r="D351" s="40">
        <v>113.41</v>
      </c>
      <c r="E351" s="40">
        <v>7.26</v>
      </c>
      <c r="F351" s="40">
        <v>21.45</v>
      </c>
      <c r="G351" s="40">
        <v>1.44</v>
      </c>
      <c r="H351" s="40">
        <v>0.69</v>
      </c>
      <c r="I351" s="40">
        <v>0.75</v>
      </c>
      <c r="J351" s="51">
        <v>0.39879999999999999</v>
      </c>
      <c r="K351" s="47">
        <v>80.400000000000006</v>
      </c>
      <c r="L351" s="40">
        <v>10.69</v>
      </c>
      <c r="M351" s="40">
        <v>6.42</v>
      </c>
      <c r="N351" s="40">
        <v>75.58</v>
      </c>
      <c r="O351" s="40">
        <v>43.48</v>
      </c>
      <c r="P351" s="40">
        <v>0.44</v>
      </c>
      <c r="Q351" s="40">
        <v>2.92</v>
      </c>
    </row>
    <row r="352" spans="1:17">
      <c r="A352" s="50">
        <v>43084.583333333336</v>
      </c>
      <c r="B352" s="47">
        <v>369.8</v>
      </c>
      <c r="C352" s="40">
        <v>251.18</v>
      </c>
      <c r="D352" s="40">
        <v>130.94999999999999</v>
      </c>
      <c r="E352" s="40">
        <v>7.49</v>
      </c>
      <c r="F352" s="40">
        <v>19.84</v>
      </c>
      <c r="G352" s="40">
        <v>1.39</v>
      </c>
      <c r="H352" s="40">
        <v>0.68</v>
      </c>
      <c r="I352" s="40">
        <v>0.72</v>
      </c>
      <c r="J352" s="51">
        <v>0.33129999999999998</v>
      </c>
      <c r="K352" s="47">
        <v>82.1</v>
      </c>
      <c r="L352" s="40">
        <v>11.38</v>
      </c>
      <c r="M352" s="40">
        <v>6.41</v>
      </c>
      <c r="N352" s="40">
        <v>74.5</v>
      </c>
      <c r="O352" s="40">
        <v>42.95</v>
      </c>
      <c r="P352" s="40">
        <v>0.44</v>
      </c>
      <c r="Q352" s="40">
        <v>2.94</v>
      </c>
    </row>
    <row r="353" spans="1:17">
      <c r="A353" s="50">
        <v>43084.625</v>
      </c>
      <c r="B353" s="47">
        <v>323.7</v>
      </c>
      <c r="C353" s="40">
        <v>216.19</v>
      </c>
      <c r="D353" s="40">
        <v>111.8</v>
      </c>
      <c r="E353" s="40">
        <v>7.96</v>
      </c>
      <c r="F353" s="40">
        <v>17.03</v>
      </c>
      <c r="G353" s="40">
        <v>1.22</v>
      </c>
      <c r="H353" s="40">
        <v>0.65</v>
      </c>
      <c r="I353" s="40">
        <v>0.56999999999999995</v>
      </c>
      <c r="J353" s="51">
        <v>0.251</v>
      </c>
      <c r="K353" s="47">
        <v>82.5</v>
      </c>
      <c r="L353" s="40">
        <v>11.53</v>
      </c>
      <c r="M353" s="40">
        <v>6.43</v>
      </c>
      <c r="N353" s="40">
        <v>74.44</v>
      </c>
      <c r="O353" s="40">
        <v>41.48</v>
      </c>
      <c r="P353" s="40">
        <v>0.44</v>
      </c>
      <c r="Q353" s="40">
        <v>2.89</v>
      </c>
    </row>
    <row r="354" spans="1:17">
      <c r="A354" s="50">
        <v>43084.666666666664</v>
      </c>
      <c r="B354" s="47">
        <v>252.1</v>
      </c>
      <c r="C354" s="40">
        <v>165.98</v>
      </c>
      <c r="D354" s="40">
        <v>81.55</v>
      </c>
      <c r="E354" s="40">
        <v>7.61</v>
      </c>
      <c r="F354" s="40">
        <v>22.03</v>
      </c>
      <c r="G354" s="40">
        <v>1.2</v>
      </c>
      <c r="H354" s="40">
        <v>0.64</v>
      </c>
      <c r="I354" s="40">
        <v>0.56000000000000005</v>
      </c>
      <c r="J354" s="51">
        <v>0.12939999999999999</v>
      </c>
      <c r="K354" s="47">
        <v>76.7</v>
      </c>
      <c r="L354" s="40">
        <v>11.42</v>
      </c>
      <c r="M354" s="40">
        <v>6.24</v>
      </c>
      <c r="N354" s="40">
        <v>75.97</v>
      </c>
      <c r="O354" s="40">
        <v>41.58</v>
      </c>
      <c r="P354" s="40">
        <v>0.44</v>
      </c>
      <c r="Q354" s="40">
        <v>2.83</v>
      </c>
    </row>
    <row r="355" spans="1:17">
      <c r="A355" s="50">
        <v>43084.708333333336</v>
      </c>
      <c r="B355" s="47">
        <v>259.5</v>
      </c>
      <c r="C355" s="40">
        <v>171.69</v>
      </c>
      <c r="D355" s="40">
        <v>85.36</v>
      </c>
      <c r="E355" s="40">
        <v>6.86</v>
      </c>
      <c r="F355" s="40">
        <v>23.27</v>
      </c>
      <c r="G355" s="40">
        <v>1.22</v>
      </c>
      <c r="H355" s="40">
        <v>0.66</v>
      </c>
      <c r="I355" s="40">
        <v>0.56999999999999995</v>
      </c>
      <c r="J355" s="51">
        <v>4.4400000000000002E-2</v>
      </c>
      <c r="K355" s="47">
        <v>66.3</v>
      </c>
      <c r="L355" s="40">
        <v>11.06</v>
      </c>
      <c r="M355" s="40">
        <v>6.24</v>
      </c>
      <c r="N355" s="40">
        <v>75.25</v>
      </c>
      <c r="O355" s="40">
        <v>41.08</v>
      </c>
      <c r="P355" s="40">
        <v>0.44</v>
      </c>
      <c r="Q355" s="40">
        <v>2.77</v>
      </c>
    </row>
    <row r="356" spans="1:17">
      <c r="A356" s="50">
        <v>43084.75</v>
      </c>
      <c r="B356" s="47">
        <v>233.9</v>
      </c>
      <c r="C356" s="40">
        <v>156.62</v>
      </c>
      <c r="D356" s="40">
        <v>75.88</v>
      </c>
      <c r="E356" s="40">
        <v>6.27</v>
      </c>
      <c r="F356" s="40">
        <v>35.68</v>
      </c>
      <c r="G356" s="40">
        <v>1.43</v>
      </c>
      <c r="H356" s="40">
        <v>0.69</v>
      </c>
      <c r="I356" s="40">
        <v>0.74</v>
      </c>
      <c r="J356" s="51">
        <v>3.8E-3</v>
      </c>
      <c r="K356" s="47">
        <v>49.3</v>
      </c>
      <c r="L356" s="40">
        <v>10.11</v>
      </c>
      <c r="M356" s="40">
        <v>6.5</v>
      </c>
      <c r="N356" s="40">
        <v>83.48</v>
      </c>
      <c r="O356" s="40">
        <v>43.76</v>
      </c>
      <c r="P356" s="40">
        <v>0.45</v>
      </c>
      <c r="Q356" s="40">
        <v>2.77</v>
      </c>
    </row>
    <row r="357" spans="1:17">
      <c r="A357" s="50">
        <v>43084.791666666664</v>
      </c>
      <c r="B357" s="47">
        <v>190.6</v>
      </c>
      <c r="C357" s="40">
        <v>131.69999999999999</v>
      </c>
      <c r="D357" s="40">
        <v>65.13</v>
      </c>
      <c r="E357" s="40">
        <v>7.01</v>
      </c>
      <c r="F357" s="40">
        <v>34.71</v>
      </c>
      <c r="G357" s="40">
        <v>1.68</v>
      </c>
      <c r="H357" s="40">
        <v>0.73</v>
      </c>
      <c r="I357" s="40">
        <v>0.95</v>
      </c>
      <c r="J357" s="51">
        <v>0</v>
      </c>
      <c r="K357" s="47">
        <v>32.5</v>
      </c>
      <c r="L357" s="40">
        <v>8.39</v>
      </c>
      <c r="M357" s="40">
        <v>6.49</v>
      </c>
      <c r="N357" s="40">
        <v>96.78</v>
      </c>
      <c r="O357" s="40">
        <v>47.83</v>
      </c>
      <c r="P357" s="40">
        <v>0.46</v>
      </c>
      <c r="Q357" s="40">
        <v>2.78</v>
      </c>
    </row>
    <row r="358" spans="1:17">
      <c r="A358" s="50">
        <v>43084.833333333336</v>
      </c>
      <c r="B358" s="47">
        <v>147.30000000000001</v>
      </c>
      <c r="C358" s="40">
        <v>102.91</v>
      </c>
      <c r="D358" s="40">
        <v>51.72</v>
      </c>
      <c r="E358" s="40">
        <v>6.73</v>
      </c>
      <c r="F358" s="40">
        <v>29.02</v>
      </c>
      <c r="G358" s="40">
        <v>1.73</v>
      </c>
      <c r="H358" s="40">
        <v>0.74</v>
      </c>
      <c r="I358" s="40">
        <v>0.99</v>
      </c>
      <c r="J358" s="51">
        <v>0</v>
      </c>
      <c r="K358" s="47">
        <v>23.3</v>
      </c>
      <c r="L358" s="40">
        <v>6.91</v>
      </c>
      <c r="M358" s="40">
        <v>6.42</v>
      </c>
      <c r="N358" s="40">
        <v>103.12</v>
      </c>
      <c r="O358" s="40">
        <v>48.09</v>
      </c>
      <c r="P358" s="40">
        <v>0.46</v>
      </c>
      <c r="Q358" s="40">
        <v>2.71</v>
      </c>
    </row>
    <row r="359" spans="1:17">
      <c r="A359" s="50">
        <v>43084.875</v>
      </c>
      <c r="B359" s="47">
        <v>144.5</v>
      </c>
      <c r="C359" s="40">
        <v>100.91</v>
      </c>
      <c r="D359" s="40">
        <v>51.27</v>
      </c>
      <c r="E359" s="40">
        <v>6.3</v>
      </c>
      <c r="F359" s="40">
        <v>24.68</v>
      </c>
      <c r="G359" s="40">
        <v>1.67</v>
      </c>
      <c r="H359" s="40">
        <v>0.76</v>
      </c>
      <c r="I359" s="40">
        <v>0.91</v>
      </c>
      <c r="J359" s="51">
        <v>0</v>
      </c>
      <c r="K359" s="47">
        <v>18.600000000000001</v>
      </c>
      <c r="L359" s="40">
        <v>5.6</v>
      </c>
      <c r="M359" s="40">
        <v>6.38</v>
      </c>
      <c r="N359" s="40">
        <v>106.03</v>
      </c>
      <c r="O359" s="40">
        <v>46.85</v>
      </c>
      <c r="P359" s="40">
        <v>0.46</v>
      </c>
      <c r="Q359" s="40">
        <v>2.67</v>
      </c>
    </row>
    <row r="360" spans="1:17">
      <c r="A360" s="50">
        <v>43084.916666666664</v>
      </c>
      <c r="B360" s="47">
        <v>167.2</v>
      </c>
      <c r="C360" s="40">
        <v>109.14</v>
      </c>
      <c r="D360" s="40">
        <v>54.37</v>
      </c>
      <c r="E360" s="40">
        <v>6.86</v>
      </c>
      <c r="F360" s="40">
        <v>22.8</v>
      </c>
      <c r="G360" s="40">
        <v>1.57</v>
      </c>
      <c r="H360" s="40">
        <v>0.74</v>
      </c>
      <c r="I360" s="40">
        <v>0.83</v>
      </c>
      <c r="J360" s="51">
        <v>0</v>
      </c>
      <c r="K360" s="47">
        <v>17.8</v>
      </c>
      <c r="L360" s="40">
        <v>5.04</v>
      </c>
      <c r="M360" s="40">
        <v>6.33</v>
      </c>
      <c r="N360" s="40">
        <v>107.76</v>
      </c>
      <c r="O360" s="40">
        <v>45.26</v>
      </c>
      <c r="P360" s="40">
        <v>0.46</v>
      </c>
      <c r="Q360" s="40">
        <v>2.7</v>
      </c>
    </row>
    <row r="361" spans="1:17">
      <c r="A361" s="50">
        <v>43084.958333333336</v>
      </c>
      <c r="B361" s="47">
        <v>163.6</v>
      </c>
      <c r="C361" s="40">
        <v>109.23</v>
      </c>
      <c r="D361" s="40">
        <v>54.02</v>
      </c>
      <c r="E361" s="40">
        <v>7.44</v>
      </c>
      <c r="F361" s="40">
        <v>18.75</v>
      </c>
      <c r="G361" s="40">
        <v>1.46</v>
      </c>
      <c r="H361" s="40">
        <v>0.73</v>
      </c>
      <c r="I361" s="40">
        <v>0.73</v>
      </c>
      <c r="J361" s="51">
        <v>0</v>
      </c>
      <c r="K361" s="47">
        <v>18.3</v>
      </c>
      <c r="L361" s="40">
        <v>4.3</v>
      </c>
      <c r="M361" s="40">
        <v>6.35</v>
      </c>
      <c r="N361" s="40">
        <v>107.77</v>
      </c>
      <c r="O361" s="40">
        <v>44.72</v>
      </c>
      <c r="P361" s="40">
        <v>0.46</v>
      </c>
      <c r="Q361" s="40">
        <v>2.73</v>
      </c>
    </row>
    <row r="362" spans="1:17">
      <c r="A362" s="50">
        <v>43085</v>
      </c>
      <c r="B362" s="47">
        <v>132.30000000000001</v>
      </c>
      <c r="C362" s="40">
        <v>92.18</v>
      </c>
      <c r="D362" s="40">
        <v>47.53</v>
      </c>
      <c r="E362" s="40">
        <v>8.1300000000000008</v>
      </c>
      <c r="F362" s="40">
        <v>15.04</v>
      </c>
      <c r="G362" s="40">
        <v>1.45</v>
      </c>
      <c r="H362" s="40">
        <v>0.74</v>
      </c>
      <c r="I362" s="40">
        <v>0.71</v>
      </c>
      <c r="J362" s="51">
        <v>0</v>
      </c>
      <c r="K362" s="47">
        <v>14.1</v>
      </c>
      <c r="L362" s="40">
        <v>3.88</v>
      </c>
      <c r="M362" s="40">
        <v>6.33</v>
      </c>
      <c r="N362" s="40">
        <v>107.36</v>
      </c>
      <c r="O362" s="40">
        <v>44.56</v>
      </c>
      <c r="P362" s="40">
        <v>0.47</v>
      </c>
      <c r="Q362" s="40">
        <v>2.73</v>
      </c>
    </row>
    <row r="363" spans="1:17">
      <c r="A363" s="50">
        <v>43085.041666666664</v>
      </c>
      <c r="B363" s="47">
        <v>145.5</v>
      </c>
      <c r="C363" s="40">
        <v>99.77</v>
      </c>
      <c r="D363" s="40">
        <v>51.84</v>
      </c>
      <c r="E363" s="40">
        <v>6.62</v>
      </c>
      <c r="F363" s="40">
        <v>15.18</v>
      </c>
      <c r="G363" s="40">
        <v>1.3</v>
      </c>
      <c r="H363" s="40">
        <v>0.74</v>
      </c>
      <c r="I363" s="40">
        <v>0.56999999999999995</v>
      </c>
      <c r="J363" s="51">
        <v>0</v>
      </c>
      <c r="K363" s="47">
        <v>13.7</v>
      </c>
      <c r="L363" s="40">
        <v>3.68</v>
      </c>
      <c r="M363" s="40">
        <v>6.34</v>
      </c>
      <c r="N363" s="40">
        <v>107.36</v>
      </c>
      <c r="O363" s="40">
        <v>43.03</v>
      </c>
      <c r="P363" s="40">
        <v>0.47</v>
      </c>
      <c r="Q363" s="40">
        <v>2.72</v>
      </c>
    </row>
    <row r="364" spans="1:17">
      <c r="A364" s="50">
        <v>43085.083333333336</v>
      </c>
      <c r="B364" s="47">
        <v>164.9</v>
      </c>
      <c r="C364" s="40">
        <v>117.63</v>
      </c>
      <c r="D364" s="40">
        <v>61.22</v>
      </c>
      <c r="E364" s="40">
        <v>6.45</v>
      </c>
      <c r="F364" s="40">
        <v>16.47</v>
      </c>
      <c r="G364" s="40">
        <v>1.26</v>
      </c>
      <c r="H364" s="40">
        <v>0.73</v>
      </c>
      <c r="I364" s="40">
        <v>0.54</v>
      </c>
      <c r="J364" s="51">
        <v>0</v>
      </c>
      <c r="K364" s="47">
        <v>14.2</v>
      </c>
      <c r="L364" s="40">
        <v>3.86</v>
      </c>
      <c r="M364" s="40">
        <v>6.34</v>
      </c>
      <c r="N364" s="40">
        <v>106.12</v>
      </c>
      <c r="O364" s="40">
        <v>42.31</v>
      </c>
      <c r="P364" s="40">
        <v>0.47</v>
      </c>
      <c r="Q364" s="40">
        <v>2.72</v>
      </c>
    </row>
    <row r="365" spans="1:17">
      <c r="A365" s="50">
        <v>43085.125</v>
      </c>
      <c r="B365" s="47">
        <v>156.19999999999999</v>
      </c>
      <c r="C365" s="40">
        <v>110.18</v>
      </c>
      <c r="D365" s="40">
        <v>57.34</v>
      </c>
      <c r="E365" s="40">
        <v>6.73</v>
      </c>
      <c r="F365" s="40">
        <v>13.73</v>
      </c>
      <c r="G365" s="40">
        <v>1.25</v>
      </c>
      <c r="H365" s="40">
        <v>0.71</v>
      </c>
      <c r="I365" s="40">
        <v>0.54</v>
      </c>
      <c r="J365" s="51">
        <v>0</v>
      </c>
      <c r="K365" s="47">
        <v>14.3</v>
      </c>
      <c r="L365" s="40">
        <v>3.51</v>
      </c>
      <c r="M365" s="40">
        <v>6.38</v>
      </c>
      <c r="N365" s="40">
        <v>106.45</v>
      </c>
      <c r="O365" s="40">
        <v>42.36</v>
      </c>
      <c r="P365" s="40">
        <v>0.47</v>
      </c>
      <c r="Q365" s="40">
        <v>2.71</v>
      </c>
    </row>
    <row r="366" spans="1:17">
      <c r="A366" s="50">
        <v>43085.166666666664</v>
      </c>
      <c r="B366" s="47">
        <v>133</v>
      </c>
      <c r="C366" s="40">
        <v>97.42</v>
      </c>
      <c r="D366" s="40">
        <v>50.82</v>
      </c>
      <c r="E366" s="40">
        <v>6.59</v>
      </c>
      <c r="F366" s="40">
        <v>10.91</v>
      </c>
      <c r="G366" s="40">
        <v>1.23</v>
      </c>
      <c r="H366" s="40">
        <v>0.71</v>
      </c>
      <c r="I366" s="40">
        <v>0.52</v>
      </c>
      <c r="J366" s="51">
        <v>0</v>
      </c>
      <c r="K366" s="47">
        <v>14.9</v>
      </c>
      <c r="L366" s="40">
        <v>3.15</v>
      </c>
      <c r="M366" s="40">
        <v>6.38</v>
      </c>
      <c r="N366" s="40">
        <v>105.4</v>
      </c>
      <c r="O366" s="40">
        <v>42.45</v>
      </c>
      <c r="P366" s="40">
        <v>0.48</v>
      </c>
      <c r="Q366" s="40">
        <v>2.67</v>
      </c>
    </row>
    <row r="367" spans="1:17">
      <c r="A367" s="50">
        <v>43085.208333333336</v>
      </c>
      <c r="B367" s="47">
        <v>124.4</v>
      </c>
      <c r="C367" s="40">
        <v>94.6</v>
      </c>
      <c r="D367" s="40">
        <v>50.67</v>
      </c>
      <c r="E367" s="40">
        <v>5.8</v>
      </c>
      <c r="F367" s="40">
        <v>10.97</v>
      </c>
      <c r="G367" s="40">
        <v>1.2</v>
      </c>
      <c r="H367" s="40">
        <v>0.73</v>
      </c>
      <c r="I367" s="40">
        <v>0.47</v>
      </c>
      <c r="J367" s="51">
        <v>0</v>
      </c>
      <c r="K367" s="47">
        <v>12.7</v>
      </c>
      <c r="L367" s="40">
        <v>3.06</v>
      </c>
      <c r="M367" s="40">
        <v>6.45</v>
      </c>
      <c r="N367" s="40">
        <v>106.92</v>
      </c>
      <c r="O367" s="40">
        <v>42.63</v>
      </c>
      <c r="P367" s="40">
        <v>0.47</v>
      </c>
      <c r="Q367" s="40">
        <v>2.63</v>
      </c>
    </row>
    <row r="368" spans="1:17">
      <c r="A368" s="50">
        <v>43085.25</v>
      </c>
      <c r="B368" s="47">
        <v>151.69999999999999</v>
      </c>
      <c r="C368" s="40">
        <v>112.94</v>
      </c>
      <c r="D368" s="40">
        <v>58.17</v>
      </c>
      <c r="E368" s="40">
        <v>5.69</v>
      </c>
      <c r="F368" s="40">
        <v>9.91</v>
      </c>
      <c r="G368" s="40">
        <v>1.17</v>
      </c>
      <c r="H368" s="40">
        <v>0.73</v>
      </c>
      <c r="I368" s="40">
        <v>0.44</v>
      </c>
      <c r="J368" s="51">
        <v>0</v>
      </c>
      <c r="K368" s="47">
        <v>13.4</v>
      </c>
      <c r="L368" s="40">
        <v>3</v>
      </c>
      <c r="M368" s="40">
        <v>6.44</v>
      </c>
      <c r="N368" s="40">
        <v>106.71</v>
      </c>
      <c r="O368" s="40">
        <v>42.52</v>
      </c>
      <c r="P368" s="40">
        <v>0.47</v>
      </c>
      <c r="Q368" s="40">
        <v>2.58</v>
      </c>
    </row>
    <row r="369" spans="1:17">
      <c r="A369" s="50">
        <v>43085.291666666664</v>
      </c>
      <c r="B369" s="47">
        <v>148.19999999999999</v>
      </c>
      <c r="C369" s="40">
        <v>109.04</v>
      </c>
      <c r="D369" s="40">
        <v>57.64</v>
      </c>
      <c r="E369" s="40">
        <v>6.49</v>
      </c>
      <c r="F369" s="40">
        <v>10.51</v>
      </c>
      <c r="G369" s="40">
        <v>1.1399999999999999</v>
      </c>
      <c r="H369" s="40">
        <v>0.72</v>
      </c>
      <c r="I369" s="40">
        <v>0.42</v>
      </c>
      <c r="J369" s="51">
        <v>0</v>
      </c>
      <c r="K369" s="47">
        <v>13.5</v>
      </c>
      <c r="L369" s="40">
        <v>3.27</v>
      </c>
      <c r="M369" s="40">
        <v>6.5</v>
      </c>
      <c r="N369" s="40">
        <v>105.91</v>
      </c>
      <c r="O369" s="40">
        <v>42.71</v>
      </c>
      <c r="P369" s="40">
        <v>0.47</v>
      </c>
      <c r="Q369" s="40">
        <v>2.57</v>
      </c>
    </row>
    <row r="370" spans="1:17">
      <c r="A370" s="50">
        <v>43085.333333333336</v>
      </c>
      <c r="B370" s="47">
        <v>170.2</v>
      </c>
      <c r="C370" s="40">
        <v>125.72</v>
      </c>
      <c r="D370" s="40">
        <v>66.010000000000005</v>
      </c>
      <c r="E370" s="40">
        <v>6.97</v>
      </c>
      <c r="F370" s="40">
        <v>12.58</v>
      </c>
      <c r="G370" s="40">
        <v>1.1499999999999999</v>
      </c>
      <c r="H370" s="40">
        <v>0.7</v>
      </c>
      <c r="I370" s="40">
        <v>0.45</v>
      </c>
      <c r="J370" s="51">
        <v>8.8000000000000005E-3</v>
      </c>
      <c r="K370" s="47">
        <v>15.2</v>
      </c>
      <c r="L370" s="40">
        <v>3.43</v>
      </c>
      <c r="M370" s="40">
        <v>6.52</v>
      </c>
      <c r="N370" s="40">
        <v>105.43</v>
      </c>
      <c r="O370" s="40">
        <v>43.02</v>
      </c>
      <c r="P370" s="40">
        <v>0.47</v>
      </c>
      <c r="Q370" s="40">
        <v>2.57</v>
      </c>
    </row>
    <row r="371" spans="1:17">
      <c r="A371" s="50">
        <v>43085.375</v>
      </c>
      <c r="B371" s="47">
        <v>260.5</v>
      </c>
      <c r="C371" s="40">
        <v>186.39</v>
      </c>
      <c r="D371" s="40">
        <v>93.99</v>
      </c>
      <c r="E371" s="40">
        <v>6.36</v>
      </c>
      <c r="F371" s="40">
        <v>14.15</v>
      </c>
      <c r="G371" s="40">
        <v>1.19</v>
      </c>
      <c r="H371" s="40">
        <v>0.7</v>
      </c>
      <c r="I371" s="40">
        <v>0.49</v>
      </c>
      <c r="J371" s="51">
        <v>5.6300000000000003E-2</v>
      </c>
      <c r="K371" s="47">
        <v>17.7</v>
      </c>
      <c r="L371" s="40">
        <v>3.64</v>
      </c>
      <c r="M371" s="40">
        <v>6.5</v>
      </c>
      <c r="N371" s="40">
        <v>105.13</v>
      </c>
      <c r="O371" s="40">
        <v>43.29</v>
      </c>
      <c r="P371" s="40">
        <v>0.47</v>
      </c>
      <c r="Q371" s="40">
        <v>2.57</v>
      </c>
    </row>
    <row r="372" spans="1:17">
      <c r="A372" s="50">
        <v>43085.416666666664</v>
      </c>
      <c r="B372" s="47">
        <v>335.1</v>
      </c>
      <c r="C372" s="40">
        <v>235.53</v>
      </c>
      <c r="D372" s="40">
        <v>121.31</v>
      </c>
      <c r="E372" s="40">
        <v>6.27</v>
      </c>
      <c r="F372" s="40">
        <v>15.77</v>
      </c>
      <c r="G372" s="40">
        <v>1.23</v>
      </c>
      <c r="H372" s="40">
        <v>0.69</v>
      </c>
      <c r="I372" s="40">
        <v>0.53</v>
      </c>
      <c r="J372" s="51">
        <v>0.161</v>
      </c>
      <c r="K372" s="47">
        <v>27.1</v>
      </c>
      <c r="L372" s="40">
        <v>4.3899999999999997</v>
      </c>
      <c r="M372" s="40">
        <v>6.48</v>
      </c>
      <c r="N372" s="40">
        <v>105.2</v>
      </c>
      <c r="O372" s="40">
        <v>43.47</v>
      </c>
      <c r="P372" s="40">
        <v>0.46</v>
      </c>
      <c r="Q372" s="40">
        <v>2.6</v>
      </c>
    </row>
    <row r="373" spans="1:17">
      <c r="A373" s="50">
        <v>43085.458333333336</v>
      </c>
      <c r="B373" s="47">
        <v>319.39999999999998</v>
      </c>
      <c r="C373" s="40">
        <v>214.59</v>
      </c>
      <c r="D373" s="40">
        <v>110.98</v>
      </c>
      <c r="E373" s="40">
        <v>6.48</v>
      </c>
      <c r="F373" s="40">
        <v>18.98</v>
      </c>
      <c r="G373" s="40">
        <v>1.28</v>
      </c>
      <c r="H373" s="40">
        <v>0.68</v>
      </c>
      <c r="I373" s="40">
        <v>0.6</v>
      </c>
      <c r="J373" s="51">
        <v>0.27850000000000003</v>
      </c>
      <c r="K373" s="47">
        <v>53.9</v>
      </c>
      <c r="L373" s="40">
        <v>6.1</v>
      </c>
      <c r="M373" s="40">
        <v>6.5</v>
      </c>
      <c r="N373" s="40">
        <v>96.67</v>
      </c>
      <c r="O373" s="40">
        <v>43.34</v>
      </c>
      <c r="P373" s="40">
        <v>0.45</v>
      </c>
      <c r="Q373" s="40">
        <v>2.77</v>
      </c>
    </row>
    <row r="374" spans="1:17">
      <c r="A374" s="50">
        <v>43085.5</v>
      </c>
      <c r="B374" s="47">
        <v>352.2</v>
      </c>
      <c r="C374" s="40">
        <v>207.48</v>
      </c>
      <c r="D374" s="40">
        <v>104.06</v>
      </c>
      <c r="E374" s="40">
        <v>6.86</v>
      </c>
      <c r="F374" s="40">
        <v>16.579999999999998</v>
      </c>
      <c r="G374" s="40">
        <v>1.25</v>
      </c>
      <c r="H374" s="40">
        <v>0.66</v>
      </c>
      <c r="I374" s="40">
        <v>0.6</v>
      </c>
      <c r="J374" s="51">
        <v>0.38919999999999999</v>
      </c>
      <c r="K374" s="47">
        <v>71.7</v>
      </c>
      <c r="L374" s="40">
        <v>8.84</v>
      </c>
      <c r="M374" s="40">
        <v>6.39</v>
      </c>
      <c r="N374" s="40">
        <v>78.11</v>
      </c>
      <c r="O374" s="40">
        <v>42.47</v>
      </c>
      <c r="P374" s="40">
        <v>0.43</v>
      </c>
      <c r="Q374" s="40">
        <v>2.83</v>
      </c>
    </row>
    <row r="375" spans="1:17">
      <c r="A375" s="50">
        <v>43085.541666666664</v>
      </c>
      <c r="B375" s="47">
        <v>306.39999999999998</v>
      </c>
      <c r="C375" s="40">
        <v>182.35</v>
      </c>
      <c r="D375" s="40">
        <v>89.07</v>
      </c>
      <c r="E375" s="40">
        <v>6.76</v>
      </c>
      <c r="F375" s="40">
        <v>13.52</v>
      </c>
      <c r="G375" s="40">
        <v>1.1399999999999999</v>
      </c>
      <c r="H375" s="40">
        <v>0.66</v>
      </c>
      <c r="I375" s="40">
        <v>0.47</v>
      </c>
      <c r="J375" s="51">
        <v>0.43259999999999998</v>
      </c>
      <c r="K375" s="47">
        <v>79.2</v>
      </c>
      <c r="L375" s="40">
        <v>10.86</v>
      </c>
      <c r="M375" s="40">
        <v>6.4</v>
      </c>
      <c r="N375" s="40">
        <v>72.78</v>
      </c>
      <c r="O375" s="40">
        <v>41.48</v>
      </c>
      <c r="P375" s="40">
        <v>0.43</v>
      </c>
      <c r="Q375" s="40">
        <v>2.87</v>
      </c>
    </row>
    <row r="376" spans="1:17">
      <c r="A376" s="50">
        <v>43085.583333333336</v>
      </c>
      <c r="B376" s="47">
        <v>260</v>
      </c>
      <c r="C376" s="40">
        <v>165.31</v>
      </c>
      <c r="D376" s="40">
        <v>79.52</v>
      </c>
      <c r="E376" s="40">
        <v>6.96</v>
      </c>
      <c r="F376" s="40">
        <v>14.24</v>
      </c>
      <c r="G376" s="40">
        <v>1.1299999999999999</v>
      </c>
      <c r="H376" s="40">
        <v>0.65</v>
      </c>
      <c r="I376" s="40">
        <v>0.48</v>
      </c>
      <c r="J376" s="51">
        <v>0.3755</v>
      </c>
      <c r="K376" s="47">
        <v>84.2</v>
      </c>
      <c r="L376" s="40">
        <v>12.06</v>
      </c>
      <c r="M376" s="40">
        <v>6.61</v>
      </c>
      <c r="N376" s="40">
        <v>71.09</v>
      </c>
      <c r="O376" s="40">
        <v>40.549999999999997</v>
      </c>
      <c r="P376" s="40">
        <v>0.43</v>
      </c>
      <c r="Q376" s="40">
        <v>2.93</v>
      </c>
    </row>
    <row r="377" spans="1:17">
      <c r="A377" s="50">
        <v>43085.625</v>
      </c>
      <c r="B377" s="47">
        <v>223.9</v>
      </c>
      <c r="C377" s="40">
        <v>143.96</v>
      </c>
      <c r="D377" s="40">
        <v>68.83</v>
      </c>
      <c r="E377" s="40">
        <v>7.06</v>
      </c>
      <c r="F377" s="40">
        <v>14.9</v>
      </c>
      <c r="G377" s="40">
        <v>1.08</v>
      </c>
      <c r="H377" s="40">
        <v>0.63</v>
      </c>
      <c r="I377" s="40">
        <v>0.45</v>
      </c>
      <c r="J377" s="51">
        <v>0.26950000000000002</v>
      </c>
      <c r="K377" s="47">
        <v>82.8</v>
      </c>
      <c r="L377" s="40">
        <v>12.84</v>
      </c>
      <c r="M377" s="40">
        <v>6.27</v>
      </c>
      <c r="N377" s="40">
        <v>70.489999999999995</v>
      </c>
      <c r="O377" s="40">
        <v>39.97</v>
      </c>
      <c r="P377" s="40">
        <v>0.43</v>
      </c>
      <c r="Q377" s="40">
        <v>2.93</v>
      </c>
    </row>
    <row r="378" spans="1:17">
      <c r="A378" s="50">
        <v>43085.666666666664</v>
      </c>
      <c r="B378" s="47">
        <v>179</v>
      </c>
      <c r="C378" s="40">
        <v>114.84</v>
      </c>
      <c r="D378" s="40">
        <v>55.3</v>
      </c>
      <c r="E378" s="40">
        <v>7.3</v>
      </c>
      <c r="F378" s="40">
        <v>17.21</v>
      </c>
      <c r="G378" s="40">
        <v>1.07</v>
      </c>
      <c r="H378" s="40">
        <v>0.62</v>
      </c>
      <c r="I378" s="40">
        <v>0.46</v>
      </c>
      <c r="J378" s="51">
        <v>0.1338</v>
      </c>
      <c r="K378" s="47">
        <v>74.8</v>
      </c>
      <c r="L378" s="40">
        <v>13</v>
      </c>
      <c r="M378" s="40">
        <v>6.5</v>
      </c>
      <c r="N378" s="40">
        <v>70.56</v>
      </c>
      <c r="O378" s="40">
        <v>39.44</v>
      </c>
      <c r="P378" s="40">
        <v>0.44</v>
      </c>
      <c r="Q378" s="40">
        <v>2.89</v>
      </c>
    </row>
    <row r="379" spans="1:17">
      <c r="A379" s="50">
        <v>43085.708333333336</v>
      </c>
      <c r="B379" s="47">
        <v>165.8</v>
      </c>
      <c r="C379" s="40">
        <v>106.47</v>
      </c>
      <c r="D379" s="40">
        <v>51.7</v>
      </c>
      <c r="E379" s="40">
        <v>6.39</v>
      </c>
      <c r="F379" s="40">
        <v>20.56</v>
      </c>
      <c r="G379" s="40">
        <v>1.1200000000000001</v>
      </c>
      <c r="H379" s="40">
        <v>0.62</v>
      </c>
      <c r="I379" s="40">
        <v>0.49</v>
      </c>
      <c r="J379" s="51">
        <v>4.6399999999999997E-2</v>
      </c>
      <c r="K379" s="47">
        <v>62.8</v>
      </c>
      <c r="L379" s="40">
        <v>12.91</v>
      </c>
      <c r="M379" s="40">
        <v>6.43</v>
      </c>
      <c r="N379" s="40">
        <v>71.2</v>
      </c>
      <c r="O379" s="40">
        <v>39.340000000000003</v>
      </c>
      <c r="P379" s="40">
        <v>0.44</v>
      </c>
      <c r="Q379" s="40">
        <v>2.86</v>
      </c>
    </row>
    <row r="380" spans="1:17">
      <c r="A380" s="50">
        <v>43085.75</v>
      </c>
      <c r="B380" s="47">
        <v>152.4</v>
      </c>
      <c r="C380" s="40">
        <v>104.36</v>
      </c>
      <c r="D380" s="40">
        <v>52.08</v>
      </c>
      <c r="E380" s="40">
        <v>5.93</v>
      </c>
      <c r="F380" s="40">
        <v>37.6</v>
      </c>
      <c r="G380" s="40">
        <v>1.31</v>
      </c>
      <c r="H380" s="40">
        <v>0.66</v>
      </c>
      <c r="I380" s="40">
        <v>0.66</v>
      </c>
      <c r="J380" s="51">
        <v>4.3E-3</v>
      </c>
      <c r="K380" s="47">
        <v>46.8</v>
      </c>
      <c r="L380" s="40">
        <v>11.83</v>
      </c>
      <c r="M380" s="40">
        <v>6.22</v>
      </c>
      <c r="N380" s="40">
        <v>75.8</v>
      </c>
      <c r="O380" s="40">
        <v>41.52</v>
      </c>
      <c r="P380" s="40">
        <v>0.45</v>
      </c>
      <c r="Q380" s="40">
        <v>2.82</v>
      </c>
    </row>
    <row r="381" spans="1:17">
      <c r="A381" s="50">
        <v>43085.791666666664</v>
      </c>
      <c r="B381" s="47">
        <v>175</v>
      </c>
      <c r="C381" s="40">
        <v>122.89</v>
      </c>
      <c r="D381" s="40">
        <v>62.83</v>
      </c>
      <c r="E381" s="40">
        <v>8.02</v>
      </c>
      <c r="F381" s="40">
        <v>45.4</v>
      </c>
      <c r="G381" s="40">
        <v>1.99</v>
      </c>
      <c r="H381" s="40">
        <v>0.78</v>
      </c>
      <c r="I381" s="40">
        <v>1.21</v>
      </c>
      <c r="J381" s="51">
        <v>0</v>
      </c>
      <c r="K381" s="47">
        <v>27.5</v>
      </c>
      <c r="L381" s="40">
        <v>11.78</v>
      </c>
      <c r="M381" s="40">
        <v>6.33</v>
      </c>
      <c r="N381" s="40">
        <v>87.91</v>
      </c>
      <c r="O381" s="40">
        <v>50.22</v>
      </c>
      <c r="P381" s="40">
        <v>0.46</v>
      </c>
      <c r="Q381" s="40">
        <v>2.85</v>
      </c>
    </row>
    <row r="382" spans="1:17">
      <c r="A382" s="50">
        <v>43085.833333333336</v>
      </c>
      <c r="B382" s="47">
        <v>169.6</v>
      </c>
      <c r="C382" s="40">
        <v>119.18</v>
      </c>
      <c r="D382" s="40">
        <v>59.94</v>
      </c>
      <c r="E382" s="40">
        <v>8.61</v>
      </c>
      <c r="F382" s="40">
        <v>41.65</v>
      </c>
      <c r="G382" s="40">
        <v>1.92</v>
      </c>
      <c r="H382" s="40">
        <v>0.77</v>
      </c>
      <c r="I382" s="40">
        <v>1.1499999999999999</v>
      </c>
      <c r="J382" s="51">
        <v>0</v>
      </c>
      <c r="K382" s="47">
        <v>19.600000000000001</v>
      </c>
      <c r="L382" s="40">
        <v>9.75</v>
      </c>
      <c r="M382" s="40">
        <v>6.32</v>
      </c>
      <c r="N382" s="40">
        <v>99.08</v>
      </c>
      <c r="O382" s="40">
        <v>49.6</v>
      </c>
      <c r="P382" s="40">
        <v>0.47</v>
      </c>
      <c r="Q382" s="40">
        <v>2.68</v>
      </c>
    </row>
    <row r="383" spans="1:17">
      <c r="A383" s="50">
        <v>43085.875</v>
      </c>
      <c r="B383" s="47">
        <v>161.4</v>
      </c>
      <c r="C383" s="40">
        <v>113.21</v>
      </c>
      <c r="D383" s="40">
        <v>56.28</v>
      </c>
      <c r="E383" s="40">
        <v>6.96</v>
      </c>
      <c r="F383" s="40">
        <v>39.99</v>
      </c>
      <c r="G383" s="40">
        <v>1.56</v>
      </c>
      <c r="H383" s="40">
        <v>0.74</v>
      </c>
      <c r="I383" s="40">
        <v>0.82</v>
      </c>
      <c r="J383" s="51">
        <v>0</v>
      </c>
      <c r="K383" s="47">
        <v>22.3</v>
      </c>
      <c r="L383" s="40">
        <v>9.49</v>
      </c>
      <c r="M383" s="40">
        <v>6.33</v>
      </c>
      <c r="N383" s="40">
        <v>103.12</v>
      </c>
      <c r="O383" s="40">
        <v>46.05</v>
      </c>
      <c r="P383" s="40">
        <v>0.47</v>
      </c>
      <c r="Q383" s="40">
        <v>2.64</v>
      </c>
    </row>
    <row r="384" spans="1:17">
      <c r="A384" s="50">
        <v>43085.916666666664</v>
      </c>
      <c r="B384" s="47">
        <v>145.19999999999999</v>
      </c>
      <c r="C384" s="40">
        <v>97.67</v>
      </c>
      <c r="D384" s="40">
        <v>49.79</v>
      </c>
      <c r="E384" s="40">
        <v>6.64</v>
      </c>
      <c r="F384" s="40">
        <v>38.18</v>
      </c>
      <c r="G384" s="40">
        <v>1.39</v>
      </c>
      <c r="H384" s="40">
        <v>0.73</v>
      </c>
      <c r="I384" s="40">
        <v>0.65</v>
      </c>
      <c r="J384" s="51">
        <v>0</v>
      </c>
      <c r="K384" s="47">
        <v>27.2</v>
      </c>
      <c r="L384" s="40">
        <v>8.92</v>
      </c>
      <c r="M384" s="40">
        <v>6.34</v>
      </c>
      <c r="N384" s="40">
        <v>100.02</v>
      </c>
      <c r="O384" s="40">
        <v>44.61</v>
      </c>
      <c r="P384" s="40">
        <v>0.47</v>
      </c>
      <c r="Q384" s="40">
        <v>2.6</v>
      </c>
    </row>
    <row r="385" spans="1:17">
      <c r="A385" s="50">
        <v>43085.958333333336</v>
      </c>
      <c r="B385" s="47">
        <v>161.30000000000001</v>
      </c>
      <c r="C385" s="40">
        <v>106.73</v>
      </c>
      <c r="D385" s="40">
        <v>55.31</v>
      </c>
      <c r="E385" s="40">
        <v>7.56</v>
      </c>
      <c r="F385" s="40">
        <v>34</v>
      </c>
      <c r="G385" s="40">
        <v>1.42</v>
      </c>
      <c r="H385" s="40">
        <v>0.72</v>
      </c>
      <c r="I385" s="40">
        <v>0.7</v>
      </c>
      <c r="J385" s="51">
        <v>0</v>
      </c>
      <c r="K385" s="47">
        <v>25.7</v>
      </c>
      <c r="L385" s="40">
        <v>8.3699999999999992</v>
      </c>
      <c r="M385" s="40">
        <v>6.35</v>
      </c>
      <c r="N385" s="40">
        <v>98.71</v>
      </c>
      <c r="O385" s="40">
        <v>44.52</v>
      </c>
      <c r="P385" s="40">
        <v>0.47</v>
      </c>
      <c r="Q385" s="40">
        <v>2.61</v>
      </c>
    </row>
    <row r="386" spans="1:17">
      <c r="A386" s="50">
        <v>43086</v>
      </c>
      <c r="B386" s="47">
        <v>184.3</v>
      </c>
      <c r="C386" s="40">
        <v>122.16</v>
      </c>
      <c r="D386" s="40">
        <v>62.95</v>
      </c>
      <c r="E386" s="40">
        <v>8.23</v>
      </c>
      <c r="F386" s="40">
        <v>26.82</v>
      </c>
      <c r="G386" s="40">
        <v>1.39</v>
      </c>
      <c r="H386" s="40">
        <v>0.71</v>
      </c>
      <c r="I386" s="40">
        <v>0.69</v>
      </c>
      <c r="J386" s="51">
        <v>0</v>
      </c>
      <c r="K386" s="47">
        <v>24.4</v>
      </c>
      <c r="L386" s="40">
        <v>7.31</v>
      </c>
      <c r="M386" s="40">
        <v>6.38</v>
      </c>
      <c r="N386" s="40">
        <v>97.71</v>
      </c>
      <c r="O386" s="40">
        <v>43.33</v>
      </c>
      <c r="P386" s="40">
        <v>0.46</v>
      </c>
      <c r="Q386" s="40">
        <v>2.6</v>
      </c>
    </row>
    <row r="387" spans="1:17">
      <c r="A387" s="50">
        <v>43086.041666666664</v>
      </c>
      <c r="B387" s="47">
        <v>175.2</v>
      </c>
      <c r="C387" s="40">
        <v>116.5</v>
      </c>
      <c r="D387" s="40">
        <v>59.45</v>
      </c>
      <c r="E387" s="40">
        <v>6.51</v>
      </c>
      <c r="F387" s="40">
        <v>22.64</v>
      </c>
      <c r="G387" s="40">
        <v>1.2</v>
      </c>
      <c r="H387" s="40">
        <v>0.69</v>
      </c>
      <c r="I387" s="40">
        <v>0.51</v>
      </c>
      <c r="J387" s="51">
        <v>0</v>
      </c>
      <c r="K387" s="47">
        <v>18.399999999999999</v>
      </c>
      <c r="L387" s="40">
        <v>5.95</v>
      </c>
      <c r="M387" s="40">
        <v>6.46</v>
      </c>
      <c r="N387" s="40">
        <v>100.84</v>
      </c>
      <c r="O387" s="40">
        <v>42.32</v>
      </c>
      <c r="P387" s="40">
        <v>0.46</v>
      </c>
      <c r="Q387" s="40">
        <v>2.62</v>
      </c>
    </row>
    <row r="388" spans="1:17">
      <c r="A388" s="50">
        <v>43086.083333333336</v>
      </c>
      <c r="B388" s="47">
        <v>169</v>
      </c>
      <c r="C388" s="40">
        <v>105.64</v>
      </c>
      <c r="D388" s="40">
        <v>52.56</v>
      </c>
      <c r="E388" s="40">
        <v>6.46</v>
      </c>
      <c r="F388" s="40">
        <v>20.100000000000001</v>
      </c>
      <c r="G388" s="40">
        <v>1.17</v>
      </c>
      <c r="H388" s="40">
        <v>0.69</v>
      </c>
      <c r="I388" s="40">
        <v>0.48</v>
      </c>
      <c r="J388" s="51">
        <v>0</v>
      </c>
      <c r="K388" s="47">
        <v>15.7</v>
      </c>
      <c r="L388" s="40">
        <v>5.26</v>
      </c>
      <c r="M388" s="40">
        <v>6.47</v>
      </c>
      <c r="N388" s="40">
        <v>104.12</v>
      </c>
      <c r="O388" s="40">
        <v>41.47</v>
      </c>
      <c r="P388" s="40">
        <v>0.46</v>
      </c>
      <c r="Q388" s="40">
        <v>2.7</v>
      </c>
    </row>
    <row r="389" spans="1:17">
      <c r="A389" s="50">
        <v>43086.125</v>
      </c>
      <c r="B389" s="47">
        <v>172</v>
      </c>
      <c r="C389" s="40">
        <v>109.42</v>
      </c>
      <c r="D389" s="40">
        <v>57.78</v>
      </c>
      <c r="E389" s="40">
        <v>6.46</v>
      </c>
      <c r="F389" s="40">
        <v>18.07</v>
      </c>
      <c r="G389" s="40">
        <v>1.17</v>
      </c>
      <c r="H389" s="40">
        <v>0.69</v>
      </c>
      <c r="I389" s="40">
        <v>0.48</v>
      </c>
      <c r="J389" s="51">
        <v>0</v>
      </c>
      <c r="K389" s="47">
        <v>14.1</v>
      </c>
      <c r="L389" s="40">
        <v>4.78</v>
      </c>
      <c r="M389" s="40">
        <v>6.46</v>
      </c>
      <c r="N389" s="40">
        <v>105.56</v>
      </c>
      <c r="O389" s="40">
        <v>41.31</v>
      </c>
      <c r="P389" s="40">
        <v>0.47</v>
      </c>
      <c r="Q389" s="40">
        <v>2.75</v>
      </c>
    </row>
    <row r="390" spans="1:17">
      <c r="A390" s="50">
        <v>43086.166666666664</v>
      </c>
      <c r="B390" s="47">
        <v>158.19999999999999</v>
      </c>
      <c r="C390" s="40">
        <v>106.68</v>
      </c>
      <c r="D390" s="40">
        <v>53.18</v>
      </c>
      <c r="E390" s="40">
        <v>6.51</v>
      </c>
      <c r="F390" s="40">
        <v>18.02</v>
      </c>
      <c r="G390" s="40">
        <v>1.17</v>
      </c>
      <c r="H390" s="40">
        <v>0.7</v>
      </c>
      <c r="I390" s="40">
        <v>0.46</v>
      </c>
      <c r="J390" s="51">
        <v>0</v>
      </c>
      <c r="K390" s="47">
        <v>12.6</v>
      </c>
      <c r="L390" s="40">
        <v>4.4800000000000004</v>
      </c>
      <c r="M390" s="40">
        <v>6.49</v>
      </c>
      <c r="N390" s="40">
        <v>105.73</v>
      </c>
      <c r="O390" s="40">
        <v>40.93</v>
      </c>
      <c r="P390" s="40">
        <v>0.47</v>
      </c>
      <c r="Q390" s="40">
        <v>2.76</v>
      </c>
    </row>
    <row r="391" spans="1:17">
      <c r="A391" s="50">
        <v>43086.208333333336</v>
      </c>
      <c r="B391" s="47">
        <v>170.4</v>
      </c>
      <c r="C391" s="40">
        <v>113.89</v>
      </c>
      <c r="D391" s="40">
        <v>57.07</v>
      </c>
      <c r="E391" s="40">
        <v>6.47</v>
      </c>
      <c r="F391" s="40">
        <v>13.5</v>
      </c>
      <c r="G391" s="40">
        <v>1.1000000000000001</v>
      </c>
      <c r="H391" s="40">
        <v>0.69</v>
      </c>
      <c r="I391" s="40">
        <v>0.4</v>
      </c>
      <c r="J391" s="51">
        <v>0</v>
      </c>
      <c r="K391" s="47">
        <v>9.8000000000000007</v>
      </c>
      <c r="L391" s="40">
        <v>4.33</v>
      </c>
      <c r="M391" s="40">
        <v>6.44</v>
      </c>
      <c r="N391" s="40">
        <v>106.29</v>
      </c>
      <c r="O391" s="40">
        <v>40.5</v>
      </c>
      <c r="P391" s="40">
        <v>0.47</v>
      </c>
      <c r="Q391" s="40">
        <v>2.74</v>
      </c>
    </row>
    <row r="392" spans="1:17">
      <c r="A392" s="50">
        <v>43086.25</v>
      </c>
      <c r="B392" s="47">
        <v>170</v>
      </c>
      <c r="C392" s="40">
        <v>112.39</v>
      </c>
      <c r="D392" s="40">
        <v>57.12</v>
      </c>
      <c r="E392" s="40">
        <v>6.49</v>
      </c>
      <c r="F392" s="40">
        <v>14.51</v>
      </c>
      <c r="G392" s="40">
        <v>1.0900000000000001</v>
      </c>
      <c r="H392" s="40">
        <v>0.7</v>
      </c>
      <c r="I392" s="40">
        <v>0.39</v>
      </c>
      <c r="J392" s="51">
        <v>0</v>
      </c>
      <c r="K392" s="47">
        <v>6.3</v>
      </c>
      <c r="L392" s="40">
        <v>4.63</v>
      </c>
      <c r="M392" s="40">
        <v>6.42</v>
      </c>
      <c r="N392" s="40">
        <v>108.53</v>
      </c>
      <c r="O392" s="40">
        <v>40.24</v>
      </c>
      <c r="P392" s="40">
        <v>0.48</v>
      </c>
      <c r="Q392" s="40">
        <v>2.75</v>
      </c>
    </row>
    <row r="393" spans="1:17">
      <c r="A393" s="50">
        <v>43086.291666666664</v>
      </c>
      <c r="B393" s="47">
        <v>186.2</v>
      </c>
      <c r="C393" s="40">
        <v>116.37</v>
      </c>
      <c r="D393" s="40">
        <v>55.93</v>
      </c>
      <c r="E393" s="40">
        <v>6.5</v>
      </c>
      <c r="F393" s="40">
        <v>17.809999999999999</v>
      </c>
      <c r="G393" s="40">
        <v>1.06</v>
      </c>
      <c r="H393" s="40">
        <v>0.67</v>
      </c>
      <c r="I393" s="40">
        <v>0.39</v>
      </c>
      <c r="J393" s="51">
        <v>0</v>
      </c>
      <c r="K393" s="47">
        <v>7</v>
      </c>
      <c r="L393" s="40">
        <v>5.55</v>
      </c>
      <c r="M393" s="40">
        <v>6.44</v>
      </c>
      <c r="N393" s="40">
        <v>107.93</v>
      </c>
      <c r="O393" s="40">
        <v>40.07</v>
      </c>
      <c r="P393" s="40">
        <v>0.48</v>
      </c>
      <c r="Q393" s="40">
        <v>2.75</v>
      </c>
    </row>
    <row r="394" spans="1:17">
      <c r="A394" s="50">
        <v>43086.333333333336</v>
      </c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</row>
    <row r="395" spans="1:17">
      <c r="A395" s="50">
        <v>43086.375</v>
      </c>
      <c r="B395" s="47">
        <v>211.7</v>
      </c>
      <c r="C395" s="40">
        <v>125.77</v>
      </c>
      <c r="D395" s="40">
        <v>62.16</v>
      </c>
      <c r="E395" s="40">
        <v>6.83</v>
      </c>
      <c r="F395" s="40">
        <v>14.35</v>
      </c>
      <c r="G395" s="40">
        <v>1.06</v>
      </c>
      <c r="H395" s="40">
        <v>0.67</v>
      </c>
      <c r="I395" s="40">
        <v>0.41</v>
      </c>
      <c r="J395" s="51">
        <v>6.3399999999999998E-2</v>
      </c>
      <c r="K395" s="47">
        <v>12.2</v>
      </c>
      <c r="L395" s="40">
        <v>6.28</v>
      </c>
      <c r="M395" s="40">
        <v>6.35</v>
      </c>
      <c r="N395" s="40">
        <v>101.75</v>
      </c>
      <c r="O395" s="40">
        <v>40.11</v>
      </c>
      <c r="P395" s="40">
        <v>0.48</v>
      </c>
      <c r="Q395" s="40">
        <v>2.64</v>
      </c>
    </row>
    <row r="396" spans="1:17">
      <c r="A396" s="50">
        <v>43086.416666666664</v>
      </c>
      <c r="B396" s="47">
        <v>190</v>
      </c>
      <c r="C396" s="40">
        <v>119.96</v>
      </c>
      <c r="D396" s="40">
        <v>58.6</v>
      </c>
      <c r="E396" s="40">
        <v>7.26</v>
      </c>
      <c r="F396" s="40">
        <v>12.93</v>
      </c>
      <c r="G396" s="40">
        <v>1.06</v>
      </c>
      <c r="H396" s="40">
        <v>0.67</v>
      </c>
      <c r="I396" s="40">
        <v>0.39</v>
      </c>
      <c r="J396" s="51">
        <v>0.17699999999999999</v>
      </c>
      <c r="K396" s="47">
        <v>38.700000000000003</v>
      </c>
      <c r="L396" s="40">
        <v>7.29</v>
      </c>
      <c r="M396" s="40">
        <v>6.26</v>
      </c>
      <c r="N396" s="40">
        <v>93.28</v>
      </c>
      <c r="O396" s="40">
        <v>40.28</v>
      </c>
      <c r="P396" s="40">
        <v>0.46</v>
      </c>
      <c r="Q396" s="40">
        <v>2.57</v>
      </c>
    </row>
    <row r="397" spans="1:17">
      <c r="A397" s="50">
        <v>43086.458333333336</v>
      </c>
      <c r="B397" s="47">
        <v>198.8</v>
      </c>
      <c r="C397" s="40">
        <v>121.42</v>
      </c>
      <c r="D397" s="40">
        <v>58.73</v>
      </c>
      <c r="E397" s="40">
        <v>8.81</v>
      </c>
      <c r="F397" s="40">
        <v>13.02</v>
      </c>
      <c r="G397" s="40">
        <v>1.06</v>
      </c>
      <c r="H397" s="40">
        <v>0.66</v>
      </c>
      <c r="I397" s="40">
        <v>0.41</v>
      </c>
      <c r="J397" s="51">
        <v>0.32500000000000001</v>
      </c>
      <c r="K397" s="47">
        <v>71.099999999999994</v>
      </c>
      <c r="L397" s="40">
        <v>8.93</v>
      </c>
      <c r="M397" s="40">
        <v>6.32</v>
      </c>
      <c r="N397" s="40">
        <v>78.25</v>
      </c>
      <c r="O397" s="40">
        <v>40.25</v>
      </c>
      <c r="P397" s="40">
        <v>0.44</v>
      </c>
      <c r="Q397" s="40">
        <v>2.76</v>
      </c>
    </row>
    <row r="398" spans="1:17">
      <c r="A398" s="50">
        <v>43086.5</v>
      </c>
      <c r="B398" s="47">
        <v>189.3</v>
      </c>
      <c r="C398" s="40">
        <v>112.46</v>
      </c>
      <c r="D398" s="40">
        <v>54.46</v>
      </c>
      <c r="E398" s="40">
        <v>10.07</v>
      </c>
      <c r="F398" s="40">
        <v>12.56</v>
      </c>
      <c r="G398" s="40">
        <v>1.08</v>
      </c>
      <c r="H398" s="40">
        <v>0.65</v>
      </c>
      <c r="I398" s="40">
        <v>0.43</v>
      </c>
      <c r="J398" s="51">
        <v>0.42920000000000003</v>
      </c>
      <c r="K398" s="47">
        <v>84.6</v>
      </c>
      <c r="L398" s="40">
        <v>11.85</v>
      </c>
      <c r="M398" s="40">
        <v>6.52</v>
      </c>
      <c r="N398" s="40">
        <v>71.39</v>
      </c>
      <c r="O398" s="40">
        <v>40.85</v>
      </c>
      <c r="P398" s="40">
        <v>0.43</v>
      </c>
      <c r="Q398" s="40">
        <v>2.88</v>
      </c>
    </row>
    <row r="399" spans="1:17">
      <c r="A399" s="50">
        <v>43086.541666666664</v>
      </c>
      <c r="B399" s="47">
        <v>200.8</v>
      </c>
      <c r="C399" s="40">
        <v>121.87</v>
      </c>
      <c r="D399" s="40">
        <v>57.67</v>
      </c>
      <c r="E399" s="40">
        <v>9.07</v>
      </c>
      <c r="F399" s="40">
        <v>11.84</v>
      </c>
      <c r="G399" s="40">
        <v>1.1299999999999999</v>
      </c>
      <c r="H399" s="40">
        <v>0.67</v>
      </c>
      <c r="I399" s="40">
        <v>0.46</v>
      </c>
      <c r="J399" s="51">
        <v>0.48530000000000001</v>
      </c>
      <c r="K399" s="47">
        <v>96.9</v>
      </c>
      <c r="L399" s="40">
        <v>13.75</v>
      </c>
      <c r="M399" s="40">
        <v>6.92</v>
      </c>
      <c r="N399" s="40">
        <v>69.03</v>
      </c>
      <c r="O399" s="40">
        <v>40.130000000000003</v>
      </c>
      <c r="P399" s="40">
        <v>0.42</v>
      </c>
      <c r="Q399" s="40">
        <v>2.97</v>
      </c>
    </row>
    <row r="400" spans="1:17">
      <c r="A400" s="50">
        <v>43086.583333333336</v>
      </c>
      <c r="B400" s="47">
        <v>194</v>
      </c>
      <c r="C400" s="40">
        <v>111.98</v>
      </c>
      <c r="D400" s="40">
        <v>52.45</v>
      </c>
      <c r="E400" s="40">
        <v>8.52</v>
      </c>
      <c r="F400" s="40">
        <v>11.12</v>
      </c>
      <c r="G400" s="40">
        <v>1.1599999999999999</v>
      </c>
      <c r="H400" s="40">
        <v>0.66</v>
      </c>
      <c r="I400" s="40">
        <v>0.5</v>
      </c>
      <c r="J400" s="51">
        <v>0.40570000000000001</v>
      </c>
      <c r="K400" s="47">
        <v>100.9</v>
      </c>
      <c r="L400" s="40">
        <v>15.15</v>
      </c>
      <c r="M400" s="40">
        <v>7.22</v>
      </c>
      <c r="N400" s="40">
        <v>68.41</v>
      </c>
      <c r="O400" s="40">
        <v>39.17</v>
      </c>
      <c r="P400" s="40">
        <v>0.42</v>
      </c>
      <c r="Q400" s="40">
        <v>3.04</v>
      </c>
    </row>
    <row r="401" spans="1:17">
      <c r="A401" s="50">
        <v>43086.625</v>
      </c>
      <c r="B401" s="47">
        <v>194</v>
      </c>
      <c r="C401" s="40">
        <v>100.85</v>
      </c>
      <c r="D401" s="40">
        <v>46.86</v>
      </c>
      <c r="E401" s="40">
        <v>9.86</v>
      </c>
      <c r="F401" s="40">
        <v>12.37</v>
      </c>
      <c r="G401" s="40">
        <v>1.1499999999999999</v>
      </c>
      <c r="H401" s="40">
        <v>0.64</v>
      </c>
      <c r="I401" s="40">
        <v>0.51</v>
      </c>
      <c r="J401" s="51">
        <v>0.28970000000000001</v>
      </c>
      <c r="K401" s="47">
        <v>98.3</v>
      </c>
      <c r="L401" s="40">
        <v>15.92</v>
      </c>
      <c r="M401" s="40">
        <v>6.55</v>
      </c>
      <c r="N401" s="40">
        <v>67.709999999999994</v>
      </c>
      <c r="O401" s="40">
        <v>39.42</v>
      </c>
      <c r="P401" s="40">
        <v>0.42</v>
      </c>
      <c r="Q401" s="40">
        <v>2.97</v>
      </c>
    </row>
    <row r="402" spans="1:17">
      <c r="A402" s="50">
        <v>43086.666666666664</v>
      </c>
      <c r="B402" s="47">
        <v>137.5</v>
      </c>
      <c r="C402" s="40">
        <v>76.78</v>
      </c>
      <c r="D402" s="40">
        <v>35.17</v>
      </c>
      <c r="E402" s="40">
        <v>8.74</v>
      </c>
      <c r="F402" s="40">
        <v>12.41</v>
      </c>
      <c r="G402" s="40">
        <v>1.1499999999999999</v>
      </c>
      <c r="H402" s="40">
        <v>0.64</v>
      </c>
      <c r="I402" s="40">
        <v>0.51</v>
      </c>
      <c r="J402" s="51">
        <v>0.1414</v>
      </c>
      <c r="K402" s="47">
        <v>89.6</v>
      </c>
      <c r="L402" s="40">
        <v>15.73</v>
      </c>
      <c r="M402" s="40">
        <v>6.49</v>
      </c>
      <c r="N402" s="40">
        <v>68.3</v>
      </c>
      <c r="O402" s="40">
        <v>38.700000000000003</v>
      </c>
      <c r="P402" s="40">
        <v>0.42</v>
      </c>
      <c r="Q402" s="40">
        <v>2.94</v>
      </c>
    </row>
    <row r="403" spans="1:17">
      <c r="A403" s="50">
        <v>43086.708333333336</v>
      </c>
      <c r="B403" s="47">
        <v>131.9</v>
      </c>
      <c r="C403" s="40">
        <v>76.92</v>
      </c>
      <c r="D403" s="40">
        <v>35.799999999999997</v>
      </c>
      <c r="E403" s="40">
        <v>8.1999999999999993</v>
      </c>
      <c r="F403" s="40">
        <v>17.600000000000001</v>
      </c>
      <c r="G403" s="40">
        <v>1.18</v>
      </c>
      <c r="H403" s="40">
        <v>0.65</v>
      </c>
      <c r="I403" s="40">
        <v>0.53</v>
      </c>
      <c r="J403" s="51">
        <v>4.9200000000000001E-2</v>
      </c>
      <c r="K403" s="47">
        <v>76.400000000000006</v>
      </c>
      <c r="L403" s="40">
        <v>15.25</v>
      </c>
      <c r="M403" s="40">
        <v>6.26</v>
      </c>
      <c r="N403" s="40">
        <v>68.569999999999993</v>
      </c>
      <c r="O403" s="40">
        <v>38.86</v>
      </c>
      <c r="P403" s="40">
        <v>0.43</v>
      </c>
      <c r="Q403" s="40">
        <v>2.9</v>
      </c>
    </row>
    <row r="404" spans="1:17">
      <c r="A404" s="50">
        <v>43086.75</v>
      </c>
      <c r="B404" s="47">
        <v>137.4</v>
      </c>
      <c r="C404" s="40">
        <v>85.42</v>
      </c>
      <c r="D404" s="40">
        <v>41.15</v>
      </c>
      <c r="E404" s="40">
        <v>7.13</v>
      </c>
      <c r="F404" s="40">
        <v>34.020000000000003</v>
      </c>
      <c r="G404" s="40">
        <v>1.25</v>
      </c>
      <c r="H404" s="40">
        <v>0.68</v>
      </c>
      <c r="I404" s="40">
        <v>0.57999999999999996</v>
      </c>
      <c r="J404" s="51">
        <v>4.5999999999999999E-3</v>
      </c>
      <c r="K404" s="47">
        <v>60.4</v>
      </c>
      <c r="L404" s="40">
        <v>13.38</v>
      </c>
      <c r="M404" s="40">
        <v>6.58</v>
      </c>
      <c r="N404" s="40">
        <v>69.44</v>
      </c>
      <c r="O404" s="40">
        <v>39.93</v>
      </c>
      <c r="P404" s="40">
        <v>0.44</v>
      </c>
      <c r="Q404" s="40">
        <v>2.84</v>
      </c>
    </row>
    <row r="405" spans="1:17">
      <c r="A405" s="50">
        <v>43086.791666666664</v>
      </c>
      <c r="B405" s="47">
        <v>143.1</v>
      </c>
      <c r="C405" s="40">
        <v>88.6</v>
      </c>
      <c r="D405" s="40">
        <v>44.27</v>
      </c>
      <c r="E405" s="40">
        <v>7.3</v>
      </c>
      <c r="F405" s="40">
        <v>46.42</v>
      </c>
      <c r="G405" s="40">
        <v>1.47</v>
      </c>
      <c r="H405" s="40">
        <v>0.72</v>
      </c>
      <c r="I405" s="40">
        <v>0.76</v>
      </c>
      <c r="J405" s="51">
        <v>0</v>
      </c>
      <c r="K405" s="47">
        <v>41.8</v>
      </c>
      <c r="L405" s="40">
        <v>11.84</v>
      </c>
      <c r="M405" s="40">
        <v>6.42</v>
      </c>
      <c r="N405" s="40">
        <v>74.83</v>
      </c>
      <c r="O405" s="40">
        <v>41.77</v>
      </c>
      <c r="P405" s="40">
        <v>0.45</v>
      </c>
      <c r="Q405" s="40">
        <v>2.84</v>
      </c>
    </row>
    <row r="406" spans="1:17">
      <c r="A406" s="50">
        <v>43086.833333333336</v>
      </c>
      <c r="B406" s="47">
        <v>125.8</v>
      </c>
      <c r="C406" s="40">
        <v>83.22</v>
      </c>
      <c r="D406" s="40">
        <v>42.01</v>
      </c>
      <c r="E406" s="40">
        <v>7.38</v>
      </c>
      <c r="F406" s="40">
        <v>49.3</v>
      </c>
      <c r="G406" s="40">
        <v>1.76</v>
      </c>
      <c r="H406" s="40">
        <v>0.77</v>
      </c>
      <c r="I406" s="40">
        <v>0.99</v>
      </c>
      <c r="J406" s="51">
        <v>0</v>
      </c>
      <c r="K406" s="47">
        <v>29.7</v>
      </c>
      <c r="L406" s="40">
        <v>11.03</v>
      </c>
      <c r="M406" s="40">
        <v>6.43</v>
      </c>
      <c r="N406" s="40">
        <v>83.7</v>
      </c>
      <c r="O406" s="40">
        <v>46.88</v>
      </c>
      <c r="P406" s="40">
        <v>0.46</v>
      </c>
      <c r="Q406" s="40">
        <v>2.86</v>
      </c>
    </row>
    <row r="407" spans="1:17">
      <c r="A407" s="50">
        <v>43086.875</v>
      </c>
      <c r="B407" s="47">
        <v>135.4</v>
      </c>
      <c r="C407" s="40">
        <v>94.79</v>
      </c>
      <c r="D407" s="40">
        <v>47.5</v>
      </c>
      <c r="E407" s="40">
        <v>6.9</v>
      </c>
      <c r="F407" s="40">
        <v>47.32</v>
      </c>
      <c r="G407" s="40">
        <v>1.68</v>
      </c>
      <c r="H407" s="40">
        <v>0.78</v>
      </c>
      <c r="I407" s="40">
        <v>0.9</v>
      </c>
      <c r="J407" s="51">
        <v>0</v>
      </c>
      <c r="K407" s="47">
        <v>24.1</v>
      </c>
      <c r="L407" s="40">
        <v>10.9</v>
      </c>
      <c r="M407" s="40">
        <v>6.38</v>
      </c>
      <c r="N407" s="40">
        <v>93.45</v>
      </c>
      <c r="O407" s="40">
        <v>46.94</v>
      </c>
      <c r="P407" s="40">
        <v>0.46</v>
      </c>
      <c r="Q407" s="40">
        <v>2.84</v>
      </c>
    </row>
    <row r="408" spans="1:17">
      <c r="A408" s="50">
        <v>43086.916666666664</v>
      </c>
      <c r="B408" s="47">
        <v>148.5</v>
      </c>
      <c r="C408" s="40">
        <v>101.14</v>
      </c>
      <c r="D408" s="40">
        <v>49.08</v>
      </c>
      <c r="E408" s="40">
        <v>6.94</v>
      </c>
      <c r="F408" s="40">
        <v>40.99</v>
      </c>
      <c r="G408" s="40">
        <v>1.54</v>
      </c>
      <c r="H408" s="40">
        <v>0.77</v>
      </c>
      <c r="I408" s="40">
        <v>0.78</v>
      </c>
      <c r="J408" s="51">
        <v>0</v>
      </c>
      <c r="K408" s="47">
        <v>23.2</v>
      </c>
      <c r="L408" s="40">
        <v>9.6</v>
      </c>
      <c r="M408" s="40">
        <v>6.36</v>
      </c>
      <c r="N408" s="40">
        <v>97.88</v>
      </c>
      <c r="O408" s="40">
        <v>44.72</v>
      </c>
      <c r="P408" s="40">
        <v>0.46</v>
      </c>
      <c r="Q408" s="40">
        <v>2.8</v>
      </c>
    </row>
    <row r="409" spans="1:17">
      <c r="A409" s="50">
        <v>43086.958333333336</v>
      </c>
      <c r="B409" s="47">
        <v>156.1</v>
      </c>
      <c r="C409" s="40">
        <v>101.15</v>
      </c>
      <c r="D409" s="40">
        <v>49.16</v>
      </c>
      <c r="E409" s="40">
        <v>7.6</v>
      </c>
      <c r="F409" s="40">
        <v>31.99</v>
      </c>
      <c r="G409" s="40">
        <v>1.43</v>
      </c>
      <c r="H409" s="40">
        <v>0.79</v>
      </c>
      <c r="I409" s="40">
        <v>0.65</v>
      </c>
      <c r="J409" s="51">
        <v>0</v>
      </c>
      <c r="K409" s="47">
        <v>22.8</v>
      </c>
      <c r="L409" s="40">
        <v>7.56</v>
      </c>
      <c r="M409" s="40">
        <v>6.34</v>
      </c>
      <c r="N409" s="40">
        <v>99.07</v>
      </c>
      <c r="O409" s="40">
        <v>43.72</v>
      </c>
      <c r="P409" s="40">
        <v>0.46</v>
      </c>
      <c r="Q409" s="40">
        <v>2.76</v>
      </c>
    </row>
    <row r="410" spans="1:17">
      <c r="A410" s="50">
        <v>43087</v>
      </c>
      <c r="B410" s="47">
        <v>148.19999999999999</v>
      </c>
      <c r="C410" s="40">
        <v>97.87</v>
      </c>
      <c r="D410" s="40">
        <v>49.54</v>
      </c>
      <c r="E410" s="40">
        <v>8.68</v>
      </c>
      <c r="F410" s="40">
        <v>20.99</v>
      </c>
      <c r="G410" s="40">
        <v>1.2</v>
      </c>
      <c r="H410" s="40">
        <v>0.71</v>
      </c>
      <c r="I410" s="40">
        <v>0.49</v>
      </c>
      <c r="J410" s="51">
        <v>0</v>
      </c>
      <c r="K410" s="47">
        <v>27.5</v>
      </c>
      <c r="L410" s="40">
        <v>8.09</v>
      </c>
      <c r="M410" s="40">
        <v>6.24</v>
      </c>
      <c r="N410" s="40">
        <v>93.79</v>
      </c>
      <c r="O410" s="40">
        <v>40.880000000000003</v>
      </c>
      <c r="P410" s="40">
        <v>0.46</v>
      </c>
      <c r="Q410" s="40">
        <v>2.71</v>
      </c>
    </row>
    <row r="411" spans="1:17">
      <c r="A411" s="50">
        <v>43087.041666666664</v>
      </c>
      <c r="B411" s="47">
        <v>148.80000000000001</v>
      </c>
      <c r="C411" s="40">
        <v>98.45</v>
      </c>
      <c r="D411" s="40">
        <v>48.98</v>
      </c>
      <c r="E411" s="40">
        <v>6.8</v>
      </c>
      <c r="F411" s="40">
        <v>17.420000000000002</v>
      </c>
      <c r="G411" s="40">
        <v>1.1100000000000001</v>
      </c>
      <c r="H411" s="40">
        <v>0.69</v>
      </c>
      <c r="I411" s="40">
        <v>0.42</v>
      </c>
      <c r="J411" s="51">
        <v>0</v>
      </c>
      <c r="K411" s="47">
        <v>29.9</v>
      </c>
      <c r="L411" s="40">
        <v>7.41</v>
      </c>
      <c r="M411" s="40">
        <v>6.22</v>
      </c>
      <c r="N411" s="40">
        <v>89.47</v>
      </c>
      <c r="O411" s="40">
        <v>40.08</v>
      </c>
      <c r="P411" s="40">
        <v>0.45</v>
      </c>
      <c r="Q411" s="40">
        <v>2.69</v>
      </c>
    </row>
    <row r="412" spans="1:17">
      <c r="A412" s="50">
        <v>43087.083333333336</v>
      </c>
      <c r="B412" s="47">
        <v>191.9</v>
      </c>
      <c r="C412" s="40">
        <v>124.31</v>
      </c>
      <c r="D412" s="40">
        <v>60.99</v>
      </c>
      <c r="E412" s="40">
        <v>6.85</v>
      </c>
      <c r="F412" s="40">
        <v>16.309999999999999</v>
      </c>
      <c r="G412" s="40">
        <v>1.1100000000000001</v>
      </c>
      <c r="H412" s="40">
        <v>0.7</v>
      </c>
      <c r="I412" s="40">
        <v>0.42</v>
      </c>
      <c r="J412" s="51">
        <v>0</v>
      </c>
      <c r="K412" s="47">
        <v>26</v>
      </c>
      <c r="L412" s="40">
        <v>6.4</v>
      </c>
      <c r="M412" s="40">
        <v>6.23</v>
      </c>
      <c r="N412" s="40">
        <v>90.95</v>
      </c>
      <c r="O412" s="40">
        <v>40.340000000000003</v>
      </c>
      <c r="P412" s="40">
        <v>0.45</v>
      </c>
      <c r="Q412" s="40">
        <v>2.71</v>
      </c>
    </row>
    <row r="413" spans="1:17">
      <c r="A413" s="50">
        <v>43087.125</v>
      </c>
      <c r="B413" s="47">
        <v>169</v>
      </c>
      <c r="C413" s="40">
        <v>117.28</v>
      </c>
      <c r="D413" s="40">
        <v>59.6</v>
      </c>
      <c r="E413" s="40">
        <v>7.37</v>
      </c>
      <c r="F413" s="40">
        <v>16.04</v>
      </c>
      <c r="G413" s="40">
        <v>1.1000000000000001</v>
      </c>
      <c r="H413" s="40">
        <v>0.68</v>
      </c>
      <c r="I413" s="40">
        <v>0.42</v>
      </c>
      <c r="J413" s="51">
        <v>0</v>
      </c>
      <c r="K413" s="47">
        <v>24.7</v>
      </c>
      <c r="L413" s="40">
        <v>6.68</v>
      </c>
      <c r="M413" s="40">
        <v>6.28</v>
      </c>
      <c r="N413" s="40">
        <v>92.48</v>
      </c>
      <c r="O413" s="40">
        <v>40.46</v>
      </c>
      <c r="P413" s="40">
        <v>0.46</v>
      </c>
      <c r="Q413" s="40">
        <v>2.71</v>
      </c>
    </row>
    <row r="414" spans="1:17">
      <c r="A414" s="50">
        <v>43087.166666666664</v>
      </c>
      <c r="B414" s="47">
        <v>150.5</v>
      </c>
      <c r="C414" s="40">
        <v>101.96</v>
      </c>
      <c r="D414" s="40">
        <v>49.44</v>
      </c>
      <c r="E414" s="40">
        <v>7.57</v>
      </c>
      <c r="F414" s="40">
        <v>14.75</v>
      </c>
      <c r="G414" s="40">
        <v>1.0900000000000001</v>
      </c>
      <c r="H414" s="40">
        <v>0.67</v>
      </c>
      <c r="I414" s="40">
        <v>0.42</v>
      </c>
      <c r="J414" s="51">
        <v>0</v>
      </c>
      <c r="K414" s="47">
        <v>23.9</v>
      </c>
      <c r="L414" s="40">
        <v>6.27</v>
      </c>
      <c r="M414" s="40">
        <v>6.23</v>
      </c>
      <c r="N414" s="40">
        <v>91.25</v>
      </c>
      <c r="O414" s="40">
        <v>40.119999999999997</v>
      </c>
      <c r="P414" s="40">
        <v>0.45</v>
      </c>
      <c r="Q414" s="40">
        <v>2.74</v>
      </c>
    </row>
    <row r="415" spans="1:17">
      <c r="A415" s="50">
        <v>43087.208333333336</v>
      </c>
      <c r="B415" s="47">
        <v>155.19999999999999</v>
      </c>
      <c r="C415" s="40">
        <v>102.98</v>
      </c>
      <c r="D415" s="40">
        <v>50.11</v>
      </c>
      <c r="E415" s="40">
        <v>6.59</v>
      </c>
      <c r="F415" s="40">
        <v>16.350000000000001</v>
      </c>
      <c r="G415" s="40">
        <v>1.1200000000000001</v>
      </c>
      <c r="H415" s="40">
        <v>0.7</v>
      </c>
      <c r="I415" s="40">
        <v>0.42</v>
      </c>
      <c r="J415" s="51">
        <v>0</v>
      </c>
      <c r="K415" s="47">
        <v>18.3</v>
      </c>
      <c r="L415" s="40">
        <v>4.71</v>
      </c>
      <c r="M415" s="40">
        <v>6.29</v>
      </c>
      <c r="N415" s="40">
        <v>94.24</v>
      </c>
      <c r="O415" s="40">
        <v>40.46</v>
      </c>
      <c r="P415" s="40">
        <v>0.46</v>
      </c>
      <c r="Q415" s="40">
        <v>2.79</v>
      </c>
    </row>
    <row r="416" spans="1:17">
      <c r="A416" s="50">
        <v>43087.25</v>
      </c>
      <c r="B416" s="47">
        <v>173.7</v>
      </c>
      <c r="C416" s="40">
        <v>111.36</v>
      </c>
      <c r="D416" s="40">
        <v>54.62</v>
      </c>
      <c r="E416" s="40">
        <v>6.24</v>
      </c>
      <c r="F416" s="40">
        <v>17.14</v>
      </c>
      <c r="G416" s="40">
        <v>1.1299999999999999</v>
      </c>
      <c r="H416" s="40">
        <v>0.7</v>
      </c>
      <c r="I416" s="40">
        <v>0.43</v>
      </c>
      <c r="J416" s="51">
        <v>0</v>
      </c>
      <c r="K416" s="47">
        <v>14.9</v>
      </c>
      <c r="L416" s="40">
        <v>4.6399999999999997</v>
      </c>
      <c r="M416" s="40">
        <v>6.32</v>
      </c>
      <c r="N416" s="40">
        <v>97.56</v>
      </c>
      <c r="O416" s="40">
        <v>40.67</v>
      </c>
      <c r="P416" s="40">
        <v>0.46</v>
      </c>
      <c r="Q416" s="40">
        <v>2.83</v>
      </c>
    </row>
    <row r="417" spans="1:17">
      <c r="A417" s="50">
        <v>43087.291666666664</v>
      </c>
      <c r="B417" s="47">
        <v>156.6</v>
      </c>
      <c r="C417" s="40">
        <v>107</v>
      </c>
      <c r="D417" s="40">
        <v>54.09</v>
      </c>
      <c r="E417" s="40">
        <v>7.06</v>
      </c>
      <c r="F417" s="40">
        <v>19.829999999999998</v>
      </c>
      <c r="G417" s="40">
        <v>1.17</v>
      </c>
      <c r="H417" s="40">
        <v>0.7</v>
      </c>
      <c r="I417" s="40">
        <v>0.47</v>
      </c>
      <c r="J417" s="51">
        <v>0</v>
      </c>
      <c r="K417" s="47">
        <v>13.7</v>
      </c>
      <c r="L417" s="40">
        <v>4.76</v>
      </c>
      <c r="M417" s="40">
        <v>6.36</v>
      </c>
      <c r="N417" s="40">
        <v>98.41</v>
      </c>
      <c r="O417" s="40">
        <v>40.909999999999997</v>
      </c>
      <c r="P417" s="40">
        <v>0.47</v>
      </c>
      <c r="Q417" s="40">
        <v>2.87</v>
      </c>
    </row>
    <row r="418" spans="1:17">
      <c r="A418" s="50">
        <v>43087.333333333336</v>
      </c>
      <c r="B418" s="47">
        <v>182.5</v>
      </c>
      <c r="C418" s="40">
        <v>117.74</v>
      </c>
      <c r="D418" s="40">
        <v>59.37</v>
      </c>
      <c r="E418" s="40">
        <v>7.38</v>
      </c>
      <c r="F418" s="40">
        <v>25.9</v>
      </c>
      <c r="G418" s="40">
        <v>1.21</v>
      </c>
      <c r="H418" s="40">
        <v>0.71</v>
      </c>
      <c r="I418" s="40">
        <v>0.5</v>
      </c>
      <c r="J418" s="51">
        <v>1.18E-2</v>
      </c>
      <c r="K418" s="47">
        <v>17.8</v>
      </c>
      <c r="L418" s="40">
        <v>5.56</v>
      </c>
      <c r="M418" s="40">
        <v>6.35</v>
      </c>
      <c r="N418" s="40">
        <v>95.19</v>
      </c>
      <c r="O418" s="40">
        <v>41.22</v>
      </c>
      <c r="P418" s="40">
        <v>0.47</v>
      </c>
      <c r="Q418" s="40">
        <v>2.87</v>
      </c>
    </row>
    <row r="419" spans="1:17">
      <c r="A419" s="50">
        <v>43087.375</v>
      </c>
      <c r="B419" s="47">
        <v>265.8</v>
      </c>
      <c r="C419" s="40">
        <v>160.27000000000001</v>
      </c>
      <c r="D419" s="40">
        <v>79.209999999999994</v>
      </c>
      <c r="E419" s="40">
        <v>8.5</v>
      </c>
      <c r="F419" s="40">
        <v>26.63</v>
      </c>
      <c r="G419" s="40">
        <v>1.27</v>
      </c>
      <c r="H419" s="40">
        <v>0.74</v>
      </c>
      <c r="I419" s="40">
        <v>0.53</v>
      </c>
      <c r="J419" s="51">
        <v>6.59E-2</v>
      </c>
      <c r="K419" s="47">
        <v>28.7</v>
      </c>
      <c r="L419" s="40">
        <v>5.12</v>
      </c>
      <c r="M419" s="40">
        <v>6.32</v>
      </c>
      <c r="N419" s="40">
        <v>90.19</v>
      </c>
      <c r="O419" s="40">
        <v>42.11</v>
      </c>
      <c r="P419" s="40">
        <v>0.46</v>
      </c>
      <c r="Q419" s="40">
        <v>2.83</v>
      </c>
    </row>
    <row r="420" spans="1:17">
      <c r="A420" s="50">
        <v>43087.416666666664</v>
      </c>
      <c r="B420" s="47">
        <v>308.60000000000002</v>
      </c>
      <c r="C420" s="40">
        <v>194.52</v>
      </c>
      <c r="D420" s="40">
        <v>94.93</v>
      </c>
      <c r="E420" s="40">
        <v>8.74</v>
      </c>
      <c r="F420" s="40">
        <v>28.38</v>
      </c>
      <c r="G420" s="40">
        <v>1.3</v>
      </c>
      <c r="H420" s="40">
        <v>0.73</v>
      </c>
      <c r="I420" s="40">
        <v>0.56999999999999995</v>
      </c>
      <c r="J420" s="51">
        <v>0.16719999999999999</v>
      </c>
      <c r="K420" s="47">
        <v>45.9</v>
      </c>
      <c r="L420" s="40">
        <v>6.97</v>
      </c>
      <c r="M420" s="40">
        <v>6.33</v>
      </c>
      <c r="N420" s="40">
        <v>84.59</v>
      </c>
      <c r="O420" s="40">
        <v>42.21</v>
      </c>
      <c r="P420" s="40">
        <v>0.45</v>
      </c>
      <c r="Q420" s="40">
        <v>2.8</v>
      </c>
    </row>
    <row r="421" spans="1:17">
      <c r="A421" s="50">
        <v>43087.458333333336</v>
      </c>
      <c r="B421" s="47">
        <v>261.2</v>
      </c>
      <c r="C421" s="40">
        <v>169.14</v>
      </c>
      <c r="D421" s="40">
        <v>81.17</v>
      </c>
      <c r="E421" s="40">
        <v>10.49</v>
      </c>
      <c r="F421" s="40">
        <v>22.1</v>
      </c>
      <c r="G421" s="40">
        <v>1.26</v>
      </c>
      <c r="H421" s="40">
        <v>0.7</v>
      </c>
      <c r="I421" s="40">
        <v>0.56000000000000005</v>
      </c>
      <c r="J421" s="51">
        <v>0.31</v>
      </c>
      <c r="K421" s="47">
        <v>79</v>
      </c>
      <c r="L421" s="40">
        <v>9.76</v>
      </c>
      <c r="M421" s="40">
        <v>6.4</v>
      </c>
      <c r="N421" s="40">
        <v>74.56</v>
      </c>
      <c r="O421" s="40">
        <v>41.59</v>
      </c>
      <c r="P421" s="40">
        <v>0.44</v>
      </c>
      <c r="Q421" s="40">
        <v>2.89</v>
      </c>
    </row>
    <row r="422" spans="1:17">
      <c r="A422" s="50">
        <v>43087.5</v>
      </c>
      <c r="B422" s="47">
        <v>210.8</v>
      </c>
      <c r="C422" s="40">
        <v>135.74</v>
      </c>
      <c r="D422" s="40">
        <v>66.34</v>
      </c>
      <c r="E422" s="40">
        <v>10.99</v>
      </c>
      <c r="F422" s="40">
        <v>19.95</v>
      </c>
      <c r="G422" s="40">
        <v>1.34</v>
      </c>
      <c r="H422" s="40">
        <v>0.7</v>
      </c>
      <c r="I422" s="40">
        <v>0.64</v>
      </c>
      <c r="J422" s="51">
        <v>0.40770000000000001</v>
      </c>
      <c r="K422" s="47">
        <v>94.5</v>
      </c>
      <c r="L422" s="40">
        <v>13.03</v>
      </c>
      <c r="M422" s="40">
        <v>7.09</v>
      </c>
      <c r="N422" s="40">
        <v>69.19</v>
      </c>
      <c r="O422" s="40">
        <v>41.85</v>
      </c>
      <c r="P422" s="40">
        <v>0.43</v>
      </c>
      <c r="Q422" s="40">
        <v>2.96</v>
      </c>
    </row>
    <row r="423" spans="1:17">
      <c r="A423" s="50">
        <v>43087.541666666664</v>
      </c>
      <c r="B423" s="47">
        <v>232.1</v>
      </c>
      <c r="C423" s="40">
        <v>148.21</v>
      </c>
      <c r="D423" s="40">
        <v>72.12</v>
      </c>
      <c r="E423" s="40">
        <v>9.74</v>
      </c>
      <c r="F423" s="40">
        <v>18.68</v>
      </c>
      <c r="G423" s="40">
        <v>1.32</v>
      </c>
      <c r="H423" s="40">
        <v>0.67</v>
      </c>
      <c r="I423" s="40">
        <v>0.64</v>
      </c>
      <c r="J423" s="51">
        <v>0.4385</v>
      </c>
      <c r="K423" s="47">
        <v>107.2</v>
      </c>
      <c r="L423" s="40">
        <v>16.22</v>
      </c>
      <c r="M423" s="40">
        <v>7.99</v>
      </c>
      <c r="N423" s="40">
        <v>68.28</v>
      </c>
      <c r="O423" s="40">
        <v>41.47</v>
      </c>
      <c r="P423" s="40">
        <v>0.42</v>
      </c>
      <c r="Q423" s="40">
        <v>3.06</v>
      </c>
    </row>
    <row r="424" spans="1:17">
      <c r="A424" s="50">
        <v>43087.583333333336</v>
      </c>
      <c r="B424" s="47">
        <v>236.5</v>
      </c>
      <c r="C424" s="40">
        <v>150.63999999999999</v>
      </c>
      <c r="D424" s="40">
        <v>71.64</v>
      </c>
      <c r="E424" s="40">
        <v>10.27</v>
      </c>
      <c r="F424" s="40">
        <v>17.55</v>
      </c>
      <c r="G424" s="40">
        <v>1.26</v>
      </c>
      <c r="H424" s="40">
        <v>0.66</v>
      </c>
      <c r="I424" s="40">
        <v>0.61</v>
      </c>
      <c r="J424" s="51">
        <v>0.36030000000000001</v>
      </c>
      <c r="K424" s="47">
        <v>111.4</v>
      </c>
      <c r="L424" s="40">
        <v>18.43</v>
      </c>
      <c r="M424" s="40">
        <v>7.9</v>
      </c>
      <c r="N424" s="40">
        <v>71.22</v>
      </c>
      <c r="O424" s="40">
        <v>41.51</v>
      </c>
      <c r="P424" s="40">
        <v>0.42</v>
      </c>
      <c r="Q424" s="40">
        <v>3.16</v>
      </c>
    </row>
    <row r="425" spans="1:17">
      <c r="A425" s="50">
        <v>43087.625</v>
      </c>
      <c r="B425" s="47">
        <v>264.10000000000002</v>
      </c>
      <c r="C425" s="40">
        <v>168.85</v>
      </c>
      <c r="D425" s="40">
        <v>82.75</v>
      </c>
      <c r="E425" s="40">
        <v>10.62</v>
      </c>
      <c r="F425" s="40">
        <v>18.18</v>
      </c>
      <c r="G425" s="40">
        <v>1.23</v>
      </c>
      <c r="H425" s="40">
        <v>0.64</v>
      </c>
      <c r="I425" s="40">
        <v>0.57999999999999996</v>
      </c>
      <c r="J425" s="51">
        <v>0.25209999999999999</v>
      </c>
      <c r="K425" s="47">
        <v>109.4</v>
      </c>
      <c r="L425" s="40">
        <v>20.149999999999999</v>
      </c>
      <c r="M425" s="40">
        <v>7.04</v>
      </c>
      <c r="N425" s="40">
        <v>71.040000000000006</v>
      </c>
      <c r="O425" s="40">
        <v>41.1</v>
      </c>
      <c r="P425" s="40">
        <v>0.42</v>
      </c>
      <c r="Q425" s="40">
        <v>3.01</v>
      </c>
    </row>
    <row r="426" spans="1:17">
      <c r="A426" s="50">
        <v>43087.666666666664</v>
      </c>
      <c r="B426" s="47">
        <v>355.7</v>
      </c>
      <c r="C426" s="40">
        <v>248.05</v>
      </c>
      <c r="D426" s="40">
        <v>121.83</v>
      </c>
      <c r="E426" s="40">
        <v>9.02</v>
      </c>
      <c r="F426" s="40">
        <v>22.42</v>
      </c>
      <c r="G426" s="40">
        <v>1.24</v>
      </c>
      <c r="H426" s="40">
        <v>0.63</v>
      </c>
      <c r="I426" s="40">
        <v>0.61</v>
      </c>
      <c r="J426" s="51">
        <v>0.13159999999999999</v>
      </c>
      <c r="K426" s="47">
        <v>103</v>
      </c>
      <c r="L426" s="40">
        <v>20.14</v>
      </c>
      <c r="M426" s="40">
        <v>6.93</v>
      </c>
      <c r="N426" s="40">
        <v>69.39</v>
      </c>
      <c r="O426" s="40">
        <v>40.619999999999997</v>
      </c>
      <c r="P426" s="40">
        <v>0.42</v>
      </c>
      <c r="Q426" s="40">
        <v>2.93</v>
      </c>
    </row>
    <row r="427" spans="1:17">
      <c r="A427" s="50">
        <v>43087.708333333336</v>
      </c>
      <c r="B427" s="47">
        <v>260.60000000000002</v>
      </c>
      <c r="C427" s="40">
        <v>177.64</v>
      </c>
      <c r="D427" s="40">
        <v>87.83</v>
      </c>
      <c r="E427" s="40">
        <v>7.06</v>
      </c>
      <c r="F427" s="40">
        <v>33.450000000000003</v>
      </c>
      <c r="G427" s="40">
        <v>1.34</v>
      </c>
      <c r="H427" s="40">
        <v>0.66</v>
      </c>
      <c r="I427" s="40">
        <v>0.68</v>
      </c>
      <c r="J427" s="51">
        <v>4.6100000000000002E-2</v>
      </c>
      <c r="K427" s="47">
        <v>89.6</v>
      </c>
      <c r="L427" s="40">
        <v>18.5</v>
      </c>
      <c r="M427" s="40">
        <v>6.46</v>
      </c>
      <c r="N427" s="40">
        <v>69.209999999999994</v>
      </c>
      <c r="O427" s="40">
        <v>41.49</v>
      </c>
      <c r="P427" s="40">
        <v>0.42</v>
      </c>
      <c r="Q427" s="40">
        <v>2.88</v>
      </c>
    </row>
    <row r="428" spans="1:17">
      <c r="A428" s="50">
        <v>43087.75</v>
      </c>
      <c r="B428" s="47">
        <v>242.4</v>
      </c>
      <c r="C428" s="40">
        <v>167.71</v>
      </c>
      <c r="D428" s="40">
        <v>84.38</v>
      </c>
      <c r="E428" s="40">
        <v>6.56</v>
      </c>
      <c r="F428" s="40">
        <v>53.82</v>
      </c>
      <c r="G428" s="40">
        <v>1.53</v>
      </c>
      <c r="H428" s="40">
        <v>0.69</v>
      </c>
      <c r="I428" s="40">
        <v>0.84</v>
      </c>
      <c r="J428" s="51">
        <v>4.1999999999999997E-3</v>
      </c>
      <c r="K428" s="47">
        <v>71.900000000000006</v>
      </c>
      <c r="L428" s="40">
        <v>15.9</v>
      </c>
      <c r="M428" s="40">
        <v>6.29</v>
      </c>
      <c r="N428" s="40">
        <v>72.36</v>
      </c>
      <c r="O428" s="40">
        <v>44.15</v>
      </c>
      <c r="P428" s="40">
        <v>0.43</v>
      </c>
      <c r="Q428" s="40">
        <v>2.81</v>
      </c>
    </row>
    <row r="429" spans="1:17">
      <c r="A429" s="50">
        <v>43087.791666666664</v>
      </c>
      <c r="B429" s="47">
        <v>238.7</v>
      </c>
      <c r="C429" s="40">
        <v>163.74</v>
      </c>
      <c r="D429" s="40">
        <v>83.33</v>
      </c>
      <c r="E429" s="40">
        <v>7.83</v>
      </c>
      <c r="F429" s="40">
        <v>55.32</v>
      </c>
      <c r="G429" s="40">
        <v>1.46</v>
      </c>
      <c r="H429" s="40">
        <v>0.69</v>
      </c>
      <c r="I429" s="40">
        <v>0.76</v>
      </c>
      <c r="J429" s="51">
        <v>0</v>
      </c>
      <c r="K429" s="47">
        <v>56.9</v>
      </c>
      <c r="L429" s="40">
        <v>14.9</v>
      </c>
      <c r="M429" s="40">
        <v>6.3</v>
      </c>
      <c r="N429" s="40">
        <v>76.680000000000007</v>
      </c>
      <c r="O429" s="40">
        <v>44.79</v>
      </c>
      <c r="P429" s="40">
        <v>0.44</v>
      </c>
      <c r="Q429" s="40">
        <v>2.78</v>
      </c>
    </row>
    <row r="430" spans="1:17">
      <c r="A430" s="50">
        <v>43087.833333333336</v>
      </c>
      <c r="B430" s="47">
        <v>123.8</v>
      </c>
      <c r="C430" s="40">
        <v>83.96</v>
      </c>
      <c r="D430" s="40">
        <v>42.36</v>
      </c>
      <c r="E430" s="40">
        <v>7.56</v>
      </c>
      <c r="F430" s="40">
        <v>57.14</v>
      </c>
      <c r="G430" s="40">
        <v>1.52</v>
      </c>
      <c r="H430" s="40">
        <v>0.71</v>
      </c>
      <c r="I430" s="40">
        <v>0.82</v>
      </c>
      <c r="J430" s="51">
        <v>0</v>
      </c>
      <c r="K430" s="47">
        <v>46</v>
      </c>
      <c r="L430" s="40">
        <v>13.87</v>
      </c>
      <c r="M430" s="40">
        <v>6.41</v>
      </c>
      <c r="N430" s="40">
        <v>84.49</v>
      </c>
      <c r="O430" s="40">
        <v>45.93</v>
      </c>
      <c r="P430" s="40">
        <v>0.44</v>
      </c>
      <c r="Q430" s="40">
        <v>2.8</v>
      </c>
    </row>
    <row r="431" spans="1:17">
      <c r="A431" s="50">
        <v>43087.875</v>
      </c>
      <c r="B431" s="47">
        <v>171.7</v>
      </c>
      <c r="C431" s="40">
        <v>114.22</v>
      </c>
      <c r="D431" s="40">
        <v>58.19</v>
      </c>
      <c r="E431" s="40">
        <v>7.36</v>
      </c>
      <c r="F431" s="40">
        <v>57.01</v>
      </c>
      <c r="G431" s="40">
        <v>1.9</v>
      </c>
      <c r="H431" s="40">
        <v>0.76</v>
      </c>
      <c r="I431" s="40">
        <v>1.1299999999999999</v>
      </c>
      <c r="J431" s="51">
        <v>0</v>
      </c>
      <c r="K431" s="47">
        <v>35.6</v>
      </c>
      <c r="L431" s="40">
        <v>13.63</v>
      </c>
      <c r="M431" s="40">
        <v>6.32</v>
      </c>
      <c r="N431" s="40">
        <v>91.57</v>
      </c>
      <c r="O431" s="40">
        <v>51.36</v>
      </c>
      <c r="P431" s="40">
        <v>0.45</v>
      </c>
      <c r="Q431" s="40">
        <v>2.86</v>
      </c>
    </row>
    <row r="432" spans="1:17">
      <c r="A432" s="50">
        <v>43087.916666666664</v>
      </c>
      <c r="B432" s="47">
        <v>234.1</v>
      </c>
      <c r="C432" s="40">
        <v>151.81</v>
      </c>
      <c r="D432" s="40">
        <v>76.38</v>
      </c>
      <c r="E432" s="40">
        <v>7.14</v>
      </c>
      <c r="F432" s="40">
        <v>50.33</v>
      </c>
      <c r="G432" s="40">
        <v>1.65</v>
      </c>
      <c r="H432" s="40">
        <v>0.74</v>
      </c>
      <c r="I432" s="40">
        <v>0.91</v>
      </c>
      <c r="J432" s="51">
        <v>0</v>
      </c>
      <c r="K432" s="47">
        <v>37</v>
      </c>
      <c r="L432" s="40">
        <v>11.4</v>
      </c>
      <c r="M432" s="40">
        <v>6.26</v>
      </c>
      <c r="N432" s="40">
        <v>92.05</v>
      </c>
      <c r="O432" s="40">
        <v>46.56</v>
      </c>
      <c r="P432" s="40">
        <v>0.45</v>
      </c>
      <c r="Q432" s="40">
        <v>2.86</v>
      </c>
    </row>
    <row r="433" spans="1:17">
      <c r="A433" s="50">
        <v>43087.958333333336</v>
      </c>
      <c r="B433" s="47">
        <v>179.8</v>
      </c>
      <c r="C433" s="40">
        <v>120.32</v>
      </c>
      <c r="D433" s="40">
        <v>59.96</v>
      </c>
      <c r="E433" s="40">
        <v>7.58</v>
      </c>
      <c r="F433" s="40">
        <v>43.63</v>
      </c>
      <c r="G433" s="40">
        <v>1.75</v>
      </c>
      <c r="H433" s="40">
        <v>0.75</v>
      </c>
      <c r="I433" s="40">
        <v>1</v>
      </c>
      <c r="J433" s="51">
        <v>0</v>
      </c>
      <c r="K433" s="47">
        <v>31.6</v>
      </c>
      <c r="L433" s="40">
        <v>10.27</v>
      </c>
      <c r="M433" s="40">
        <v>6.31</v>
      </c>
      <c r="N433" s="40">
        <v>95.56</v>
      </c>
      <c r="O433" s="40">
        <v>47.69</v>
      </c>
      <c r="P433" s="40">
        <v>0.46</v>
      </c>
      <c r="Q433" s="40">
        <v>2.91</v>
      </c>
    </row>
    <row r="434" spans="1:17">
      <c r="A434" s="50">
        <v>43088</v>
      </c>
      <c r="B434" s="47">
        <v>165.3</v>
      </c>
      <c r="C434" s="40">
        <v>115.84</v>
      </c>
      <c r="D434" s="40">
        <v>59</v>
      </c>
      <c r="E434" s="40">
        <v>8.1199999999999992</v>
      </c>
      <c r="F434" s="40">
        <v>38.590000000000003</v>
      </c>
      <c r="G434" s="40">
        <v>1.9</v>
      </c>
      <c r="H434" s="40">
        <v>0.78</v>
      </c>
      <c r="I434" s="40">
        <v>1.1200000000000001</v>
      </c>
      <c r="J434" s="51">
        <v>0</v>
      </c>
      <c r="K434" s="47">
        <v>22.8</v>
      </c>
      <c r="L434" s="40">
        <v>7.96</v>
      </c>
      <c r="M434" s="40">
        <v>6.35</v>
      </c>
      <c r="N434" s="40">
        <v>102.34</v>
      </c>
      <c r="O434" s="40">
        <v>48.3</v>
      </c>
      <c r="P434" s="40">
        <v>0.46</v>
      </c>
      <c r="Q434" s="40">
        <v>2.9</v>
      </c>
    </row>
    <row r="435" spans="1:17">
      <c r="A435" s="50">
        <v>43088.041666666664</v>
      </c>
      <c r="B435" s="47">
        <v>217.3</v>
      </c>
      <c r="C435" s="40">
        <v>150.38999999999999</v>
      </c>
      <c r="D435" s="40">
        <v>78.78</v>
      </c>
      <c r="E435" s="40">
        <v>6.49</v>
      </c>
      <c r="F435" s="40">
        <v>30.47</v>
      </c>
      <c r="G435" s="40">
        <v>1.82</v>
      </c>
      <c r="H435" s="40">
        <v>0.84</v>
      </c>
      <c r="I435" s="40">
        <v>0.96</v>
      </c>
      <c r="J435" s="51">
        <v>0</v>
      </c>
      <c r="K435" s="47">
        <v>17.7</v>
      </c>
      <c r="L435" s="40">
        <v>6.11</v>
      </c>
      <c r="M435" s="40">
        <v>6.35</v>
      </c>
      <c r="N435" s="40">
        <v>105.35</v>
      </c>
      <c r="O435" s="40">
        <v>47.51</v>
      </c>
      <c r="P435" s="40">
        <v>0.46</v>
      </c>
      <c r="Q435" s="40">
        <v>2.87</v>
      </c>
    </row>
    <row r="436" spans="1:17">
      <c r="A436" s="50">
        <v>43088.083333333336</v>
      </c>
      <c r="B436" s="47">
        <v>238.5</v>
      </c>
      <c r="C436" s="40">
        <v>168.94</v>
      </c>
      <c r="D436" s="40">
        <v>88.3</v>
      </c>
      <c r="E436" s="40">
        <v>6.45</v>
      </c>
      <c r="F436" s="40">
        <v>26.99</v>
      </c>
      <c r="G436" s="40">
        <v>1.57</v>
      </c>
      <c r="H436" s="40">
        <v>0.79</v>
      </c>
      <c r="I436" s="40">
        <v>0.79</v>
      </c>
      <c r="J436" s="51">
        <v>0</v>
      </c>
      <c r="K436" s="47">
        <v>16.899999999999999</v>
      </c>
      <c r="L436" s="40">
        <v>4.79</v>
      </c>
      <c r="M436" s="40">
        <v>6.4</v>
      </c>
      <c r="N436" s="40">
        <v>106.89</v>
      </c>
      <c r="O436" s="40">
        <v>44.74</v>
      </c>
      <c r="P436" s="40">
        <v>0.47</v>
      </c>
      <c r="Q436" s="40">
        <v>2.88</v>
      </c>
    </row>
    <row r="437" spans="1:17">
      <c r="A437" s="50">
        <v>43088.125</v>
      </c>
      <c r="B437" s="47">
        <v>219.7</v>
      </c>
      <c r="C437" s="40">
        <v>152.36000000000001</v>
      </c>
      <c r="D437" s="40">
        <v>79.180000000000007</v>
      </c>
      <c r="E437" s="40">
        <v>6.9</v>
      </c>
      <c r="F437" s="40">
        <v>23.34</v>
      </c>
      <c r="G437" s="40">
        <v>1.29</v>
      </c>
      <c r="H437" s="40">
        <v>0.73</v>
      </c>
      <c r="I437" s="40">
        <v>0.56000000000000005</v>
      </c>
      <c r="J437" s="51">
        <v>0</v>
      </c>
      <c r="K437" s="47">
        <v>18.899999999999999</v>
      </c>
      <c r="L437" s="40">
        <v>3.61</v>
      </c>
      <c r="M437" s="40">
        <v>6.42</v>
      </c>
      <c r="N437" s="40">
        <v>107.84</v>
      </c>
      <c r="O437" s="40">
        <v>42.36</v>
      </c>
      <c r="P437" s="40">
        <v>0.46</v>
      </c>
      <c r="Q437" s="40">
        <v>2.85</v>
      </c>
    </row>
    <row r="438" spans="1:17">
      <c r="A438" s="50">
        <v>43088.166666666664</v>
      </c>
      <c r="B438" s="47">
        <v>176.7</v>
      </c>
      <c r="C438" s="40">
        <v>122.79</v>
      </c>
      <c r="D438" s="40">
        <v>63.52</v>
      </c>
      <c r="E438" s="40">
        <v>6.43</v>
      </c>
      <c r="F438" s="40">
        <v>18.760000000000002</v>
      </c>
      <c r="G438" s="40">
        <v>1.21</v>
      </c>
      <c r="H438" s="40">
        <v>0.71</v>
      </c>
      <c r="I438" s="40">
        <v>0.5</v>
      </c>
      <c r="J438" s="51">
        <v>0</v>
      </c>
      <c r="K438" s="47">
        <v>19</v>
      </c>
      <c r="L438" s="40">
        <v>3.27</v>
      </c>
      <c r="M438" s="40">
        <v>6.47</v>
      </c>
      <c r="N438" s="40">
        <v>107.99</v>
      </c>
      <c r="O438" s="40">
        <v>41.59</v>
      </c>
      <c r="P438" s="40">
        <v>0.46</v>
      </c>
      <c r="Q438" s="40">
        <v>2.81</v>
      </c>
    </row>
    <row r="439" spans="1:17">
      <c r="A439" s="50">
        <v>43088.208333333336</v>
      </c>
      <c r="B439" s="47">
        <v>194.3</v>
      </c>
      <c r="C439" s="40">
        <v>131.63</v>
      </c>
      <c r="D439" s="40">
        <v>66.02</v>
      </c>
      <c r="E439" s="40">
        <v>5.84</v>
      </c>
      <c r="F439" s="40">
        <v>17.39</v>
      </c>
      <c r="G439" s="40">
        <v>1.2</v>
      </c>
      <c r="H439" s="40">
        <v>0.74</v>
      </c>
      <c r="I439" s="40">
        <v>0.46</v>
      </c>
      <c r="J439" s="51">
        <v>0</v>
      </c>
      <c r="K439" s="47">
        <v>16.5</v>
      </c>
      <c r="L439" s="40">
        <v>3.4</v>
      </c>
      <c r="M439" s="40">
        <v>6.46</v>
      </c>
      <c r="N439" s="40">
        <v>108.49</v>
      </c>
      <c r="O439" s="40">
        <v>41.16</v>
      </c>
      <c r="P439" s="40">
        <v>0.46</v>
      </c>
      <c r="Q439" s="40">
        <v>2.76</v>
      </c>
    </row>
    <row r="440" spans="1:17">
      <c r="A440" s="50">
        <v>43088.25</v>
      </c>
      <c r="B440" s="47">
        <v>236.6</v>
      </c>
      <c r="C440" s="40">
        <v>162.79</v>
      </c>
      <c r="D440" s="40">
        <v>81.08</v>
      </c>
      <c r="E440" s="40">
        <v>5.69</v>
      </c>
      <c r="F440" s="40">
        <v>18.079999999999998</v>
      </c>
      <c r="G440" s="40">
        <v>1.22</v>
      </c>
      <c r="H440" s="40">
        <v>0.74</v>
      </c>
      <c r="I440" s="40">
        <v>0.48</v>
      </c>
      <c r="J440" s="51">
        <v>0</v>
      </c>
      <c r="K440" s="47">
        <v>16.100000000000001</v>
      </c>
      <c r="L440" s="40">
        <v>3.37</v>
      </c>
      <c r="M440" s="40">
        <v>6.5</v>
      </c>
      <c r="N440" s="40">
        <v>108.15</v>
      </c>
      <c r="O440" s="40">
        <v>41.1</v>
      </c>
      <c r="P440" s="40">
        <v>0.47</v>
      </c>
      <c r="Q440" s="40">
        <v>2.72</v>
      </c>
    </row>
    <row r="441" spans="1:17">
      <c r="A441" s="50">
        <v>43088.291666666664</v>
      </c>
      <c r="B441" s="47">
        <v>215.9</v>
      </c>
      <c r="C441" s="40">
        <v>149.76</v>
      </c>
      <c r="D441" s="40">
        <v>75.06</v>
      </c>
      <c r="E441" s="40">
        <v>6.25</v>
      </c>
      <c r="F441" s="40">
        <v>18.170000000000002</v>
      </c>
      <c r="G441" s="40">
        <v>1.22</v>
      </c>
      <c r="H441" s="40">
        <v>0.77</v>
      </c>
      <c r="I441" s="40">
        <v>0.45</v>
      </c>
      <c r="J441" s="51">
        <v>0</v>
      </c>
      <c r="K441" s="47">
        <v>13.8</v>
      </c>
      <c r="L441" s="40">
        <v>3.67</v>
      </c>
      <c r="M441" s="40">
        <v>6.47</v>
      </c>
      <c r="N441" s="40">
        <v>108.72</v>
      </c>
      <c r="O441" s="40">
        <v>41.76</v>
      </c>
      <c r="P441" s="40">
        <v>0.47</v>
      </c>
      <c r="Q441" s="40">
        <v>2.71</v>
      </c>
    </row>
    <row r="442" spans="1:17">
      <c r="A442" s="50">
        <v>43088.333333333336</v>
      </c>
      <c r="B442" s="47">
        <v>209.9</v>
      </c>
      <c r="C442" s="40">
        <v>141.36000000000001</v>
      </c>
      <c r="D442" s="40">
        <v>72.099999999999994</v>
      </c>
      <c r="E442" s="40">
        <v>6.45</v>
      </c>
      <c r="F442" s="40">
        <v>20.29</v>
      </c>
      <c r="G442" s="40">
        <v>1.19</v>
      </c>
      <c r="H442" s="40">
        <v>0.72</v>
      </c>
      <c r="I442" s="40">
        <v>0.47</v>
      </c>
      <c r="J442" s="51">
        <v>8.9999999999999993E-3</v>
      </c>
      <c r="K442" s="47">
        <v>12.6</v>
      </c>
      <c r="L442" s="40">
        <v>4.33</v>
      </c>
      <c r="M442" s="40">
        <v>6.47</v>
      </c>
      <c r="N442" s="40">
        <v>109.03</v>
      </c>
      <c r="O442" s="40">
        <v>42.52</v>
      </c>
      <c r="P442" s="40">
        <v>0.47</v>
      </c>
      <c r="Q442" s="40">
        <v>2.71</v>
      </c>
    </row>
    <row r="443" spans="1:17">
      <c r="A443" s="50">
        <v>43088.375</v>
      </c>
      <c r="B443" s="47">
        <v>353.8</v>
      </c>
      <c r="C443" s="40">
        <v>240.73</v>
      </c>
      <c r="D443" s="40">
        <v>119.51</v>
      </c>
      <c r="E443" s="40">
        <v>6.93</v>
      </c>
      <c r="F443" s="40">
        <v>25.2</v>
      </c>
      <c r="G443" s="40">
        <v>1.28</v>
      </c>
      <c r="H443" s="40">
        <v>0.7</v>
      </c>
      <c r="I443" s="40">
        <v>0.57999999999999996</v>
      </c>
      <c r="J443" s="51">
        <v>5.5100000000000003E-2</v>
      </c>
      <c r="K443" s="47">
        <v>24</v>
      </c>
      <c r="L443" s="40">
        <v>4.6100000000000003</v>
      </c>
      <c r="M443" s="40">
        <v>6.43</v>
      </c>
      <c r="N443" s="40">
        <v>104.85</v>
      </c>
      <c r="O443" s="40">
        <v>43.65</v>
      </c>
      <c r="P443" s="40">
        <v>0.46</v>
      </c>
      <c r="Q443" s="40">
        <v>2.72</v>
      </c>
    </row>
    <row r="444" spans="1:17">
      <c r="A444" s="50">
        <v>43088.416666666664</v>
      </c>
      <c r="B444" s="47">
        <v>541.5</v>
      </c>
      <c r="C444" s="40">
        <v>366.08</v>
      </c>
      <c r="D444" s="40">
        <v>186.73</v>
      </c>
      <c r="E444" s="40">
        <v>8.56</v>
      </c>
      <c r="F444" s="40">
        <v>34.090000000000003</v>
      </c>
      <c r="G444" s="40">
        <v>1.42</v>
      </c>
      <c r="H444" s="40">
        <v>0.7</v>
      </c>
      <c r="I444" s="40">
        <v>0.72</v>
      </c>
      <c r="J444" s="51">
        <v>0.14019999999999999</v>
      </c>
      <c r="K444" s="47">
        <v>44.1</v>
      </c>
      <c r="L444" s="40">
        <v>6.62</v>
      </c>
      <c r="M444" s="40">
        <v>6.36</v>
      </c>
      <c r="N444" s="40">
        <v>96.62</v>
      </c>
      <c r="O444" s="40">
        <v>45.37</v>
      </c>
      <c r="P444" s="40">
        <v>0.45</v>
      </c>
      <c r="Q444" s="40">
        <v>2.7</v>
      </c>
    </row>
    <row r="445" spans="1:17">
      <c r="A445" s="50">
        <v>43088.458333333336</v>
      </c>
      <c r="B445" s="47">
        <v>496.7</v>
      </c>
      <c r="C445" s="40">
        <v>334.39</v>
      </c>
      <c r="D445" s="40">
        <v>166.61</v>
      </c>
      <c r="E445" s="40">
        <v>12.4</v>
      </c>
      <c r="F445" s="40">
        <v>37.39</v>
      </c>
      <c r="G445" s="40">
        <v>1.49</v>
      </c>
      <c r="H445" s="40">
        <v>0.7</v>
      </c>
      <c r="I445" s="40">
        <v>0.79</v>
      </c>
      <c r="J445" s="51">
        <v>0.24979999999999999</v>
      </c>
      <c r="K445" s="47">
        <v>67.7</v>
      </c>
      <c r="L445" s="40">
        <v>8.9499999999999993</v>
      </c>
      <c r="M445" s="40">
        <v>6.29</v>
      </c>
      <c r="N445" s="40">
        <v>83.71</v>
      </c>
      <c r="O445" s="40">
        <v>46.02</v>
      </c>
      <c r="P445" s="40">
        <v>0.44</v>
      </c>
      <c r="Q445" s="40">
        <v>2.78</v>
      </c>
    </row>
    <row r="446" spans="1:17">
      <c r="A446" s="50">
        <v>43088.5</v>
      </c>
      <c r="B446" s="47">
        <v>380</v>
      </c>
      <c r="C446" s="40">
        <v>242.69</v>
      </c>
      <c r="D446" s="40">
        <v>119.99</v>
      </c>
      <c r="E446" s="40">
        <v>16.32</v>
      </c>
      <c r="F446" s="40">
        <v>35.24</v>
      </c>
      <c r="G446" s="40">
        <v>1.48</v>
      </c>
      <c r="H446" s="40">
        <v>0.68</v>
      </c>
      <c r="I446" s="40">
        <v>0.8</v>
      </c>
      <c r="J446" s="51">
        <v>0.36180000000000001</v>
      </c>
      <c r="K446" s="47">
        <v>87.2</v>
      </c>
      <c r="L446" s="40">
        <v>13.33</v>
      </c>
      <c r="M446" s="40">
        <v>6.45</v>
      </c>
      <c r="N446" s="40">
        <v>74.38</v>
      </c>
      <c r="O446" s="40">
        <v>46.2</v>
      </c>
      <c r="P446" s="40">
        <v>0.43</v>
      </c>
      <c r="Q446" s="40">
        <v>2.91</v>
      </c>
    </row>
    <row r="447" spans="1:17">
      <c r="A447" s="50">
        <v>43088.541666666664</v>
      </c>
      <c r="B447" s="47">
        <v>330.2</v>
      </c>
      <c r="C447" s="40">
        <v>217.65</v>
      </c>
      <c r="D447" s="40">
        <v>107.09</v>
      </c>
      <c r="E447" s="40">
        <v>15.27</v>
      </c>
      <c r="F447" s="40">
        <v>27.09</v>
      </c>
      <c r="G447" s="40">
        <v>1.35</v>
      </c>
      <c r="H447" s="40">
        <v>0.66</v>
      </c>
      <c r="I447" s="40">
        <v>0.69</v>
      </c>
      <c r="J447" s="51">
        <v>0.3846</v>
      </c>
      <c r="K447" s="47">
        <v>101.5</v>
      </c>
      <c r="L447" s="40">
        <v>16.059999999999999</v>
      </c>
      <c r="M447" s="40">
        <v>7.05</v>
      </c>
      <c r="N447" s="40">
        <v>69.64</v>
      </c>
      <c r="O447" s="40">
        <v>44.63</v>
      </c>
      <c r="P447" s="40">
        <v>0.42</v>
      </c>
      <c r="Q447" s="40">
        <v>3.01</v>
      </c>
    </row>
    <row r="448" spans="1:17">
      <c r="A448" s="50">
        <v>43088.583333333336</v>
      </c>
      <c r="B448" s="47">
        <v>295.10000000000002</v>
      </c>
      <c r="C448" s="40">
        <v>194.44</v>
      </c>
      <c r="D448" s="40">
        <v>93.44</v>
      </c>
      <c r="E448" s="40">
        <v>18</v>
      </c>
      <c r="F448" s="40">
        <v>22.81</v>
      </c>
      <c r="G448" s="40">
        <v>1.32</v>
      </c>
      <c r="H448" s="40">
        <v>0.64</v>
      </c>
      <c r="I448" s="40">
        <v>0.68</v>
      </c>
      <c r="J448" s="51">
        <v>0.33329999999999999</v>
      </c>
      <c r="K448" s="47">
        <v>103.3</v>
      </c>
      <c r="L448" s="40">
        <v>17.850000000000001</v>
      </c>
      <c r="M448" s="40">
        <v>7.34</v>
      </c>
      <c r="N448" s="40">
        <v>68.17</v>
      </c>
      <c r="O448" s="40">
        <v>43.15</v>
      </c>
      <c r="P448" s="40">
        <v>0.42</v>
      </c>
      <c r="Q448" s="40">
        <v>3.05</v>
      </c>
    </row>
    <row r="449" spans="1:17">
      <c r="A449" s="50">
        <v>43088.625</v>
      </c>
      <c r="B449" s="47">
        <v>243.2</v>
      </c>
      <c r="C449" s="40">
        <v>158.55000000000001</v>
      </c>
      <c r="D449" s="40">
        <v>76.319999999999993</v>
      </c>
      <c r="E449" s="40">
        <v>17.350000000000001</v>
      </c>
      <c r="F449" s="40">
        <v>19.45</v>
      </c>
      <c r="G449" s="40">
        <v>1.21</v>
      </c>
      <c r="H449" s="40">
        <v>0.61</v>
      </c>
      <c r="I449" s="40">
        <v>0.59</v>
      </c>
      <c r="J449" s="51">
        <v>0.248</v>
      </c>
      <c r="K449" s="47">
        <v>102.9</v>
      </c>
      <c r="L449" s="40">
        <v>17.95</v>
      </c>
      <c r="M449" s="40">
        <v>6.76</v>
      </c>
      <c r="N449" s="40">
        <v>68.08</v>
      </c>
      <c r="O449" s="40">
        <v>42.61</v>
      </c>
      <c r="P449" s="40">
        <v>0.42</v>
      </c>
      <c r="Q449" s="40">
        <v>3.01</v>
      </c>
    </row>
    <row r="450" spans="1:17">
      <c r="A450" s="50">
        <v>43088.666666666664</v>
      </c>
      <c r="B450" s="47">
        <v>279.2</v>
      </c>
      <c r="C450" s="40">
        <v>178.98</v>
      </c>
      <c r="D450" s="40">
        <v>83.57</v>
      </c>
      <c r="E450" s="40">
        <v>11.39</v>
      </c>
      <c r="F450" s="40">
        <v>25.02</v>
      </c>
      <c r="G450" s="40">
        <v>1.22</v>
      </c>
      <c r="H450" s="40">
        <v>0.61</v>
      </c>
      <c r="I450" s="40">
        <v>0.62</v>
      </c>
      <c r="J450" s="51">
        <v>0.1241</v>
      </c>
      <c r="K450" s="47">
        <v>95.6</v>
      </c>
      <c r="L450" s="40">
        <v>17.18</v>
      </c>
      <c r="M450" s="40">
        <v>6.56</v>
      </c>
      <c r="N450" s="40">
        <v>69.06</v>
      </c>
      <c r="O450" s="40">
        <v>42.67</v>
      </c>
      <c r="P450" s="40">
        <v>0.43</v>
      </c>
      <c r="Q450" s="40">
        <v>2.98</v>
      </c>
    </row>
    <row r="451" spans="1:17">
      <c r="A451" s="50">
        <v>43088.708333333336</v>
      </c>
      <c r="B451" s="47">
        <v>253.8</v>
      </c>
      <c r="C451" s="40">
        <v>167.61</v>
      </c>
      <c r="D451" s="40">
        <v>80.73</v>
      </c>
      <c r="E451" s="40">
        <v>8.16</v>
      </c>
      <c r="F451" s="40">
        <v>35.549999999999997</v>
      </c>
      <c r="G451" s="40">
        <v>1.29</v>
      </c>
      <c r="H451" s="40">
        <v>0.63</v>
      </c>
      <c r="I451" s="40">
        <v>0.66</v>
      </c>
      <c r="J451" s="51">
        <v>4.41E-2</v>
      </c>
      <c r="K451" s="47">
        <v>82.7</v>
      </c>
      <c r="L451" s="40">
        <v>16.46</v>
      </c>
      <c r="M451" s="40">
        <v>6.46</v>
      </c>
      <c r="N451" s="40">
        <v>71.09</v>
      </c>
      <c r="O451" s="40">
        <v>43.2</v>
      </c>
      <c r="P451" s="40">
        <v>0.43</v>
      </c>
      <c r="Q451" s="40">
        <v>2.93</v>
      </c>
    </row>
    <row r="452" spans="1:17">
      <c r="A452" s="50">
        <v>43088.75</v>
      </c>
      <c r="B452" s="47">
        <v>227.7</v>
      </c>
      <c r="C452" s="40">
        <v>151.62</v>
      </c>
      <c r="D452" s="40">
        <v>74.319999999999993</v>
      </c>
      <c r="E452" s="40">
        <v>7.35</v>
      </c>
      <c r="F452" s="40">
        <v>57.62</v>
      </c>
      <c r="G452" s="40">
        <v>1.67</v>
      </c>
      <c r="H452" s="40">
        <v>0.67</v>
      </c>
      <c r="I452" s="40">
        <v>1</v>
      </c>
      <c r="J452" s="51">
        <v>3.8999999999999998E-3</v>
      </c>
      <c r="K452" s="47">
        <v>62.3</v>
      </c>
      <c r="L452" s="40">
        <v>15.56</v>
      </c>
      <c r="M452" s="40">
        <v>6.3</v>
      </c>
      <c r="N452" s="40">
        <v>77.430000000000007</v>
      </c>
      <c r="O452" s="40">
        <v>47.05</v>
      </c>
      <c r="P452" s="40">
        <v>0.44</v>
      </c>
      <c r="Q452" s="40">
        <v>2.89</v>
      </c>
    </row>
    <row r="453" spans="1:17">
      <c r="A453" s="50">
        <v>43088.791666666664</v>
      </c>
      <c r="B453" s="47">
        <v>247.8</v>
      </c>
      <c r="C453" s="40">
        <v>166.81</v>
      </c>
      <c r="D453" s="40">
        <v>83.44</v>
      </c>
      <c r="E453" s="40">
        <v>9.09</v>
      </c>
      <c r="F453" s="40">
        <v>57.42</v>
      </c>
      <c r="G453" s="40">
        <v>2.4</v>
      </c>
      <c r="H453" s="40">
        <v>0.85</v>
      </c>
      <c r="I453" s="40">
        <v>1.52</v>
      </c>
      <c r="J453" s="51">
        <v>0</v>
      </c>
      <c r="K453" s="47">
        <v>44.4</v>
      </c>
      <c r="L453" s="40">
        <v>14.8</v>
      </c>
      <c r="M453" s="40">
        <v>6.47</v>
      </c>
      <c r="N453" s="40">
        <v>90.13</v>
      </c>
      <c r="O453" s="40">
        <v>55.75</v>
      </c>
      <c r="P453" s="40">
        <v>0.46</v>
      </c>
      <c r="Q453" s="40">
        <v>2.86</v>
      </c>
    </row>
    <row r="454" spans="1:17">
      <c r="A454" s="50">
        <v>43088.833333333336</v>
      </c>
      <c r="B454" s="47">
        <v>268</v>
      </c>
      <c r="C454" s="40">
        <v>185.99</v>
      </c>
      <c r="D454" s="40">
        <v>92.17</v>
      </c>
      <c r="E454" s="40">
        <v>9.17</v>
      </c>
      <c r="F454" s="40">
        <v>55.25</v>
      </c>
      <c r="G454" s="40">
        <v>2.63</v>
      </c>
      <c r="H454" s="40">
        <v>0.93</v>
      </c>
      <c r="I454" s="40">
        <v>1.7</v>
      </c>
      <c r="J454" s="51">
        <v>0</v>
      </c>
      <c r="K454" s="47">
        <v>37.1</v>
      </c>
      <c r="L454" s="40">
        <v>14.05</v>
      </c>
      <c r="M454" s="40">
        <v>6.6</v>
      </c>
      <c r="N454" s="40">
        <v>96.59</v>
      </c>
      <c r="O454" s="40">
        <v>60.94</v>
      </c>
      <c r="P454" s="40">
        <v>0.46</v>
      </c>
      <c r="Q454" s="40">
        <v>2.84</v>
      </c>
    </row>
    <row r="455" spans="1:17">
      <c r="A455" s="50">
        <v>43088.875</v>
      </c>
      <c r="B455" s="47">
        <v>259.89999999999998</v>
      </c>
      <c r="C455" s="40">
        <v>179.62</v>
      </c>
      <c r="D455" s="40">
        <v>92.14</v>
      </c>
      <c r="E455" s="40">
        <v>8.77</v>
      </c>
      <c r="F455" s="40">
        <v>55.79</v>
      </c>
      <c r="G455" s="40">
        <v>3.09</v>
      </c>
      <c r="H455" s="40">
        <v>1.03</v>
      </c>
      <c r="I455" s="40">
        <v>2.06</v>
      </c>
      <c r="J455" s="51">
        <v>0</v>
      </c>
      <c r="K455" s="47">
        <v>32.700000000000003</v>
      </c>
      <c r="L455" s="40">
        <v>14.96</v>
      </c>
      <c r="M455" s="40">
        <v>6.47</v>
      </c>
      <c r="N455" s="40">
        <v>98.74</v>
      </c>
      <c r="O455" s="40">
        <v>76.989999999999995</v>
      </c>
      <c r="P455" s="40">
        <v>0.46</v>
      </c>
      <c r="Q455" s="40">
        <v>2.75</v>
      </c>
    </row>
    <row r="456" spans="1:17">
      <c r="A456" s="50">
        <v>43088.916666666664</v>
      </c>
      <c r="B456" s="47">
        <v>222.3</v>
      </c>
      <c r="C456" s="40">
        <v>154.97999999999999</v>
      </c>
      <c r="D456" s="40">
        <v>82.18</v>
      </c>
      <c r="E456" s="40">
        <v>7.97</v>
      </c>
      <c r="F456" s="40">
        <v>42.09</v>
      </c>
      <c r="G456" s="40">
        <v>2.95</v>
      </c>
      <c r="H456" s="40">
        <v>0.99</v>
      </c>
      <c r="I456" s="40">
        <v>1.96</v>
      </c>
      <c r="J456" s="51">
        <v>0</v>
      </c>
      <c r="K456" s="47">
        <v>28.3</v>
      </c>
      <c r="L456" s="40">
        <v>11.76</v>
      </c>
      <c r="M456" s="40">
        <v>6.44</v>
      </c>
      <c r="N456" s="40">
        <v>98.67</v>
      </c>
      <c r="O456" s="40">
        <v>71.239999999999995</v>
      </c>
      <c r="P456" s="40">
        <v>0.46</v>
      </c>
      <c r="Q456" s="40">
        <v>2.7</v>
      </c>
    </row>
    <row r="457" spans="1:17">
      <c r="A457" s="50">
        <v>43088.958333333336</v>
      </c>
      <c r="B457" s="47">
        <v>185</v>
      </c>
      <c r="C457" s="40">
        <v>130.91999999999999</v>
      </c>
      <c r="D457" s="40">
        <v>68.45</v>
      </c>
      <c r="E457" s="40">
        <v>9.18</v>
      </c>
      <c r="F457" s="40">
        <v>37.200000000000003</v>
      </c>
      <c r="G457" s="40">
        <v>3.12</v>
      </c>
      <c r="H457" s="40">
        <v>1.02</v>
      </c>
      <c r="I457" s="40">
        <v>2.11</v>
      </c>
      <c r="J457" s="51">
        <v>0</v>
      </c>
      <c r="K457" s="47">
        <v>25.8</v>
      </c>
      <c r="L457" s="40">
        <v>10.46</v>
      </c>
      <c r="M457" s="40">
        <v>6.44</v>
      </c>
      <c r="N457" s="40">
        <v>98.15</v>
      </c>
      <c r="O457" s="40">
        <v>75.180000000000007</v>
      </c>
      <c r="P457" s="40">
        <v>0.46</v>
      </c>
      <c r="Q457" s="40">
        <v>2.6</v>
      </c>
    </row>
    <row r="458" spans="1:17">
      <c r="A458" s="50">
        <v>43089</v>
      </c>
      <c r="B458" s="47">
        <v>201</v>
      </c>
      <c r="C458" s="40">
        <v>134.13</v>
      </c>
      <c r="D458" s="40">
        <v>69</v>
      </c>
      <c r="E458" s="40">
        <v>9.94</v>
      </c>
      <c r="F458" s="40">
        <v>32.28</v>
      </c>
      <c r="G458" s="40">
        <v>3.07</v>
      </c>
      <c r="H458" s="40">
        <v>1.01</v>
      </c>
      <c r="I458" s="40">
        <v>2.06</v>
      </c>
      <c r="J458" s="51">
        <v>0</v>
      </c>
      <c r="K458" s="47">
        <v>24.6</v>
      </c>
      <c r="L458" s="40">
        <v>9.11</v>
      </c>
      <c r="M458" s="40">
        <v>6.37</v>
      </c>
      <c r="N458" s="40">
        <v>98.24</v>
      </c>
      <c r="O458" s="40">
        <v>74.06</v>
      </c>
      <c r="P458" s="40">
        <v>0.46</v>
      </c>
      <c r="Q458" s="40">
        <v>2.57</v>
      </c>
    </row>
    <row r="459" spans="1:17">
      <c r="A459" s="50">
        <v>43089.041666666664</v>
      </c>
      <c r="B459" s="47">
        <v>201.1</v>
      </c>
      <c r="C459" s="40">
        <v>139.72999999999999</v>
      </c>
      <c r="D459" s="40">
        <v>72.53</v>
      </c>
      <c r="E459" s="40">
        <v>7.69</v>
      </c>
      <c r="F459" s="40">
        <v>25.57</v>
      </c>
      <c r="G459" s="40">
        <v>2.27</v>
      </c>
      <c r="H459" s="40">
        <v>0.78</v>
      </c>
      <c r="I459" s="40">
        <v>1.51</v>
      </c>
      <c r="J459" s="51">
        <v>0</v>
      </c>
      <c r="K459" s="47">
        <v>24</v>
      </c>
      <c r="L459" s="40">
        <v>7.76</v>
      </c>
      <c r="M459" s="40">
        <v>6.52</v>
      </c>
      <c r="N459" s="40">
        <v>100.32</v>
      </c>
      <c r="O459" s="40">
        <v>63.35</v>
      </c>
      <c r="P459" s="40">
        <v>0.46</v>
      </c>
      <c r="Q459" s="40">
        <v>2.59</v>
      </c>
    </row>
    <row r="460" spans="1:17">
      <c r="A460" s="50">
        <v>43089.083333333336</v>
      </c>
      <c r="B460" s="47">
        <v>246.8</v>
      </c>
      <c r="C460" s="40">
        <v>172.01</v>
      </c>
      <c r="D460" s="40">
        <v>87.96</v>
      </c>
      <c r="E460" s="40">
        <v>7.82</v>
      </c>
      <c r="F460" s="40">
        <v>26.59</v>
      </c>
      <c r="G460" s="40">
        <v>1.68</v>
      </c>
      <c r="H460" s="40">
        <v>0.67</v>
      </c>
      <c r="I460" s="40">
        <v>1.01</v>
      </c>
      <c r="J460" s="51">
        <v>0</v>
      </c>
      <c r="K460" s="47">
        <v>22.7</v>
      </c>
      <c r="L460" s="40">
        <v>7.8</v>
      </c>
      <c r="M460" s="40">
        <v>6.5</v>
      </c>
      <c r="N460" s="40">
        <v>104.41</v>
      </c>
      <c r="O460" s="40">
        <v>52.43</v>
      </c>
      <c r="P460" s="40">
        <v>0.46</v>
      </c>
      <c r="Q460" s="40">
        <v>2.63</v>
      </c>
    </row>
    <row r="461" spans="1:17">
      <c r="A461" s="50">
        <v>43089.125</v>
      </c>
      <c r="B461" s="47">
        <v>255.5</v>
      </c>
      <c r="C461" s="40">
        <v>174.19</v>
      </c>
      <c r="D461" s="40">
        <v>88.03</v>
      </c>
      <c r="E461" s="40">
        <v>8.39</v>
      </c>
      <c r="F461" s="40">
        <v>21.66</v>
      </c>
      <c r="G461" s="40">
        <v>1.34</v>
      </c>
      <c r="H461" s="40">
        <v>0.59</v>
      </c>
      <c r="I461" s="40">
        <v>0.75</v>
      </c>
      <c r="J461" s="51">
        <v>0</v>
      </c>
      <c r="K461" s="47">
        <v>22.6</v>
      </c>
      <c r="L461" s="40">
        <v>6.22</v>
      </c>
      <c r="M461" s="40">
        <v>6.49</v>
      </c>
      <c r="N461" s="40">
        <v>107.4</v>
      </c>
      <c r="O461" s="40">
        <v>47.66</v>
      </c>
      <c r="P461" s="40">
        <v>0.46</v>
      </c>
      <c r="Q461" s="40">
        <v>2.67</v>
      </c>
    </row>
    <row r="462" spans="1:17">
      <c r="A462" s="50">
        <v>43089.166666666664</v>
      </c>
      <c r="B462" s="47">
        <v>240.5</v>
      </c>
      <c r="C462" s="40">
        <v>155.85</v>
      </c>
      <c r="D462" s="40">
        <v>77.900000000000006</v>
      </c>
      <c r="E462" s="40">
        <v>7.2</v>
      </c>
      <c r="F462" s="40">
        <v>18.010000000000002</v>
      </c>
      <c r="G462" s="40">
        <v>1.24</v>
      </c>
      <c r="H462" s="40">
        <v>0.57999999999999996</v>
      </c>
      <c r="I462" s="40">
        <v>0.66</v>
      </c>
      <c r="J462" s="51">
        <v>0</v>
      </c>
      <c r="K462" s="47">
        <v>22.3</v>
      </c>
      <c r="L462" s="40">
        <v>4.53</v>
      </c>
      <c r="M462" s="40">
        <v>6.48</v>
      </c>
      <c r="N462" s="40">
        <v>109.78</v>
      </c>
      <c r="O462" s="40">
        <v>45.76</v>
      </c>
      <c r="P462" s="40">
        <v>0.46</v>
      </c>
      <c r="Q462" s="40">
        <v>2.71</v>
      </c>
    </row>
    <row r="463" spans="1:17">
      <c r="A463" s="50">
        <v>43089.208333333336</v>
      </c>
      <c r="B463" s="47">
        <v>274.3</v>
      </c>
      <c r="C463" s="40">
        <v>195.87</v>
      </c>
      <c r="D463" s="40">
        <v>102.31</v>
      </c>
      <c r="E463" s="40">
        <v>6.45</v>
      </c>
      <c r="F463" s="40">
        <v>15.47</v>
      </c>
      <c r="G463" s="40">
        <v>1.36</v>
      </c>
      <c r="H463" s="40">
        <v>0.66</v>
      </c>
      <c r="I463" s="40">
        <v>0.7</v>
      </c>
      <c r="J463" s="51">
        <v>0</v>
      </c>
      <c r="K463" s="47">
        <v>22.9</v>
      </c>
      <c r="L463" s="40">
        <v>3.24</v>
      </c>
      <c r="M463" s="40">
        <v>6.43</v>
      </c>
      <c r="N463" s="40">
        <v>109.73</v>
      </c>
      <c r="O463" s="40">
        <v>45.25</v>
      </c>
      <c r="P463" s="40">
        <v>0.46</v>
      </c>
      <c r="Q463" s="40">
        <v>2.75</v>
      </c>
    </row>
    <row r="464" spans="1:17">
      <c r="A464" s="50">
        <v>43089.25</v>
      </c>
      <c r="B464" s="47">
        <v>321</v>
      </c>
      <c r="C464" s="40">
        <v>224.63</v>
      </c>
      <c r="D464" s="40">
        <v>115.48</v>
      </c>
      <c r="E464" s="40">
        <v>6.2</v>
      </c>
      <c r="F464" s="40">
        <v>13</v>
      </c>
      <c r="G464" s="40">
        <v>1.41</v>
      </c>
      <c r="H464" s="40">
        <v>0.71</v>
      </c>
      <c r="I464" s="40">
        <v>0.7</v>
      </c>
      <c r="J464" s="51">
        <v>0</v>
      </c>
      <c r="K464" s="47">
        <v>20.7</v>
      </c>
      <c r="L464" s="40">
        <v>2.78</v>
      </c>
      <c r="M464" s="40">
        <v>6.43</v>
      </c>
      <c r="N464" s="40">
        <v>110.42</v>
      </c>
      <c r="O464" s="40">
        <v>45.2</v>
      </c>
      <c r="P464" s="40">
        <v>0.46</v>
      </c>
      <c r="Q464" s="40">
        <v>2.75</v>
      </c>
    </row>
    <row r="465" spans="1:17">
      <c r="A465" s="50">
        <v>43089.291666666664</v>
      </c>
      <c r="B465" s="47">
        <v>273</v>
      </c>
      <c r="C465" s="40">
        <v>185.4</v>
      </c>
      <c r="D465" s="40">
        <v>93.88</v>
      </c>
      <c r="E465" s="40">
        <v>6.5</v>
      </c>
      <c r="F465" s="40">
        <v>8.9</v>
      </c>
      <c r="G465" s="40">
        <v>1.48</v>
      </c>
      <c r="H465" s="40">
        <v>0.78</v>
      </c>
      <c r="I465" s="40">
        <v>0.7</v>
      </c>
      <c r="J465" s="51">
        <v>0</v>
      </c>
      <c r="K465" s="47">
        <v>18.3</v>
      </c>
      <c r="L465" s="40">
        <v>2.7</v>
      </c>
      <c r="M465" s="40">
        <v>6.4</v>
      </c>
      <c r="N465" s="40">
        <v>109.91</v>
      </c>
      <c r="O465" s="40">
        <v>44.96</v>
      </c>
      <c r="P465" s="40">
        <v>0.47</v>
      </c>
      <c r="Q465" s="40">
        <v>2.74</v>
      </c>
    </row>
    <row r="466" spans="1:17">
      <c r="A466" s="50">
        <v>43089.333333333336</v>
      </c>
      <c r="B466" s="47">
        <v>238.3</v>
      </c>
      <c r="C466" s="40">
        <v>161.72999999999999</v>
      </c>
      <c r="D466" s="40">
        <v>84.47</v>
      </c>
      <c r="E466" s="40">
        <v>7.07</v>
      </c>
      <c r="F466" s="40">
        <v>11.68</v>
      </c>
      <c r="G466" s="40">
        <v>1.58</v>
      </c>
      <c r="H466" s="40">
        <v>0.85</v>
      </c>
      <c r="I466" s="40">
        <v>0.72</v>
      </c>
      <c r="J466" s="51">
        <v>7.6E-3</v>
      </c>
      <c r="K466" s="47">
        <v>17.8</v>
      </c>
      <c r="L466" s="40">
        <v>3.01</v>
      </c>
      <c r="M466" s="40">
        <v>6.4</v>
      </c>
      <c r="N466" s="40">
        <v>109.9</v>
      </c>
      <c r="O466" s="40">
        <v>46.97</v>
      </c>
      <c r="P466" s="40">
        <v>0.47</v>
      </c>
      <c r="Q466" s="40">
        <v>2.73</v>
      </c>
    </row>
    <row r="467" spans="1:17">
      <c r="A467" s="50">
        <v>43089.375</v>
      </c>
      <c r="B467" s="47">
        <v>368.8</v>
      </c>
      <c r="C467" s="40">
        <v>256.63</v>
      </c>
      <c r="D467" s="40">
        <v>132.61000000000001</v>
      </c>
      <c r="E467" s="40">
        <v>7.34</v>
      </c>
      <c r="F467" s="40">
        <v>14.89</v>
      </c>
      <c r="G467" s="40">
        <v>1.55</v>
      </c>
      <c r="H467" s="40">
        <v>0.82</v>
      </c>
      <c r="I467" s="40">
        <v>0.73</v>
      </c>
      <c r="J467" s="51">
        <v>4.9099999999999998E-2</v>
      </c>
      <c r="K467" s="47">
        <v>23.4</v>
      </c>
      <c r="L467" s="40">
        <v>4.05</v>
      </c>
      <c r="M467" s="40">
        <v>6.37</v>
      </c>
      <c r="N467" s="40">
        <v>107.7</v>
      </c>
      <c r="O467" s="40">
        <v>48.92</v>
      </c>
      <c r="P467" s="40">
        <v>0.47</v>
      </c>
      <c r="Q467" s="40">
        <v>2.72</v>
      </c>
    </row>
    <row r="468" spans="1:17">
      <c r="A468" s="50">
        <v>43089.416666666664</v>
      </c>
      <c r="B468" s="47">
        <v>670.1</v>
      </c>
      <c r="C468" s="40">
        <v>462.68</v>
      </c>
      <c r="D468" s="40">
        <v>230.83</v>
      </c>
      <c r="E468" s="40">
        <v>6.76</v>
      </c>
      <c r="F468" s="40">
        <v>30.64</v>
      </c>
      <c r="G468" s="40">
        <v>1.34</v>
      </c>
      <c r="H468" s="40">
        <v>0.69</v>
      </c>
      <c r="I468" s="40">
        <v>0.65</v>
      </c>
      <c r="J468" s="51">
        <v>0.12690000000000001</v>
      </c>
      <c r="K468" s="47">
        <v>47.9</v>
      </c>
      <c r="L468" s="40">
        <v>7.08</v>
      </c>
      <c r="M468" s="40">
        <v>6.46</v>
      </c>
      <c r="N468" s="40">
        <v>104.77</v>
      </c>
      <c r="O468" s="40">
        <v>47.51</v>
      </c>
      <c r="P468" s="40">
        <v>0.46</v>
      </c>
      <c r="Q468" s="40">
        <v>2.78</v>
      </c>
    </row>
    <row r="469" spans="1:17">
      <c r="A469" s="50">
        <v>43089.458333333336</v>
      </c>
      <c r="B469" s="47">
        <v>525</v>
      </c>
      <c r="C469" s="40">
        <v>359.83</v>
      </c>
      <c r="D469" s="40">
        <v>181.52</v>
      </c>
      <c r="E469" s="40">
        <v>8.94</v>
      </c>
      <c r="F469" s="40">
        <v>39.65</v>
      </c>
      <c r="G469" s="40">
        <v>1.29</v>
      </c>
      <c r="H469" s="40">
        <v>0.66</v>
      </c>
      <c r="I469" s="40">
        <v>0.63</v>
      </c>
      <c r="J469" s="51">
        <v>0.20749999999999999</v>
      </c>
      <c r="K469" s="47">
        <v>72.400000000000006</v>
      </c>
      <c r="L469" s="40">
        <v>9.6300000000000008</v>
      </c>
      <c r="M469" s="40">
        <v>6.43</v>
      </c>
      <c r="N469" s="40">
        <v>94.72</v>
      </c>
      <c r="O469" s="40">
        <v>47.15</v>
      </c>
      <c r="P469" s="40">
        <v>0.45</v>
      </c>
      <c r="Q469" s="40">
        <v>2.87</v>
      </c>
    </row>
    <row r="470" spans="1:17">
      <c r="A470" s="50">
        <v>43089.5</v>
      </c>
      <c r="B470" s="47">
        <v>464.3</v>
      </c>
      <c r="C470" s="40">
        <v>300.5</v>
      </c>
      <c r="D470" s="40">
        <v>151.68</v>
      </c>
      <c r="E470" s="40">
        <v>8.94</v>
      </c>
      <c r="F470" s="40">
        <v>48.57</v>
      </c>
      <c r="G470" s="40">
        <v>1.31</v>
      </c>
      <c r="H470" s="40">
        <v>0.67</v>
      </c>
      <c r="I470" s="40">
        <v>0.64</v>
      </c>
      <c r="J470" s="51">
        <v>0.2374</v>
      </c>
      <c r="K470" s="47">
        <v>85</v>
      </c>
      <c r="L470" s="40">
        <v>13.36</v>
      </c>
      <c r="M470" s="40">
        <v>6.59</v>
      </c>
      <c r="N470" s="40">
        <v>85.11</v>
      </c>
      <c r="O470" s="40">
        <v>47.87</v>
      </c>
      <c r="P470" s="40">
        <v>0.43</v>
      </c>
      <c r="Q470" s="40">
        <v>2.89</v>
      </c>
    </row>
    <row r="471" spans="1:17">
      <c r="A471" s="50">
        <v>43089.541666666664</v>
      </c>
      <c r="B471" s="47">
        <v>447.8</v>
      </c>
      <c r="C471" s="40">
        <v>303.45</v>
      </c>
      <c r="D471" s="40">
        <v>154.54</v>
      </c>
      <c r="E471" s="40">
        <v>8.44</v>
      </c>
      <c r="F471" s="40">
        <v>62.26</v>
      </c>
      <c r="G471" s="40">
        <v>1.5</v>
      </c>
      <c r="H471" s="40">
        <v>0.72</v>
      </c>
      <c r="I471" s="40">
        <v>0.78</v>
      </c>
      <c r="J471" s="51">
        <v>0.2283</v>
      </c>
      <c r="K471" s="47">
        <v>91</v>
      </c>
      <c r="L471" s="40">
        <v>19.36</v>
      </c>
      <c r="M471" s="40">
        <v>6.62</v>
      </c>
      <c r="N471" s="40">
        <v>80.59</v>
      </c>
      <c r="O471" s="40">
        <v>50.88</v>
      </c>
      <c r="P471" s="40">
        <v>0.43</v>
      </c>
      <c r="Q471" s="40">
        <v>2.9</v>
      </c>
    </row>
    <row r="472" spans="1:17">
      <c r="A472" s="50">
        <v>43089.583333333336</v>
      </c>
      <c r="B472" s="47">
        <v>377</v>
      </c>
      <c r="C472" s="40">
        <v>257.77999999999997</v>
      </c>
      <c r="D472" s="40">
        <v>129.97999999999999</v>
      </c>
      <c r="E472" s="40">
        <v>10.45</v>
      </c>
      <c r="F472" s="40">
        <v>56.26</v>
      </c>
      <c r="G472" s="40">
        <v>1.57</v>
      </c>
      <c r="H472" s="40">
        <v>0.7</v>
      </c>
      <c r="I472" s="40">
        <v>0.88</v>
      </c>
      <c r="J472" s="51">
        <v>0.18490000000000001</v>
      </c>
      <c r="K472" s="47">
        <v>93.2</v>
      </c>
      <c r="L472" s="40">
        <v>22.57</v>
      </c>
      <c r="M472" s="40">
        <v>6.86</v>
      </c>
      <c r="N472" s="40">
        <v>77.900000000000006</v>
      </c>
      <c r="O472" s="40">
        <v>51.73</v>
      </c>
      <c r="P472" s="40">
        <v>0.43</v>
      </c>
      <c r="Q472" s="40">
        <v>2.96</v>
      </c>
    </row>
    <row r="473" spans="1:17">
      <c r="A473" s="50">
        <v>43089.625</v>
      </c>
      <c r="B473" s="47">
        <v>442.6</v>
      </c>
      <c r="C473" s="40">
        <v>301.95999999999998</v>
      </c>
      <c r="D473" s="40">
        <v>151.91999999999999</v>
      </c>
      <c r="E473" s="40">
        <v>11.6</v>
      </c>
      <c r="F473" s="40">
        <v>37.770000000000003</v>
      </c>
      <c r="G473" s="40">
        <v>1.72</v>
      </c>
      <c r="H473" s="40">
        <v>0.68</v>
      </c>
      <c r="I473" s="40">
        <v>1.05</v>
      </c>
      <c r="J473" s="51">
        <v>0.1404</v>
      </c>
      <c r="K473" s="47">
        <v>88.5</v>
      </c>
      <c r="L473" s="40">
        <v>19.690000000000001</v>
      </c>
      <c r="M473" s="40">
        <v>6.77</v>
      </c>
      <c r="N473" s="40">
        <v>80.87</v>
      </c>
      <c r="O473" s="40">
        <v>49.15</v>
      </c>
      <c r="P473" s="40">
        <v>0.43</v>
      </c>
      <c r="Q473" s="40">
        <v>2.91</v>
      </c>
    </row>
    <row r="474" spans="1:17">
      <c r="A474" s="50">
        <v>43089.666666666664</v>
      </c>
      <c r="B474" s="47">
        <v>493.6</v>
      </c>
      <c r="C474" s="40">
        <v>339.12</v>
      </c>
      <c r="D474" s="40">
        <v>172.7</v>
      </c>
      <c r="E474" s="40">
        <v>9.0500000000000007</v>
      </c>
      <c r="F474" s="40">
        <v>36.6</v>
      </c>
      <c r="G474" s="40">
        <v>1.8</v>
      </c>
      <c r="H474" s="40">
        <v>0.69</v>
      </c>
      <c r="I474" s="40">
        <v>1.1200000000000001</v>
      </c>
      <c r="J474" s="51">
        <v>7.51E-2</v>
      </c>
      <c r="K474" s="47">
        <v>87</v>
      </c>
      <c r="L474" s="40">
        <v>18.57</v>
      </c>
      <c r="M474" s="40">
        <v>6.74</v>
      </c>
      <c r="N474" s="40">
        <v>83.73</v>
      </c>
      <c r="O474" s="40">
        <v>48.5</v>
      </c>
      <c r="P474" s="40">
        <v>0.43</v>
      </c>
      <c r="Q474" s="40">
        <v>2.93</v>
      </c>
    </row>
    <row r="475" spans="1:17">
      <c r="A475" s="50">
        <v>43089.708333333336</v>
      </c>
      <c r="B475" s="47">
        <v>389.8</v>
      </c>
      <c r="C475" s="40">
        <v>262.38</v>
      </c>
      <c r="D475" s="40">
        <v>132.11000000000001</v>
      </c>
      <c r="E475" s="40">
        <v>9.14</v>
      </c>
      <c r="F475" s="40">
        <v>43.15</v>
      </c>
      <c r="G475" s="40">
        <v>1.77</v>
      </c>
      <c r="H475" s="40">
        <v>0.7</v>
      </c>
      <c r="I475" s="40">
        <v>1.07</v>
      </c>
      <c r="J475" s="51">
        <v>2.6599999999999999E-2</v>
      </c>
      <c r="K475" s="47">
        <v>76.8</v>
      </c>
      <c r="L475" s="40">
        <v>14.32</v>
      </c>
      <c r="M475" s="40">
        <v>6.81</v>
      </c>
      <c r="N475" s="40">
        <v>90.5</v>
      </c>
      <c r="O475" s="40">
        <v>50.41</v>
      </c>
      <c r="P475" s="40">
        <v>0.44</v>
      </c>
      <c r="Q475" s="40">
        <v>2.99</v>
      </c>
    </row>
    <row r="476" spans="1:17">
      <c r="A476" s="50">
        <v>43089.75</v>
      </c>
      <c r="B476" s="47">
        <v>309.3</v>
      </c>
      <c r="C476" s="40">
        <v>211.38</v>
      </c>
      <c r="D476" s="40">
        <v>105.98</v>
      </c>
      <c r="E476" s="40">
        <v>9.94</v>
      </c>
      <c r="F476" s="40">
        <v>50.36</v>
      </c>
      <c r="G476" s="40">
        <v>1.94</v>
      </c>
      <c r="H476" s="40">
        <v>0.73</v>
      </c>
      <c r="I476" s="40">
        <v>1.22</v>
      </c>
      <c r="J476" s="51">
        <v>2E-3</v>
      </c>
      <c r="K476" s="47">
        <v>65</v>
      </c>
      <c r="L476" s="40">
        <v>14.9</v>
      </c>
      <c r="M476" s="40">
        <v>6.57</v>
      </c>
      <c r="N476" s="40">
        <v>95.51</v>
      </c>
      <c r="O476" s="40">
        <v>54.52</v>
      </c>
      <c r="P476" s="40">
        <v>0.44</v>
      </c>
      <c r="Q476" s="40">
        <v>2.97</v>
      </c>
    </row>
    <row r="477" spans="1:17">
      <c r="A477" s="50">
        <v>43089.791666666664</v>
      </c>
      <c r="B477" s="47">
        <v>346.1</v>
      </c>
      <c r="C477" s="40">
        <v>239.14</v>
      </c>
      <c r="D477" s="40">
        <v>123.33</v>
      </c>
      <c r="E477" s="40">
        <v>8.75</v>
      </c>
      <c r="F477" s="40">
        <v>47.71</v>
      </c>
      <c r="G477" s="40">
        <v>2.86</v>
      </c>
      <c r="H477" s="40">
        <v>0.89</v>
      </c>
      <c r="I477" s="40">
        <v>1.94</v>
      </c>
      <c r="J477" s="51">
        <v>0</v>
      </c>
      <c r="K477" s="47">
        <v>56.3</v>
      </c>
      <c r="L477" s="40">
        <v>16.13</v>
      </c>
      <c r="M477" s="40">
        <v>6.56</v>
      </c>
      <c r="N477" s="40">
        <v>97.23</v>
      </c>
      <c r="O477" s="40">
        <v>78.400000000000006</v>
      </c>
      <c r="P477" s="40">
        <v>0.45</v>
      </c>
      <c r="Q477" s="40">
        <v>2.93</v>
      </c>
    </row>
    <row r="478" spans="1:17">
      <c r="A478" s="50">
        <v>43089.833333333336</v>
      </c>
      <c r="B478" s="47">
        <v>438.1</v>
      </c>
      <c r="C478" s="40">
        <v>308.95</v>
      </c>
      <c r="D478" s="40">
        <v>163.57</v>
      </c>
      <c r="E478" s="40">
        <v>10.66</v>
      </c>
      <c r="F478" s="40">
        <v>49.07</v>
      </c>
      <c r="G478" s="40">
        <v>3.53</v>
      </c>
      <c r="H478" s="40">
        <v>0.96</v>
      </c>
      <c r="I478" s="40">
        <v>2.57</v>
      </c>
      <c r="J478" s="51">
        <v>0</v>
      </c>
      <c r="K478" s="47">
        <v>52.9</v>
      </c>
      <c r="L478" s="40">
        <v>17.36</v>
      </c>
      <c r="M478" s="40">
        <v>6.52</v>
      </c>
      <c r="N478" s="40">
        <v>93.9</v>
      </c>
      <c r="O478" s="40">
        <v>96.75</v>
      </c>
      <c r="P478" s="40">
        <v>0.45</v>
      </c>
      <c r="Q478" s="40">
        <v>2.94</v>
      </c>
    </row>
    <row r="479" spans="1:17">
      <c r="A479" s="50">
        <v>43089.875</v>
      </c>
      <c r="B479" s="47">
        <v>506.8</v>
      </c>
      <c r="C479" s="40">
        <v>343.47</v>
      </c>
      <c r="D479" s="40">
        <v>177.37</v>
      </c>
      <c r="E479" s="40">
        <v>10.58</v>
      </c>
      <c r="F479" s="40">
        <v>41.89</v>
      </c>
      <c r="G479" s="40">
        <v>3.63</v>
      </c>
      <c r="H479" s="40">
        <v>0.95</v>
      </c>
      <c r="I479" s="40">
        <v>2.68</v>
      </c>
      <c r="J479" s="51">
        <v>0</v>
      </c>
      <c r="K479" s="47">
        <v>50.6</v>
      </c>
      <c r="L479" s="40">
        <v>13.92</v>
      </c>
      <c r="M479" s="40">
        <v>6.63</v>
      </c>
      <c r="N479" s="40">
        <v>92.26</v>
      </c>
      <c r="O479" s="40">
        <v>91.53</v>
      </c>
      <c r="P479" s="40">
        <v>0.45</v>
      </c>
      <c r="Q479" s="40">
        <v>2.93</v>
      </c>
    </row>
    <row r="480" spans="1:17">
      <c r="A480" s="50">
        <v>43089.916666666664</v>
      </c>
      <c r="B480" s="47">
        <v>460.4</v>
      </c>
      <c r="C480" s="40">
        <v>318.08999999999997</v>
      </c>
      <c r="D480" s="40">
        <v>166.32</v>
      </c>
      <c r="E480" s="40">
        <v>8.44</v>
      </c>
      <c r="F480" s="40">
        <v>33.06</v>
      </c>
      <c r="G480" s="40">
        <v>3.45</v>
      </c>
      <c r="H480" s="40">
        <v>0.99</v>
      </c>
      <c r="I480" s="40">
        <v>2.46</v>
      </c>
      <c r="J480" s="51">
        <v>0</v>
      </c>
      <c r="K480" s="47">
        <v>49.4</v>
      </c>
      <c r="L480" s="40">
        <v>9.35</v>
      </c>
      <c r="M480" s="40">
        <v>6.63</v>
      </c>
      <c r="N480" s="40">
        <v>90.05</v>
      </c>
      <c r="O480" s="40">
        <v>86.84</v>
      </c>
      <c r="P480" s="40">
        <v>0.46</v>
      </c>
      <c r="Q480" s="40">
        <v>2.92</v>
      </c>
    </row>
    <row r="481" spans="1:17">
      <c r="A481" s="50">
        <v>43089.958333333336</v>
      </c>
      <c r="B481" s="47">
        <v>455.2</v>
      </c>
      <c r="C481" s="40">
        <v>318.27999999999997</v>
      </c>
      <c r="D481" s="40">
        <v>165.81</v>
      </c>
      <c r="E481" s="40">
        <v>8.5299999999999994</v>
      </c>
      <c r="F481" s="40">
        <v>25.23</v>
      </c>
      <c r="G481" s="40">
        <v>3.16</v>
      </c>
      <c r="H481" s="40">
        <v>1.07</v>
      </c>
      <c r="I481" s="40">
        <v>2.09</v>
      </c>
      <c r="J481" s="51">
        <v>0</v>
      </c>
      <c r="K481" s="47">
        <v>48.9</v>
      </c>
      <c r="L481" s="40">
        <v>6.39</v>
      </c>
      <c r="M481" s="40">
        <v>6.65</v>
      </c>
      <c r="N481" s="40">
        <v>89.87</v>
      </c>
      <c r="O481" s="40">
        <v>80.12</v>
      </c>
      <c r="P481" s="40">
        <v>0.46</v>
      </c>
      <c r="Q481" s="40">
        <v>2.91</v>
      </c>
    </row>
    <row r="482" spans="1:17">
      <c r="A482" s="50">
        <v>43090</v>
      </c>
      <c r="B482" s="47">
        <v>504.3</v>
      </c>
      <c r="C482" s="40">
        <v>346.52</v>
      </c>
      <c r="D482" s="40">
        <v>175.56</v>
      </c>
      <c r="E482" s="40">
        <v>9.07</v>
      </c>
      <c r="F482" s="40">
        <v>28.49</v>
      </c>
      <c r="G482" s="40">
        <v>3.16</v>
      </c>
      <c r="H482" s="40">
        <v>1.08</v>
      </c>
      <c r="I482" s="40">
        <v>2.09</v>
      </c>
      <c r="J482" s="51">
        <v>0</v>
      </c>
      <c r="K482" s="47">
        <v>49.6</v>
      </c>
      <c r="L482" s="40">
        <v>4.46</v>
      </c>
      <c r="M482" s="40">
        <v>6.58</v>
      </c>
      <c r="N482" s="40">
        <v>89.78</v>
      </c>
      <c r="O482" s="40">
        <v>80.63</v>
      </c>
      <c r="P482" s="40">
        <v>0.46</v>
      </c>
      <c r="Q482" s="40">
        <v>2.9</v>
      </c>
    </row>
    <row r="483" spans="1:17">
      <c r="A483" s="50">
        <v>43090.041666666664</v>
      </c>
      <c r="B483" s="47">
        <v>593.6</v>
      </c>
      <c r="C483" s="40">
        <v>412.86</v>
      </c>
      <c r="D483" s="40">
        <v>209.54</v>
      </c>
      <c r="E483" s="40">
        <v>7.91</v>
      </c>
      <c r="F483" s="40">
        <v>25.56</v>
      </c>
      <c r="G483" s="40">
        <v>2.65</v>
      </c>
      <c r="H483" s="40">
        <v>0.77</v>
      </c>
      <c r="I483" s="40">
        <v>1.89</v>
      </c>
      <c r="J483" s="51">
        <v>0</v>
      </c>
      <c r="K483" s="47">
        <v>50.7</v>
      </c>
      <c r="L483" s="40">
        <v>5.31</v>
      </c>
      <c r="M483" s="40">
        <v>6.53</v>
      </c>
      <c r="N483" s="40">
        <v>90.25</v>
      </c>
      <c r="O483" s="40">
        <v>65.849999999999994</v>
      </c>
      <c r="P483" s="40">
        <v>0.46</v>
      </c>
      <c r="Q483" s="40">
        <v>2.87</v>
      </c>
    </row>
    <row r="484" spans="1:17">
      <c r="A484" s="50">
        <v>43090.083333333336</v>
      </c>
      <c r="B484" s="47">
        <v>504.2</v>
      </c>
      <c r="C484" s="40">
        <v>358.27</v>
      </c>
      <c r="D484" s="40">
        <v>181.73</v>
      </c>
      <c r="E484" s="40">
        <v>8.06</v>
      </c>
      <c r="F484" s="40">
        <v>16.850000000000001</v>
      </c>
      <c r="G484" s="40">
        <v>2.3199999999999998</v>
      </c>
      <c r="H484" s="40">
        <v>0.75</v>
      </c>
      <c r="I484" s="40">
        <v>1.57</v>
      </c>
      <c r="J484" s="51">
        <v>0</v>
      </c>
      <c r="K484" s="47">
        <v>46.4</v>
      </c>
      <c r="L484" s="40">
        <v>3.55</v>
      </c>
      <c r="M484" s="40">
        <v>6.5</v>
      </c>
      <c r="N484" s="40">
        <v>92.93</v>
      </c>
      <c r="O484" s="40">
        <v>59.51</v>
      </c>
      <c r="P484" s="40">
        <v>0.46</v>
      </c>
      <c r="Q484" s="40">
        <v>2.81</v>
      </c>
    </row>
    <row r="485" spans="1:17">
      <c r="A485" s="50">
        <v>43090.125</v>
      </c>
      <c r="B485" s="47">
        <v>375.4</v>
      </c>
      <c r="C485" s="40">
        <v>260.39999999999998</v>
      </c>
      <c r="D485" s="40">
        <v>135.51</v>
      </c>
      <c r="E485" s="40">
        <v>8.48</v>
      </c>
      <c r="F485" s="40">
        <v>11.63</v>
      </c>
      <c r="G485" s="40">
        <v>2.21</v>
      </c>
      <c r="H485" s="40">
        <v>0.81</v>
      </c>
      <c r="I485" s="40">
        <v>1.4</v>
      </c>
      <c r="J485" s="51">
        <v>0</v>
      </c>
      <c r="K485" s="47">
        <v>43</v>
      </c>
      <c r="L485" s="40">
        <v>2.99</v>
      </c>
      <c r="M485" s="40">
        <v>6.47</v>
      </c>
      <c r="N485" s="40">
        <v>95.8</v>
      </c>
      <c r="O485" s="40">
        <v>55.65</v>
      </c>
      <c r="P485" s="40">
        <v>0.46</v>
      </c>
      <c r="Q485" s="40">
        <v>2.74</v>
      </c>
    </row>
    <row r="486" spans="1:17">
      <c r="A486" s="50">
        <v>43090.166666666664</v>
      </c>
      <c r="B486" s="47">
        <v>408.1</v>
      </c>
      <c r="C486" s="40">
        <v>283.95</v>
      </c>
      <c r="D486" s="40">
        <v>150.61000000000001</v>
      </c>
      <c r="E486" s="40">
        <v>7.4</v>
      </c>
      <c r="F486" s="40">
        <v>14.31</v>
      </c>
      <c r="G486" s="40">
        <v>1.97</v>
      </c>
      <c r="H486" s="40">
        <v>0.71</v>
      </c>
      <c r="I486" s="40">
        <v>1.26</v>
      </c>
      <c r="J486" s="51">
        <v>0</v>
      </c>
      <c r="K486" s="47">
        <v>42.3</v>
      </c>
      <c r="L486" s="40">
        <v>3.29</v>
      </c>
      <c r="M486" s="40">
        <v>6.49</v>
      </c>
      <c r="N486" s="40">
        <v>96.39</v>
      </c>
      <c r="O486" s="40">
        <v>53.01</v>
      </c>
      <c r="P486" s="40">
        <v>0.46</v>
      </c>
      <c r="Q486" s="40">
        <v>2.72</v>
      </c>
    </row>
    <row r="487" spans="1:17">
      <c r="A487" s="50">
        <v>43090.208333333336</v>
      </c>
      <c r="B487" s="47">
        <v>490.1</v>
      </c>
      <c r="C487" s="40">
        <v>332.39</v>
      </c>
      <c r="D487" s="40">
        <v>171.04</v>
      </c>
      <c r="E487" s="40">
        <v>7.64</v>
      </c>
      <c r="F487" s="40">
        <v>11.46</v>
      </c>
      <c r="G487" s="40">
        <v>1.85</v>
      </c>
      <c r="H487" s="40">
        <v>0.67</v>
      </c>
      <c r="I487" s="40">
        <v>1.18</v>
      </c>
      <c r="J487" s="51">
        <v>0</v>
      </c>
      <c r="K487" s="47">
        <v>40.200000000000003</v>
      </c>
      <c r="L487" s="40">
        <v>3.16</v>
      </c>
      <c r="M487" s="40">
        <v>6.45</v>
      </c>
      <c r="N487" s="40">
        <v>100.13</v>
      </c>
      <c r="O487" s="40">
        <v>49.09</v>
      </c>
      <c r="P487" s="40">
        <v>0.46</v>
      </c>
      <c r="Q487" s="40">
        <v>2.72</v>
      </c>
    </row>
    <row r="488" spans="1:17">
      <c r="A488" s="50">
        <v>43090.25</v>
      </c>
      <c r="B488" s="47">
        <v>410.3</v>
      </c>
      <c r="C488" s="40">
        <v>284.35000000000002</v>
      </c>
      <c r="D488" s="40">
        <v>149.56</v>
      </c>
      <c r="E488" s="40">
        <v>7.65</v>
      </c>
      <c r="F488" s="40">
        <v>8.8800000000000008</v>
      </c>
      <c r="G488" s="40">
        <v>1.9</v>
      </c>
      <c r="H488" s="40">
        <v>0.76</v>
      </c>
      <c r="I488" s="40">
        <v>1.1399999999999999</v>
      </c>
      <c r="J488" s="51">
        <v>0</v>
      </c>
      <c r="K488" s="47">
        <v>36</v>
      </c>
      <c r="L488" s="40">
        <v>2.67</v>
      </c>
      <c r="M488" s="40">
        <v>6.45</v>
      </c>
      <c r="N488" s="40">
        <v>102.34</v>
      </c>
      <c r="O488" s="40">
        <v>48.67</v>
      </c>
      <c r="P488" s="40">
        <v>0.46</v>
      </c>
      <c r="Q488" s="40">
        <v>2.68</v>
      </c>
    </row>
    <row r="489" spans="1:17">
      <c r="A489" s="50">
        <v>43090.291666666664</v>
      </c>
      <c r="B489" s="47">
        <v>348.6</v>
      </c>
      <c r="C489" s="40">
        <v>249.07</v>
      </c>
      <c r="D489" s="40">
        <v>133.19</v>
      </c>
      <c r="E489" s="40">
        <v>7</v>
      </c>
      <c r="F489" s="40">
        <v>6.97</v>
      </c>
      <c r="G489" s="40">
        <v>1.69</v>
      </c>
      <c r="H489" s="40">
        <v>0.74</v>
      </c>
      <c r="I489" s="40">
        <v>0.95</v>
      </c>
      <c r="J489" s="51">
        <v>0</v>
      </c>
      <c r="K489" s="47">
        <v>32.4</v>
      </c>
      <c r="L489" s="40">
        <v>2.67</v>
      </c>
      <c r="M489" s="40">
        <v>6.47</v>
      </c>
      <c r="N489" s="40">
        <v>104.35</v>
      </c>
      <c r="O489" s="40">
        <v>49.16</v>
      </c>
      <c r="P489" s="40">
        <v>0.46</v>
      </c>
      <c r="Q489" s="40">
        <v>2.68</v>
      </c>
    </row>
    <row r="490" spans="1:17">
      <c r="A490" s="50">
        <v>43090.333333333336</v>
      </c>
      <c r="B490" s="47">
        <v>356.6</v>
      </c>
      <c r="C490" s="40">
        <v>259.74</v>
      </c>
      <c r="D490" s="40">
        <v>142.63</v>
      </c>
      <c r="E490" s="40">
        <v>7.33</v>
      </c>
      <c r="F490" s="40">
        <v>7.05</v>
      </c>
      <c r="G490" s="40">
        <v>1.69</v>
      </c>
      <c r="H490" s="40">
        <v>0.73</v>
      </c>
      <c r="I490" s="40">
        <v>0.96</v>
      </c>
      <c r="J490" s="51">
        <v>5.5999999999999999E-3</v>
      </c>
      <c r="K490" s="47">
        <v>31.4</v>
      </c>
      <c r="L490" s="40">
        <v>2.65</v>
      </c>
      <c r="M490" s="40">
        <v>6.45</v>
      </c>
      <c r="N490" s="40">
        <v>105.15</v>
      </c>
      <c r="O490" s="40">
        <v>49.97</v>
      </c>
      <c r="P490" s="40">
        <v>0.46</v>
      </c>
      <c r="Q490" s="40">
        <v>2.7</v>
      </c>
    </row>
    <row r="491" spans="1:17">
      <c r="A491" s="50">
        <v>43090.375</v>
      </c>
      <c r="B491" s="47">
        <v>600.1</v>
      </c>
      <c r="C491" s="40">
        <v>413.63</v>
      </c>
      <c r="D491" s="40">
        <v>219.33</v>
      </c>
      <c r="E491" s="40">
        <v>7.65</v>
      </c>
      <c r="F491" s="40">
        <v>17.5</v>
      </c>
      <c r="G491" s="40">
        <v>1.68</v>
      </c>
      <c r="H491" s="40">
        <v>0.77</v>
      </c>
      <c r="I491" s="40">
        <v>0.92</v>
      </c>
      <c r="J491" s="51">
        <v>4.3700000000000003E-2</v>
      </c>
      <c r="K491" s="47">
        <v>39</v>
      </c>
      <c r="L491" s="40">
        <v>3.46</v>
      </c>
      <c r="M491" s="40">
        <v>6.52</v>
      </c>
      <c r="N491" s="40">
        <v>101.77</v>
      </c>
      <c r="O491" s="40">
        <v>52.3</v>
      </c>
      <c r="P491" s="40">
        <v>0.45</v>
      </c>
      <c r="Q491" s="40">
        <v>2.8</v>
      </c>
    </row>
    <row r="492" spans="1:17">
      <c r="A492" s="50">
        <v>43090.416666666664</v>
      </c>
      <c r="B492" s="47">
        <v>930.5</v>
      </c>
      <c r="C492" s="40">
        <v>649.57000000000005</v>
      </c>
      <c r="D492" s="40">
        <v>331.08</v>
      </c>
      <c r="E492" s="40">
        <v>7.95</v>
      </c>
      <c r="F492" s="40">
        <v>28.43</v>
      </c>
      <c r="G492" s="40">
        <v>1.41</v>
      </c>
      <c r="H492" s="40">
        <v>0.68</v>
      </c>
      <c r="I492" s="40">
        <v>0.73</v>
      </c>
      <c r="J492" s="51">
        <v>0.1174</v>
      </c>
      <c r="K492" s="47">
        <v>56.5</v>
      </c>
      <c r="L492" s="40">
        <v>6.86</v>
      </c>
      <c r="M492" s="40">
        <v>6.62</v>
      </c>
      <c r="N492" s="40">
        <v>103.9</v>
      </c>
      <c r="O492" s="40">
        <v>51.85</v>
      </c>
      <c r="P492" s="40">
        <v>0.45</v>
      </c>
      <c r="Q492" s="40">
        <v>2.95</v>
      </c>
    </row>
    <row r="493" spans="1:17">
      <c r="A493" s="50">
        <v>43090.458333333336</v>
      </c>
      <c r="B493" s="47">
        <v>872.4</v>
      </c>
      <c r="C493" s="40">
        <v>570.22</v>
      </c>
      <c r="D493" s="40">
        <v>290.02</v>
      </c>
      <c r="E493" s="40">
        <v>8.32</v>
      </c>
      <c r="F493" s="40">
        <v>50.93</v>
      </c>
      <c r="G493" s="40">
        <v>1.51</v>
      </c>
      <c r="H493" s="40">
        <v>0.64</v>
      </c>
      <c r="I493" s="40">
        <v>0.87</v>
      </c>
      <c r="J493" s="51">
        <v>0.2</v>
      </c>
      <c r="K493" s="47">
        <v>83</v>
      </c>
      <c r="L493" s="40">
        <v>12.92</v>
      </c>
      <c r="M493" s="40">
        <v>6.94</v>
      </c>
      <c r="N493" s="40">
        <v>98.7</v>
      </c>
      <c r="O493" s="40">
        <v>54.23</v>
      </c>
      <c r="P493" s="40">
        <v>0.44</v>
      </c>
      <c r="Q493" s="40">
        <v>3.06</v>
      </c>
    </row>
    <row r="494" spans="1:17">
      <c r="A494" s="50">
        <v>43090.5</v>
      </c>
      <c r="B494" s="47">
        <v>757.5</v>
      </c>
      <c r="C494" s="40">
        <v>503.54</v>
      </c>
      <c r="D494" s="40">
        <v>262.33</v>
      </c>
      <c r="E494" s="40">
        <v>8.98</v>
      </c>
      <c r="F494" s="40">
        <v>62.88</v>
      </c>
      <c r="G494" s="40">
        <v>1.69</v>
      </c>
      <c r="H494" s="40">
        <v>0.64</v>
      </c>
      <c r="I494" s="40">
        <v>1.05</v>
      </c>
      <c r="J494" s="51">
        <v>0.23219999999999999</v>
      </c>
      <c r="K494" s="47">
        <v>99.8</v>
      </c>
      <c r="L494" s="40">
        <v>19.87</v>
      </c>
      <c r="M494" s="40">
        <v>7.43</v>
      </c>
      <c r="N494" s="40">
        <v>82.15</v>
      </c>
      <c r="O494" s="40">
        <v>58.4</v>
      </c>
      <c r="P494" s="40">
        <v>0.42</v>
      </c>
      <c r="Q494" s="40">
        <v>3.08</v>
      </c>
    </row>
    <row r="495" spans="1:17">
      <c r="A495" s="50">
        <v>43090.541666666664</v>
      </c>
      <c r="B495" s="47">
        <v>460.4</v>
      </c>
      <c r="C495" s="40">
        <v>307.5</v>
      </c>
      <c r="D495" s="40">
        <v>160.06</v>
      </c>
      <c r="E495" s="40">
        <v>8.6</v>
      </c>
      <c r="F495" s="40">
        <v>45.42</v>
      </c>
      <c r="G495" s="40">
        <v>1.79</v>
      </c>
      <c r="H495" s="40">
        <v>0.66</v>
      </c>
      <c r="I495" s="40">
        <v>1.1499999999999999</v>
      </c>
      <c r="J495" s="51">
        <v>0.20399999999999999</v>
      </c>
      <c r="K495" s="47">
        <v>107.4</v>
      </c>
      <c r="L495" s="40">
        <v>23.58</v>
      </c>
      <c r="M495" s="40">
        <v>7.61</v>
      </c>
      <c r="N495" s="40">
        <v>77.22</v>
      </c>
      <c r="O495" s="40">
        <v>58.98</v>
      </c>
      <c r="P495" s="40">
        <v>0.42</v>
      </c>
      <c r="Q495" s="40">
        <v>3.11</v>
      </c>
    </row>
    <row r="496" spans="1:17">
      <c r="A496" s="50">
        <v>43090.583333333336</v>
      </c>
      <c r="B496" s="47">
        <v>875.5</v>
      </c>
      <c r="C496" s="40">
        <v>625.11</v>
      </c>
      <c r="D496" s="40">
        <v>328.21</v>
      </c>
      <c r="E496" s="40">
        <v>11.45</v>
      </c>
      <c r="F496" s="40">
        <v>30.61</v>
      </c>
      <c r="G496" s="40">
        <v>1.54</v>
      </c>
      <c r="H496" s="40">
        <v>0.57999999999999996</v>
      </c>
      <c r="I496" s="40">
        <v>0.96</v>
      </c>
      <c r="J496" s="51">
        <v>0.22819999999999999</v>
      </c>
      <c r="K496" s="47">
        <v>109.4</v>
      </c>
      <c r="L496" s="40">
        <v>21.85</v>
      </c>
      <c r="M496" s="40">
        <v>7.72</v>
      </c>
      <c r="N496" s="40">
        <v>75.27</v>
      </c>
      <c r="O496" s="40">
        <v>52.58</v>
      </c>
      <c r="P496" s="40">
        <v>0.42</v>
      </c>
      <c r="Q496" s="40">
        <v>3.18</v>
      </c>
    </row>
    <row r="497" spans="1:17">
      <c r="A497" s="50">
        <v>43090.625</v>
      </c>
      <c r="B497" s="47">
        <v>755.6</v>
      </c>
      <c r="C497" s="40">
        <v>509.04</v>
      </c>
      <c r="D497" s="40">
        <v>259.16000000000003</v>
      </c>
      <c r="E497" s="40">
        <v>15.14</v>
      </c>
      <c r="F497" s="40">
        <v>22.73</v>
      </c>
      <c r="G497" s="40">
        <v>1.33</v>
      </c>
      <c r="H497" s="40">
        <v>0.52</v>
      </c>
      <c r="I497" s="40">
        <v>0.82</v>
      </c>
      <c r="J497" s="51">
        <v>0.16869999999999999</v>
      </c>
      <c r="K497" s="47">
        <v>107.4</v>
      </c>
      <c r="L497" s="40">
        <v>22.21</v>
      </c>
      <c r="M497" s="40">
        <v>7.28</v>
      </c>
      <c r="N497" s="40">
        <v>74.319999999999993</v>
      </c>
      <c r="O497" s="40">
        <v>47.45</v>
      </c>
      <c r="P497" s="40">
        <v>0.42</v>
      </c>
      <c r="Q497" s="40">
        <v>3.1</v>
      </c>
    </row>
    <row r="498" spans="1:17">
      <c r="A498" s="50">
        <v>43090.666666666664</v>
      </c>
      <c r="B498" s="47">
        <v>528.70000000000005</v>
      </c>
      <c r="C498" s="40">
        <v>367.4</v>
      </c>
      <c r="D498" s="40">
        <v>185.96</v>
      </c>
      <c r="E498" s="40">
        <v>10.37</v>
      </c>
      <c r="F498" s="40">
        <v>26.06</v>
      </c>
      <c r="G498" s="40">
        <v>1.23</v>
      </c>
      <c r="H498" s="40">
        <v>0.51</v>
      </c>
      <c r="I498" s="40">
        <v>0.72</v>
      </c>
      <c r="J498" s="51">
        <v>9.7600000000000006E-2</v>
      </c>
      <c r="K498" s="47">
        <v>100.8</v>
      </c>
      <c r="L498" s="40">
        <v>22.17</v>
      </c>
      <c r="M498" s="40">
        <v>7.13</v>
      </c>
      <c r="N498" s="40">
        <v>73.55</v>
      </c>
      <c r="O498" s="40">
        <v>45.72</v>
      </c>
      <c r="P498" s="40">
        <v>0.42</v>
      </c>
      <c r="Q498" s="40">
        <v>3.03</v>
      </c>
    </row>
    <row r="499" spans="1:17">
      <c r="A499" s="50">
        <v>43090.708333333336</v>
      </c>
      <c r="B499" s="47">
        <v>447.6</v>
      </c>
      <c r="C499" s="40">
        <v>305.32</v>
      </c>
      <c r="D499" s="40">
        <v>152.12</v>
      </c>
      <c r="E499" s="40">
        <v>9.89</v>
      </c>
      <c r="F499" s="40">
        <v>30.88</v>
      </c>
      <c r="G499" s="40">
        <v>1.1499999999999999</v>
      </c>
      <c r="H499" s="40">
        <v>0.51</v>
      </c>
      <c r="I499" s="40">
        <v>0.65</v>
      </c>
      <c r="J499" s="51">
        <v>3.6299999999999999E-2</v>
      </c>
      <c r="K499" s="47">
        <v>88.3</v>
      </c>
      <c r="L499" s="40">
        <v>21.88</v>
      </c>
      <c r="M499" s="40">
        <v>6.73</v>
      </c>
      <c r="N499" s="40">
        <v>75</v>
      </c>
      <c r="O499" s="40">
        <v>45.78</v>
      </c>
      <c r="P499" s="40">
        <v>0.43</v>
      </c>
      <c r="Q499" s="40">
        <v>2.98</v>
      </c>
    </row>
    <row r="500" spans="1:17">
      <c r="A500" s="50">
        <v>43090.75</v>
      </c>
      <c r="B500" s="47">
        <v>411.6</v>
      </c>
      <c r="C500" s="40">
        <v>274.47000000000003</v>
      </c>
      <c r="D500" s="40">
        <v>137.4</v>
      </c>
      <c r="E500" s="40">
        <v>9.81</v>
      </c>
      <c r="F500" s="40">
        <v>61.5</v>
      </c>
      <c r="G500" s="40">
        <v>1.49</v>
      </c>
      <c r="H500" s="40">
        <v>0.51</v>
      </c>
      <c r="I500" s="40">
        <v>0.97</v>
      </c>
      <c r="J500" s="51">
        <v>4.0000000000000001E-3</v>
      </c>
      <c r="K500" s="47">
        <v>67.7</v>
      </c>
      <c r="L500" s="40">
        <v>19.32</v>
      </c>
      <c r="M500" s="40">
        <v>6.47</v>
      </c>
      <c r="N500" s="40">
        <v>83.2</v>
      </c>
      <c r="O500" s="40">
        <v>49.39</v>
      </c>
      <c r="P500" s="40">
        <v>0.45</v>
      </c>
      <c r="Q500" s="40">
        <v>2.94</v>
      </c>
    </row>
    <row r="501" spans="1:17">
      <c r="A501" s="50">
        <v>43090.791666666664</v>
      </c>
      <c r="B501" s="47">
        <v>365.5</v>
      </c>
      <c r="C501" s="40">
        <v>251.21</v>
      </c>
      <c r="D501" s="40">
        <v>129.38999999999999</v>
      </c>
      <c r="E501" s="40">
        <v>8.7799999999999994</v>
      </c>
      <c r="F501" s="40">
        <v>62.58</v>
      </c>
      <c r="G501" s="40">
        <v>2.67</v>
      </c>
      <c r="H501" s="40">
        <v>0.79</v>
      </c>
      <c r="I501" s="40">
        <v>1.86</v>
      </c>
      <c r="J501" s="51">
        <v>0</v>
      </c>
      <c r="K501" s="47">
        <v>46.8</v>
      </c>
      <c r="L501" s="40">
        <v>17.84</v>
      </c>
      <c r="M501" s="40">
        <v>6.64</v>
      </c>
      <c r="N501" s="40">
        <v>97.55</v>
      </c>
      <c r="O501" s="40">
        <v>59.34</v>
      </c>
      <c r="P501" s="40">
        <v>0.46</v>
      </c>
      <c r="Q501" s="40">
        <v>2.85</v>
      </c>
    </row>
    <row r="502" spans="1:17">
      <c r="A502" s="50">
        <v>43090.833333333336</v>
      </c>
      <c r="B502" s="47">
        <v>362</v>
      </c>
      <c r="C502" s="40">
        <v>247.75</v>
      </c>
      <c r="D502" s="40">
        <v>128.52000000000001</v>
      </c>
      <c r="E502" s="40">
        <v>8.82</v>
      </c>
      <c r="F502" s="40">
        <v>55.64</v>
      </c>
      <c r="G502" s="40">
        <v>3.16</v>
      </c>
      <c r="H502" s="40">
        <v>0.86</v>
      </c>
      <c r="I502" s="40">
        <v>2.2999999999999998</v>
      </c>
      <c r="J502" s="51">
        <v>0</v>
      </c>
      <c r="K502" s="47">
        <v>35.700000000000003</v>
      </c>
      <c r="L502" s="40">
        <v>15.55</v>
      </c>
      <c r="M502" s="40">
        <v>6.47</v>
      </c>
      <c r="N502" s="40">
        <v>103.19</v>
      </c>
      <c r="O502" s="40">
        <v>71.099999999999994</v>
      </c>
      <c r="P502" s="40">
        <v>0.46</v>
      </c>
      <c r="Q502" s="40">
        <v>2.78</v>
      </c>
    </row>
    <row r="503" spans="1:17">
      <c r="A503" s="50">
        <v>43090.875</v>
      </c>
      <c r="B503" s="47">
        <v>337.4</v>
      </c>
      <c r="C503" s="40">
        <v>228.04</v>
      </c>
      <c r="D503" s="40">
        <v>115.86</v>
      </c>
      <c r="E503" s="40">
        <v>8.8800000000000008</v>
      </c>
      <c r="F503" s="40">
        <v>47.93</v>
      </c>
      <c r="G503" s="40">
        <v>3.2</v>
      </c>
      <c r="H503" s="40">
        <v>0.87</v>
      </c>
      <c r="I503" s="40">
        <v>2.3199999999999998</v>
      </c>
      <c r="J503" s="51">
        <v>0</v>
      </c>
      <c r="K503" s="47">
        <v>31.6</v>
      </c>
      <c r="L503" s="40">
        <v>13.54</v>
      </c>
      <c r="M503" s="40">
        <v>6.5</v>
      </c>
      <c r="N503" s="40">
        <v>105.1</v>
      </c>
      <c r="O503" s="40">
        <v>74.510000000000005</v>
      </c>
      <c r="P503" s="40">
        <v>0.46</v>
      </c>
      <c r="Q503" s="40">
        <v>2.76</v>
      </c>
    </row>
    <row r="504" spans="1:17">
      <c r="A504" s="50">
        <v>43090.916666666664</v>
      </c>
      <c r="B504" s="47">
        <v>287.10000000000002</v>
      </c>
      <c r="C504" s="40">
        <v>196.16</v>
      </c>
      <c r="D504" s="40">
        <v>100.85</v>
      </c>
      <c r="E504" s="40">
        <v>8.7200000000000006</v>
      </c>
      <c r="F504" s="40">
        <v>40.72</v>
      </c>
      <c r="G504" s="40">
        <v>3.09</v>
      </c>
      <c r="H504" s="40">
        <v>0.85</v>
      </c>
      <c r="I504" s="40">
        <v>2.25</v>
      </c>
      <c r="J504" s="51">
        <v>0</v>
      </c>
      <c r="K504" s="47">
        <v>28.8</v>
      </c>
      <c r="L504" s="40">
        <v>11.03</v>
      </c>
      <c r="M504" s="40">
        <v>6.43</v>
      </c>
      <c r="N504" s="40">
        <v>105.86</v>
      </c>
      <c r="O504" s="40">
        <v>69.540000000000006</v>
      </c>
      <c r="P504" s="40">
        <v>0.46</v>
      </c>
      <c r="Q504" s="40">
        <v>2.74</v>
      </c>
    </row>
    <row r="505" spans="1:17">
      <c r="A505" s="50">
        <v>43090.958333333336</v>
      </c>
      <c r="B505" s="47">
        <v>292</v>
      </c>
      <c r="C505" s="40">
        <v>205.48</v>
      </c>
      <c r="D505" s="40">
        <v>107.37</v>
      </c>
      <c r="E505" s="40">
        <v>8.69</v>
      </c>
      <c r="F505" s="40">
        <v>38.11</v>
      </c>
      <c r="G505" s="40">
        <v>3.01</v>
      </c>
      <c r="H505" s="40">
        <v>0.85</v>
      </c>
      <c r="I505" s="40">
        <v>2.15</v>
      </c>
      <c r="J505" s="51">
        <v>0</v>
      </c>
      <c r="K505" s="47">
        <v>26.9</v>
      </c>
      <c r="L505" s="40">
        <v>9.9700000000000006</v>
      </c>
      <c r="M505" s="40">
        <v>6.4</v>
      </c>
      <c r="N505" s="40">
        <v>106.56</v>
      </c>
      <c r="O505" s="40">
        <v>64.47</v>
      </c>
      <c r="P505" s="40">
        <v>0.46</v>
      </c>
      <c r="Q505" s="40">
        <v>2.73</v>
      </c>
    </row>
    <row r="506" spans="1:17">
      <c r="A506" s="50">
        <v>43091</v>
      </c>
      <c r="B506" s="47">
        <v>293.10000000000002</v>
      </c>
      <c r="C506" s="40">
        <v>201.74</v>
      </c>
      <c r="D506" s="40">
        <v>103.86</v>
      </c>
      <c r="E506" s="40">
        <v>8.8000000000000007</v>
      </c>
      <c r="F506" s="40">
        <v>31.42</v>
      </c>
      <c r="G506" s="40">
        <v>2.8</v>
      </c>
      <c r="H506" s="40">
        <v>0.85</v>
      </c>
      <c r="I506" s="40">
        <v>1.95</v>
      </c>
      <c r="J506" s="51">
        <v>0</v>
      </c>
      <c r="K506" s="47">
        <v>25.6</v>
      </c>
      <c r="L506" s="40">
        <v>8.6</v>
      </c>
      <c r="M506" s="40">
        <v>6.37</v>
      </c>
      <c r="N506" s="40">
        <v>107.02</v>
      </c>
      <c r="O506" s="40">
        <v>62.4</v>
      </c>
      <c r="P506" s="40">
        <v>0.46</v>
      </c>
      <c r="Q506" s="40">
        <v>2.74</v>
      </c>
    </row>
    <row r="507" spans="1:17">
      <c r="A507" s="50">
        <v>43091.041666666664</v>
      </c>
      <c r="B507" s="47">
        <v>244.4</v>
      </c>
      <c r="C507" s="40">
        <v>168.42</v>
      </c>
      <c r="D507" s="40">
        <v>87.07</v>
      </c>
      <c r="E507" s="40">
        <v>7.32</v>
      </c>
      <c r="F507" s="40">
        <v>23.47</v>
      </c>
      <c r="G507" s="40">
        <v>2.2400000000000002</v>
      </c>
      <c r="H507" s="40">
        <v>0.75</v>
      </c>
      <c r="I507" s="40">
        <v>1.5</v>
      </c>
      <c r="J507" s="51">
        <v>0</v>
      </c>
      <c r="K507" s="47">
        <v>23.2</v>
      </c>
      <c r="L507" s="40">
        <v>6.64</v>
      </c>
      <c r="M507" s="40">
        <v>6.36</v>
      </c>
      <c r="N507" s="40">
        <v>107.86</v>
      </c>
      <c r="O507" s="40">
        <v>56.85</v>
      </c>
      <c r="P507" s="40">
        <v>0.46</v>
      </c>
      <c r="Q507" s="40">
        <v>2.77</v>
      </c>
    </row>
    <row r="508" spans="1:17">
      <c r="A508" s="50">
        <v>43091.083333333336</v>
      </c>
      <c r="B508" s="47">
        <v>267.3</v>
      </c>
      <c r="C508" s="40">
        <v>177.35</v>
      </c>
      <c r="D508" s="40">
        <v>94.8</v>
      </c>
      <c r="E508" s="40">
        <v>7.17</v>
      </c>
      <c r="F508" s="40">
        <v>26.71</v>
      </c>
      <c r="G508" s="40">
        <v>1.7</v>
      </c>
      <c r="H508" s="40">
        <v>0.7</v>
      </c>
      <c r="I508" s="40">
        <v>1</v>
      </c>
      <c r="J508" s="51">
        <v>0</v>
      </c>
      <c r="K508" s="47">
        <v>23.5</v>
      </c>
      <c r="L508" s="40">
        <v>6.62</v>
      </c>
      <c r="M508" s="40">
        <v>6.37</v>
      </c>
      <c r="N508" s="40">
        <v>109.64</v>
      </c>
      <c r="O508" s="40">
        <v>48.98</v>
      </c>
      <c r="P508" s="40">
        <v>0.46</v>
      </c>
      <c r="Q508" s="40">
        <v>2.81</v>
      </c>
    </row>
    <row r="509" spans="1:17">
      <c r="A509" s="50">
        <v>43091.125</v>
      </c>
      <c r="B509" s="47">
        <v>316.60000000000002</v>
      </c>
      <c r="C509" s="40">
        <v>214.41</v>
      </c>
      <c r="D509" s="40">
        <v>111.36</v>
      </c>
      <c r="E509" s="40">
        <v>6.79</v>
      </c>
      <c r="F509" s="40">
        <v>25.31</v>
      </c>
      <c r="G509" s="40">
        <v>1.31</v>
      </c>
      <c r="H509" s="40">
        <v>0.66</v>
      </c>
      <c r="I509" s="40">
        <v>0.65</v>
      </c>
      <c r="J509" s="51">
        <v>0</v>
      </c>
      <c r="K509" s="47">
        <v>26.2</v>
      </c>
      <c r="L509" s="40">
        <v>6.07</v>
      </c>
      <c r="M509" s="40">
        <v>6.46</v>
      </c>
      <c r="N509" s="40">
        <v>112.67</v>
      </c>
      <c r="O509" s="40">
        <v>44.89</v>
      </c>
      <c r="P509" s="40">
        <v>0.46</v>
      </c>
      <c r="Q509" s="40">
        <v>2.88</v>
      </c>
    </row>
    <row r="510" spans="1:17">
      <c r="A510" s="50">
        <v>43091.166666666664</v>
      </c>
      <c r="B510" s="47">
        <v>314.2</v>
      </c>
      <c r="C510" s="40">
        <v>217.35</v>
      </c>
      <c r="D510" s="40">
        <v>111.67</v>
      </c>
      <c r="E510" s="40">
        <v>7.01</v>
      </c>
      <c r="F510" s="40">
        <v>21.06</v>
      </c>
      <c r="G510" s="40">
        <v>1.24</v>
      </c>
      <c r="H510" s="40">
        <v>0.65</v>
      </c>
      <c r="I510" s="40">
        <v>0.6</v>
      </c>
      <c r="J510" s="51">
        <v>0</v>
      </c>
      <c r="K510" s="47">
        <v>25.4</v>
      </c>
      <c r="L510" s="40">
        <v>4.82</v>
      </c>
      <c r="M510" s="40">
        <v>6.44</v>
      </c>
      <c r="N510" s="40">
        <v>114.11</v>
      </c>
      <c r="O510" s="40">
        <v>44.11</v>
      </c>
      <c r="P510" s="40">
        <v>0.46</v>
      </c>
      <c r="Q510" s="40">
        <v>2.89</v>
      </c>
    </row>
    <row r="511" spans="1:17">
      <c r="A511" s="50">
        <v>43091.208333333336</v>
      </c>
      <c r="B511" s="47">
        <v>274.3</v>
      </c>
      <c r="C511" s="40">
        <v>189.51</v>
      </c>
      <c r="D511" s="40">
        <v>93.54</v>
      </c>
      <c r="E511" s="40">
        <v>6.96</v>
      </c>
      <c r="F511" s="40">
        <v>18.09</v>
      </c>
      <c r="G511" s="40">
        <v>1.17</v>
      </c>
      <c r="H511" s="40">
        <v>0.63</v>
      </c>
      <c r="I511" s="40">
        <v>0.54</v>
      </c>
      <c r="J511" s="51">
        <v>0</v>
      </c>
      <c r="K511" s="47">
        <v>24</v>
      </c>
      <c r="L511" s="40">
        <v>4.6500000000000004</v>
      </c>
      <c r="M511" s="40">
        <v>6.45</v>
      </c>
      <c r="N511" s="40">
        <v>114.87</v>
      </c>
      <c r="O511" s="40">
        <v>43.52</v>
      </c>
      <c r="P511" s="40">
        <v>0.46</v>
      </c>
      <c r="Q511" s="40">
        <v>2.89</v>
      </c>
    </row>
    <row r="512" spans="1:17">
      <c r="A512" s="50">
        <v>43091.25</v>
      </c>
      <c r="B512" s="47">
        <v>259.8</v>
      </c>
      <c r="C512" s="40">
        <v>169.62</v>
      </c>
      <c r="D512" s="40">
        <v>85.24</v>
      </c>
      <c r="E512" s="40">
        <v>6.57</v>
      </c>
      <c r="F512" s="40">
        <v>17.100000000000001</v>
      </c>
      <c r="G512" s="40">
        <v>1.1200000000000001</v>
      </c>
      <c r="H512" s="40">
        <v>0.63</v>
      </c>
      <c r="I512" s="40">
        <v>0.49</v>
      </c>
      <c r="J512" s="51">
        <v>0</v>
      </c>
      <c r="K512" s="47">
        <v>23.9</v>
      </c>
      <c r="L512" s="40">
        <v>4.25</v>
      </c>
      <c r="M512" s="40">
        <v>6.48</v>
      </c>
      <c r="N512" s="40">
        <v>114.75</v>
      </c>
      <c r="O512" s="40">
        <v>43.38</v>
      </c>
      <c r="P512" s="40">
        <v>0.46</v>
      </c>
      <c r="Q512" s="40">
        <v>2.88</v>
      </c>
    </row>
    <row r="513" spans="1:17">
      <c r="A513" s="50">
        <v>43091.291666666664</v>
      </c>
      <c r="B513" s="47">
        <v>267.89999999999998</v>
      </c>
      <c r="C513" s="40">
        <v>176.27</v>
      </c>
      <c r="D513" s="40">
        <v>88.16</v>
      </c>
      <c r="E513" s="40">
        <v>6.99</v>
      </c>
      <c r="F513" s="40">
        <v>18.47</v>
      </c>
      <c r="G513" s="40">
        <v>1.19</v>
      </c>
      <c r="H513" s="40">
        <v>0.68</v>
      </c>
      <c r="I513" s="40">
        <v>0.51</v>
      </c>
      <c r="J513" s="51">
        <v>0</v>
      </c>
      <c r="K513" s="47">
        <v>22.1</v>
      </c>
      <c r="L513" s="40">
        <v>4.66</v>
      </c>
      <c r="M513" s="40">
        <v>6.51</v>
      </c>
      <c r="N513" s="40">
        <v>114.77</v>
      </c>
      <c r="O513" s="40">
        <v>44.02</v>
      </c>
      <c r="P513" s="40">
        <v>0.47</v>
      </c>
      <c r="Q513" s="40">
        <v>2.87</v>
      </c>
    </row>
    <row r="514" spans="1:17">
      <c r="A514" s="50">
        <v>43091.333333333336</v>
      </c>
      <c r="B514" s="47">
        <v>293.60000000000002</v>
      </c>
      <c r="C514" s="40">
        <v>203.61</v>
      </c>
      <c r="D514" s="40">
        <v>104.55</v>
      </c>
      <c r="E514" s="40">
        <v>7.1</v>
      </c>
      <c r="F514" s="40">
        <v>20.61</v>
      </c>
      <c r="G514" s="40">
        <v>1.22</v>
      </c>
      <c r="H514" s="40">
        <v>0.67</v>
      </c>
      <c r="I514" s="40">
        <v>0.56000000000000005</v>
      </c>
      <c r="J514" s="51">
        <v>9.2999999999999992E-3</v>
      </c>
      <c r="K514" s="47">
        <v>21</v>
      </c>
      <c r="L514" s="40">
        <v>4.7300000000000004</v>
      </c>
      <c r="M514" s="40">
        <v>6.51</v>
      </c>
      <c r="N514" s="40">
        <v>114.77</v>
      </c>
      <c r="O514" s="40">
        <v>45.19</v>
      </c>
      <c r="P514" s="40">
        <v>0.47</v>
      </c>
      <c r="Q514" s="40">
        <v>2.82</v>
      </c>
    </row>
    <row r="515" spans="1:17">
      <c r="A515" s="50">
        <v>43091.375</v>
      </c>
      <c r="B515" s="47">
        <v>432.1</v>
      </c>
      <c r="C515" s="40">
        <v>293.58</v>
      </c>
      <c r="D515" s="40">
        <v>146.96</v>
      </c>
      <c r="E515" s="40">
        <v>6.82</v>
      </c>
      <c r="F515" s="40">
        <v>23.82</v>
      </c>
      <c r="G515" s="40">
        <v>1.2</v>
      </c>
      <c r="H515" s="40">
        <v>0.66</v>
      </c>
      <c r="I515" s="40">
        <v>0.55000000000000004</v>
      </c>
      <c r="J515" s="51">
        <v>5.5599999999999997E-2</v>
      </c>
      <c r="K515" s="47">
        <v>32.4</v>
      </c>
      <c r="L515" s="40">
        <v>5.14</v>
      </c>
      <c r="M515" s="40">
        <v>6.5</v>
      </c>
      <c r="N515" s="40">
        <v>112.36</v>
      </c>
      <c r="O515" s="40">
        <v>45.5</v>
      </c>
      <c r="P515" s="40">
        <v>0.47</v>
      </c>
      <c r="Q515" s="40">
        <v>2.82</v>
      </c>
    </row>
    <row r="516" spans="1:17">
      <c r="A516" s="50">
        <v>43091.416666666664</v>
      </c>
      <c r="B516" s="47">
        <v>521.4</v>
      </c>
      <c r="C516" s="40">
        <v>345.78</v>
      </c>
      <c r="D516" s="40">
        <v>171.02</v>
      </c>
      <c r="E516" s="40">
        <v>6.42</v>
      </c>
      <c r="F516" s="40">
        <v>31.04</v>
      </c>
      <c r="G516" s="40">
        <v>1.26</v>
      </c>
      <c r="H516" s="40">
        <v>0.67</v>
      </c>
      <c r="I516" s="40">
        <v>0.6</v>
      </c>
      <c r="J516" s="51">
        <v>0.13739999999999999</v>
      </c>
      <c r="K516" s="47">
        <v>49.6</v>
      </c>
      <c r="L516" s="40">
        <v>6.85</v>
      </c>
      <c r="M516" s="40">
        <v>6.59</v>
      </c>
      <c r="N516" s="40">
        <v>109.55</v>
      </c>
      <c r="O516" s="40">
        <v>46.62</v>
      </c>
      <c r="P516" s="40">
        <v>0.46</v>
      </c>
      <c r="Q516" s="40">
        <v>2.83</v>
      </c>
    </row>
    <row r="517" spans="1:17">
      <c r="A517" s="50">
        <v>43091.458333333336</v>
      </c>
      <c r="B517" s="47">
        <v>520.20000000000005</v>
      </c>
      <c r="C517" s="40">
        <v>353.33</v>
      </c>
      <c r="D517" s="40">
        <v>174.6</v>
      </c>
      <c r="E517" s="40">
        <v>7.01</v>
      </c>
      <c r="F517" s="40">
        <v>30.2</v>
      </c>
      <c r="G517" s="40">
        <v>1.27</v>
      </c>
      <c r="H517" s="40">
        <v>0.64</v>
      </c>
      <c r="I517" s="40">
        <v>0.63</v>
      </c>
      <c r="J517" s="51">
        <v>0.25990000000000002</v>
      </c>
      <c r="K517" s="47">
        <v>80.099999999999994</v>
      </c>
      <c r="L517" s="40">
        <v>8.7200000000000006</v>
      </c>
      <c r="M517" s="40">
        <v>6.82</v>
      </c>
      <c r="N517" s="40">
        <v>98.12</v>
      </c>
      <c r="O517" s="40">
        <v>46.18</v>
      </c>
      <c r="P517" s="40">
        <v>0.44</v>
      </c>
      <c r="Q517" s="40">
        <v>2.87</v>
      </c>
    </row>
    <row r="518" spans="1:17">
      <c r="A518" s="50">
        <v>43091.5</v>
      </c>
      <c r="B518" s="47">
        <v>430</v>
      </c>
      <c r="C518" s="40">
        <v>289.22000000000003</v>
      </c>
      <c r="D518" s="40">
        <v>144.53</v>
      </c>
      <c r="E518" s="40">
        <v>9.7799999999999994</v>
      </c>
      <c r="F518" s="40">
        <v>20.55</v>
      </c>
      <c r="G518" s="40">
        <v>1.25</v>
      </c>
      <c r="H518" s="40">
        <v>0.6</v>
      </c>
      <c r="I518" s="40">
        <v>0.65</v>
      </c>
      <c r="J518" s="51">
        <v>0.35539999999999999</v>
      </c>
      <c r="K518" s="47">
        <v>97.2</v>
      </c>
      <c r="L518" s="40">
        <v>11.69</v>
      </c>
      <c r="M518" s="40">
        <v>7.2</v>
      </c>
      <c r="N518" s="40">
        <v>78.02</v>
      </c>
      <c r="O518" s="40">
        <v>44.74</v>
      </c>
      <c r="P518" s="40">
        <v>0.42</v>
      </c>
      <c r="Q518" s="40">
        <v>2.98</v>
      </c>
    </row>
    <row r="519" spans="1:17">
      <c r="A519" s="50">
        <v>43091.541666666664</v>
      </c>
      <c r="B519" s="47">
        <v>336</v>
      </c>
      <c r="C519" s="40">
        <v>220.18</v>
      </c>
      <c r="D519" s="40">
        <v>109.62</v>
      </c>
      <c r="E519" s="40">
        <v>9.59</v>
      </c>
      <c r="F519" s="40">
        <v>17.350000000000001</v>
      </c>
      <c r="G519" s="40">
        <v>1.1200000000000001</v>
      </c>
      <c r="H519" s="40">
        <v>0.62</v>
      </c>
      <c r="I519" s="40">
        <v>0.49</v>
      </c>
      <c r="J519" s="51">
        <v>0.3856</v>
      </c>
      <c r="K519" s="47">
        <v>107.2</v>
      </c>
      <c r="L519" s="40">
        <v>13.85</v>
      </c>
      <c r="M519" s="40">
        <v>7.46</v>
      </c>
      <c r="N519" s="40">
        <v>73.28</v>
      </c>
      <c r="O519" s="40">
        <v>42.96</v>
      </c>
      <c r="P519" s="40">
        <v>0.42</v>
      </c>
      <c r="Q519" s="40">
        <v>3.02</v>
      </c>
    </row>
    <row r="520" spans="1:17">
      <c r="A520" s="50">
        <v>43091.583333333336</v>
      </c>
      <c r="B520" s="47">
        <v>304.10000000000002</v>
      </c>
      <c r="C520" s="40">
        <v>187.45</v>
      </c>
      <c r="D520" s="40">
        <v>90.02</v>
      </c>
      <c r="E520" s="40">
        <v>10.27</v>
      </c>
      <c r="F520" s="40">
        <v>15.41</v>
      </c>
      <c r="G520" s="40">
        <v>1.04</v>
      </c>
      <c r="H520" s="40">
        <v>0.59</v>
      </c>
      <c r="I520" s="40">
        <v>0.45</v>
      </c>
      <c r="J520" s="51">
        <v>0.33789999999999998</v>
      </c>
      <c r="K520" s="47">
        <v>111.5</v>
      </c>
      <c r="L520" s="40">
        <v>14.13</v>
      </c>
      <c r="M520" s="40">
        <v>7.38</v>
      </c>
      <c r="N520" s="40">
        <v>70.400000000000006</v>
      </c>
      <c r="O520" s="40">
        <v>41.24</v>
      </c>
      <c r="P520" s="40">
        <v>0.41</v>
      </c>
      <c r="Q520" s="40">
        <v>3.14</v>
      </c>
    </row>
    <row r="521" spans="1:17">
      <c r="A521" s="50">
        <v>43091.625</v>
      </c>
      <c r="B521" s="47">
        <v>299.8</v>
      </c>
      <c r="C521" s="40">
        <v>178.59</v>
      </c>
      <c r="D521" s="40">
        <v>82.96</v>
      </c>
      <c r="E521" s="40">
        <v>10.14</v>
      </c>
      <c r="F521" s="40">
        <v>12.05</v>
      </c>
      <c r="G521" s="40">
        <v>0.92</v>
      </c>
      <c r="H521" s="40">
        <v>0.54</v>
      </c>
      <c r="I521" s="40">
        <v>0.38</v>
      </c>
      <c r="J521" s="51">
        <v>0.26900000000000002</v>
      </c>
      <c r="K521" s="47">
        <v>110.4</v>
      </c>
      <c r="L521" s="40">
        <v>14.74</v>
      </c>
      <c r="M521" s="40">
        <v>7.14</v>
      </c>
      <c r="N521" s="40">
        <v>69.13</v>
      </c>
      <c r="O521" s="40">
        <v>39.229999999999997</v>
      </c>
      <c r="P521" s="40">
        <v>0.42</v>
      </c>
      <c r="Q521" s="40">
        <v>3.04</v>
      </c>
    </row>
    <row r="522" spans="1:17">
      <c r="A522" s="50">
        <v>43091.666666666664</v>
      </c>
      <c r="B522" s="47">
        <v>245.1</v>
      </c>
      <c r="C522" s="40">
        <v>135.88999999999999</v>
      </c>
      <c r="D522" s="40">
        <v>61.19</v>
      </c>
      <c r="E522" s="40">
        <v>7.69</v>
      </c>
      <c r="F522" s="40">
        <v>13.17</v>
      </c>
      <c r="G522" s="40">
        <v>0.93</v>
      </c>
      <c r="H522" s="40">
        <v>0.55000000000000004</v>
      </c>
      <c r="I522" s="40">
        <v>0.38</v>
      </c>
      <c r="J522" s="51">
        <v>0.1361</v>
      </c>
      <c r="K522" s="47">
        <v>102</v>
      </c>
      <c r="L522" s="40">
        <v>15.41</v>
      </c>
      <c r="M522" s="40">
        <v>6.82</v>
      </c>
      <c r="N522" s="40">
        <v>70.209999999999994</v>
      </c>
      <c r="O522" s="40">
        <v>38.83</v>
      </c>
      <c r="P522" s="40">
        <v>0.42</v>
      </c>
      <c r="Q522" s="40">
        <v>2.97</v>
      </c>
    </row>
    <row r="523" spans="1:17">
      <c r="A523" s="50">
        <v>43091.708333333336</v>
      </c>
      <c r="B523" s="47">
        <v>221.4</v>
      </c>
      <c r="C523" s="40">
        <v>123.79</v>
      </c>
      <c r="D523" s="40">
        <v>56.3</v>
      </c>
      <c r="E523" s="40">
        <v>7.23</v>
      </c>
      <c r="F523" s="40">
        <v>19.22</v>
      </c>
      <c r="G523" s="40">
        <v>1.01</v>
      </c>
      <c r="H523" s="40">
        <v>0.56000000000000005</v>
      </c>
      <c r="I523" s="40">
        <v>0.45</v>
      </c>
      <c r="J523" s="51">
        <v>4.8300000000000003E-2</v>
      </c>
      <c r="K523" s="47">
        <v>89.6</v>
      </c>
      <c r="L523" s="40">
        <v>15.26</v>
      </c>
      <c r="M523" s="40">
        <v>6.53</v>
      </c>
      <c r="N523" s="40">
        <v>70.75</v>
      </c>
      <c r="O523" s="40">
        <v>39.06</v>
      </c>
      <c r="P523" s="40">
        <v>0.42</v>
      </c>
      <c r="Q523" s="40">
        <v>2.92</v>
      </c>
    </row>
    <row r="524" spans="1:17">
      <c r="A524" s="50">
        <v>43091.75</v>
      </c>
      <c r="B524" s="47">
        <v>168.3</v>
      </c>
      <c r="C524" s="40">
        <v>105.62</v>
      </c>
      <c r="D524" s="40">
        <v>50.23</v>
      </c>
      <c r="E524" s="40">
        <v>6.96</v>
      </c>
      <c r="F524" s="40">
        <v>44.84</v>
      </c>
      <c r="G524" s="40">
        <v>1.27</v>
      </c>
      <c r="H524" s="40">
        <v>0.57999999999999996</v>
      </c>
      <c r="I524" s="40">
        <v>0.7</v>
      </c>
      <c r="J524" s="51">
        <v>4.7999999999999996E-3</v>
      </c>
      <c r="K524" s="47">
        <v>71.5</v>
      </c>
      <c r="L524" s="40">
        <v>14</v>
      </c>
      <c r="M524" s="40">
        <v>6.29</v>
      </c>
      <c r="N524" s="40">
        <v>73.33</v>
      </c>
      <c r="O524" s="40">
        <v>42.08</v>
      </c>
      <c r="P524" s="40">
        <v>0.43</v>
      </c>
      <c r="Q524" s="40">
        <v>2.89</v>
      </c>
    </row>
    <row r="525" spans="1:17">
      <c r="A525" s="50">
        <v>43091.791666666664</v>
      </c>
      <c r="B525" s="47">
        <v>143.1</v>
      </c>
      <c r="C525" s="40">
        <v>92.21</v>
      </c>
      <c r="D525" s="40">
        <v>45.29</v>
      </c>
      <c r="E525" s="40">
        <v>6.82</v>
      </c>
      <c r="F525" s="40">
        <v>47.77</v>
      </c>
      <c r="G525" s="40">
        <v>1.59</v>
      </c>
      <c r="H525" s="40">
        <v>0.7</v>
      </c>
      <c r="I525" s="40">
        <v>0.87</v>
      </c>
      <c r="J525" s="51">
        <v>0</v>
      </c>
      <c r="K525" s="47">
        <v>51</v>
      </c>
      <c r="L525" s="40">
        <v>11.94</v>
      </c>
      <c r="M525" s="40">
        <v>6.25</v>
      </c>
      <c r="N525" s="40">
        <v>81.95</v>
      </c>
      <c r="O525" s="40">
        <v>44.35</v>
      </c>
      <c r="P525" s="40">
        <v>0.44</v>
      </c>
      <c r="Q525" s="40">
        <v>2.88</v>
      </c>
    </row>
    <row r="526" spans="1:17">
      <c r="A526" s="50">
        <v>43091.833333333336</v>
      </c>
      <c r="B526" s="47">
        <v>119.8</v>
      </c>
      <c r="C526" s="40">
        <v>79.47</v>
      </c>
      <c r="D526" s="40">
        <v>39.79</v>
      </c>
      <c r="E526" s="40">
        <v>6.3</v>
      </c>
      <c r="F526" s="40">
        <v>45.53</v>
      </c>
      <c r="G526" s="40">
        <v>1.67</v>
      </c>
      <c r="H526" s="40">
        <v>0.73</v>
      </c>
      <c r="I526" s="40">
        <v>0.94</v>
      </c>
      <c r="J526" s="51">
        <v>0</v>
      </c>
      <c r="K526" s="47">
        <v>41.5</v>
      </c>
      <c r="L526" s="40">
        <v>10.62</v>
      </c>
      <c r="M526" s="40">
        <v>6.39</v>
      </c>
      <c r="N526" s="40">
        <v>91.11</v>
      </c>
      <c r="O526" s="40">
        <v>45.17</v>
      </c>
      <c r="P526" s="40">
        <v>0.45</v>
      </c>
      <c r="Q526" s="40">
        <v>2.92</v>
      </c>
    </row>
    <row r="527" spans="1:17">
      <c r="A527" s="50">
        <v>43091.875</v>
      </c>
      <c r="B527" s="47">
        <v>143.69999999999999</v>
      </c>
      <c r="C527" s="40">
        <v>94.75</v>
      </c>
      <c r="D527" s="40">
        <v>47.97</v>
      </c>
      <c r="E527" s="40">
        <v>6.97</v>
      </c>
      <c r="F527" s="40">
        <v>50.58</v>
      </c>
      <c r="G527" s="40">
        <v>2.1800000000000002</v>
      </c>
      <c r="H527" s="40">
        <v>0.82</v>
      </c>
      <c r="I527" s="40">
        <v>1.36</v>
      </c>
      <c r="J527" s="51">
        <v>0</v>
      </c>
      <c r="K527" s="47">
        <v>33.4</v>
      </c>
      <c r="L527" s="40">
        <v>11.83</v>
      </c>
      <c r="M527" s="40">
        <v>6.37</v>
      </c>
      <c r="N527" s="40">
        <v>99.22</v>
      </c>
      <c r="O527" s="40">
        <v>55.01</v>
      </c>
      <c r="P527" s="40">
        <v>0.46</v>
      </c>
      <c r="Q527" s="40">
        <v>2.94</v>
      </c>
    </row>
    <row r="528" spans="1:17">
      <c r="A528" s="50">
        <v>43091.916666666664</v>
      </c>
      <c r="B528" s="47">
        <v>168.4</v>
      </c>
      <c r="C528" s="40">
        <v>113.91</v>
      </c>
      <c r="D528" s="40">
        <v>58.22</v>
      </c>
      <c r="E528" s="40">
        <v>7.75</v>
      </c>
      <c r="F528" s="40">
        <v>45.83</v>
      </c>
      <c r="G528" s="40">
        <v>2.06</v>
      </c>
      <c r="H528" s="40">
        <v>0.81</v>
      </c>
      <c r="I528" s="40">
        <v>1.25</v>
      </c>
      <c r="J528" s="51">
        <v>0</v>
      </c>
      <c r="K528" s="47">
        <v>29.8</v>
      </c>
      <c r="L528" s="40">
        <v>9.9700000000000006</v>
      </c>
      <c r="M528" s="40">
        <v>6.39</v>
      </c>
      <c r="N528" s="40">
        <v>106.48</v>
      </c>
      <c r="O528" s="40">
        <v>53.76</v>
      </c>
      <c r="P528" s="40">
        <v>0.46</v>
      </c>
      <c r="Q528" s="40">
        <v>2.93</v>
      </c>
    </row>
    <row r="529" spans="1:17">
      <c r="A529" s="50">
        <v>43091.958333333336</v>
      </c>
      <c r="B529" s="47">
        <v>145.19999999999999</v>
      </c>
      <c r="C529" s="40">
        <v>99.99</v>
      </c>
      <c r="D529" s="40">
        <v>52.12</v>
      </c>
      <c r="E529" s="40">
        <v>7.69</v>
      </c>
      <c r="F529" s="40">
        <v>37.71</v>
      </c>
      <c r="G529" s="40">
        <v>1.81</v>
      </c>
      <c r="H529" s="40">
        <v>0.79</v>
      </c>
      <c r="I529" s="40">
        <v>1.02</v>
      </c>
      <c r="J529" s="51">
        <v>0</v>
      </c>
      <c r="K529" s="47">
        <v>27.2</v>
      </c>
      <c r="L529" s="40">
        <v>8.51</v>
      </c>
      <c r="M529" s="40">
        <v>6.48</v>
      </c>
      <c r="N529" s="40">
        <v>110.64</v>
      </c>
      <c r="O529" s="40">
        <v>49.42</v>
      </c>
      <c r="P529" s="40">
        <v>0.47</v>
      </c>
      <c r="Q529" s="40">
        <v>2.88</v>
      </c>
    </row>
    <row r="530" spans="1:17">
      <c r="A530" s="50">
        <v>43092</v>
      </c>
      <c r="B530" s="47">
        <v>145.9</v>
      </c>
      <c r="C530" s="40">
        <v>103.4</v>
      </c>
      <c r="D530" s="40">
        <v>53.71</v>
      </c>
      <c r="E530" s="40">
        <v>7.98</v>
      </c>
      <c r="F530" s="40">
        <v>40.39</v>
      </c>
      <c r="G530" s="40">
        <v>1.75</v>
      </c>
      <c r="H530" s="40">
        <v>0.8</v>
      </c>
      <c r="I530" s="40">
        <v>0.95</v>
      </c>
      <c r="J530" s="51">
        <v>0</v>
      </c>
      <c r="K530" s="47">
        <v>23.5</v>
      </c>
      <c r="L530" s="40">
        <v>9.77</v>
      </c>
      <c r="M530" s="40">
        <v>6.45</v>
      </c>
      <c r="N530" s="40">
        <v>113.8</v>
      </c>
      <c r="O530" s="40">
        <v>49.47</v>
      </c>
      <c r="P530" s="40">
        <v>0.47</v>
      </c>
      <c r="Q530" s="40">
        <v>2.83</v>
      </c>
    </row>
    <row r="531" spans="1:17">
      <c r="A531" s="50">
        <v>43092.041666666664</v>
      </c>
      <c r="B531" s="47">
        <v>152.19999999999999</v>
      </c>
      <c r="C531" s="40">
        <v>104.21</v>
      </c>
      <c r="D531" s="40">
        <v>53.8</v>
      </c>
      <c r="E531" s="40">
        <v>7.43</v>
      </c>
      <c r="F531" s="40">
        <v>29.39</v>
      </c>
      <c r="G531" s="40">
        <v>1.51</v>
      </c>
      <c r="H531" s="40">
        <v>0.71</v>
      </c>
      <c r="I531" s="40">
        <v>0.8</v>
      </c>
      <c r="J531" s="51">
        <v>0</v>
      </c>
      <c r="K531" s="47">
        <v>20.9</v>
      </c>
      <c r="L531" s="40">
        <v>6.83</v>
      </c>
      <c r="M531" s="40">
        <v>6.47</v>
      </c>
      <c r="N531" s="40">
        <v>115.89</v>
      </c>
      <c r="O531" s="40">
        <v>45.93</v>
      </c>
      <c r="P531" s="40">
        <v>0.47</v>
      </c>
      <c r="Q531" s="40">
        <v>2.78</v>
      </c>
    </row>
    <row r="532" spans="1:17">
      <c r="A532" s="50">
        <v>43092.083333333336</v>
      </c>
      <c r="B532" s="47">
        <v>145.9</v>
      </c>
      <c r="C532" s="40">
        <v>101.36</v>
      </c>
      <c r="D532" s="40">
        <v>52.55</v>
      </c>
      <c r="E532" s="40">
        <v>7.77</v>
      </c>
      <c r="F532" s="40">
        <v>27.8</v>
      </c>
      <c r="G532" s="40">
        <v>1.5</v>
      </c>
      <c r="H532" s="40">
        <v>0.72</v>
      </c>
      <c r="I532" s="40">
        <v>0.79</v>
      </c>
      <c r="J532" s="51">
        <v>0</v>
      </c>
      <c r="K532" s="47">
        <v>19.2</v>
      </c>
      <c r="L532" s="40">
        <v>6.05</v>
      </c>
      <c r="M532" s="40">
        <v>6.49</v>
      </c>
      <c r="N532" s="40">
        <v>116.62</v>
      </c>
      <c r="O532" s="40">
        <v>44.49</v>
      </c>
      <c r="P532" s="40">
        <v>0.47</v>
      </c>
      <c r="Q532" s="40">
        <v>2.72</v>
      </c>
    </row>
    <row r="533" spans="1:17">
      <c r="A533" s="50">
        <v>43092.125</v>
      </c>
      <c r="B533" s="47">
        <v>157.5</v>
      </c>
      <c r="C533" s="40">
        <v>111.82</v>
      </c>
      <c r="D533" s="40">
        <v>57.44</v>
      </c>
      <c r="E533" s="40">
        <v>7.6</v>
      </c>
      <c r="F533" s="40">
        <v>25.37</v>
      </c>
      <c r="G533" s="40">
        <v>1.4</v>
      </c>
      <c r="H533" s="40">
        <v>0.72</v>
      </c>
      <c r="I533" s="40">
        <v>0.69</v>
      </c>
      <c r="J533" s="51">
        <v>0</v>
      </c>
      <c r="K533" s="47">
        <v>17.3</v>
      </c>
      <c r="L533" s="40">
        <v>5.55</v>
      </c>
      <c r="M533" s="40">
        <v>6.49</v>
      </c>
      <c r="N533" s="40">
        <v>117.68</v>
      </c>
      <c r="O533" s="40">
        <v>43.55</v>
      </c>
      <c r="P533" s="40">
        <v>0.47</v>
      </c>
      <c r="Q533" s="40">
        <v>2.72</v>
      </c>
    </row>
    <row r="534" spans="1:17">
      <c r="A534" s="50">
        <v>43092.166666666664</v>
      </c>
      <c r="B534" s="47">
        <v>181.4</v>
      </c>
      <c r="C534" s="40">
        <v>118.69</v>
      </c>
      <c r="D534" s="40">
        <v>61.55</v>
      </c>
      <c r="E534" s="40">
        <v>7.22</v>
      </c>
      <c r="F534" s="40">
        <v>21.75</v>
      </c>
      <c r="G534" s="40">
        <v>1.3</v>
      </c>
      <c r="H534" s="40">
        <v>0.71</v>
      </c>
      <c r="I534" s="40">
        <v>0.59</v>
      </c>
      <c r="J534" s="51">
        <v>0</v>
      </c>
      <c r="K534" s="47">
        <v>16.100000000000001</v>
      </c>
      <c r="L534" s="40">
        <v>4.63</v>
      </c>
      <c r="M534" s="40">
        <v>6.48</v>
      </c>
      <c r="N534" s="40">
        <v>117.89</v>
      </c>
      <c r="O534" s="40">
        <v>42.74</v>
      </c>
      <c r="P534" s="40">
        <v>0.46</v>
      </c>
      <c r="Q534" s="40">
        <v>2.73</v>
      </c>
    </row>
    <row r="535" spans="1:17">
      <c r="A535" s="50">
        <v>43092.208333333336</v>
      </c>
      <c r="B535" s="47">
        <v>172.4</v>
      </c>
      <c r="C535" s="40">
        <v>113.34</v>
      </c>
      <c r="D535" s="40">
        <v>58.42</v>
      </c>
      <c r="E535" s="40">
        <v>7.45</v>
      </c>
      <c r="F535" s="40">
        <v>20.21</v>
      </c>
      <c r="G535" s="40">
        <v>1.22</v>
      </c>
      <c r="H535" s="40">
        <v>0.7</v>
      </c>
      <c r="I535" s="40">
        <v>0.53</v>
      </c>
      <c r="J535" s="51">
        <v>0</v>
      </c>
      <c r="K535" s="47">
        <v>16.100000000000001</v>
      </c>
      <c r="L535" s="40">
        <v>4.3</v>
      </c>
      <c r="M535" s="40">
        <v>6.48</v>
      </c>
      <c r="N535" s="40">
        <v>117.82</v>
      </c>
      <c r="O535" s="40">
        <v>42.03</v>
      </c>
      <c r="P535" s="40">
        <v>0.46</v>
      </c>
      <c r="Q535" s="40">
        <v>2.72</v>
      </c>
    </row>
    <row r="536" spans="1:17">
      <c r="A536" s="50">
        <v>43092.25</v>
      </c>
      <c r="B536" s="47">
        <v>154.1</v>
      </c>
      <c r="C536" s="40">
        <v>100.99</v>
      </c>
      <c r="D536" s="40">
        <v>50.06</v>
      </c>
      <c r="E536" s="40">
        <v>7.16</v>
      </c>
      <c r="F536" s="40">
        <v>21.3</v>
      </c>
      <c r="G536" s="40">
        <v>1.19</v>
      </c>
      <c r="H536" s="40">
        <v>0.7</v>
      </c>
      <c r="I536" s="40">
        <v>0.49</v>
      </c>
      <c r="J536" s="51">
        <v>0</v>
      </c>
      <c r="K536" s="47">
        <v>13.5</v>
      </c>
      <c r="L536" s="40">
        <v>5.13</v>
      </c>
      <c r="M536" s="40">
        <v>6.49</v>
      </c>
      <c r="N536" s="40">
        <v>117.97</v>
      </c>
      <c r="O536" s="40">
        <v>41.51</v>
      </c>
      <c r="P536" s="40">
        <v>0.46</v>
      </c>
      <c r="Q536" s="40">
        <v>2.73</v>
      </c>
    </row>
    <row r="537" spans="1:17">
      <c r="A537" s="50">
        <v>43092.291666666664</v>
      </c>
      <c r="B537" s="47">
        <v>149.80000000000001</v>
      </c>
      <c r="C537" s="40">
        <v>97.05</v>
      </c>
      <c r="D537" s="40">
        <v>47.3</v>
      </c>
      <c r="E537" s="40">
        <v>5.89</v>
      </c>
      <c r="F537" s="40">
        <v>19.05</v>
      </c>
      <c r="G537" s="40">
        <v>1.18</v>
      </c>
      <c r="H537" s="40">
        <v>0.7</v>
      </c>
      <c r="I537" s="40">
        <v>0.48</v>
      </c>
      <c r="J537" s="51">
        <v>0</v>
      </c>
      <c r="K537" s="47">
        <v>11.9</v>
      </c>
      <c r="L537" s="40">
        <v>4.91</v>
      </c>
      <c r="M537" s="40">
        <v>6.46</v>
      </c>
      <c r="N537" s="40">
        <v>117.86</v>
      </c>
      <c r="O537" s="40">
        <v>41.49</v>
      </c>
      <c r="P537" s="40">
        <v>0.47</v>
      </c>
      <c r="Q537" s="40">
        <v>2.75</v>
      </c>
    </row>
    <row r="538" spans="1:17">
      <c r="A538" s="50">
        <v>43092.333333333336</v>
      </c>
      <c r="B538" s="47">
        <v>179.9</v>
      </c>
      <c r="C538" s="40">
        <v>120.85</v>
      </c>
      <c r="D538" s="40">
        <v>60.52</v>
      </c>
      <c r="E538" s="40">
        <v>5.89</v>
      </c>
      <c r="F538" s="40">
        <v>20.14</v>
      </c>
      <c r="G538" s="40">
        <v>1.22</v>
      </c>
      <c r="H538" s="40">
        <v>0.69</v>
      </c>
      <c r="I538" s="40">
        <v>0.52</v>
      </c>
      <c r="J538" s="51">
        <v>9.9000000000000008E-3</v>
      </c>
      <c r="K538" s="47">
        <v>11.2</v>
      </c>
      <c r="L538" s="40">
        <v>5.03</v>
      </c>
      <c r="M538" s="40">
        <v>6.47</v>
      </c>
      <c r="N538" s="40">
        <v>117.96</v>
      </c>
      <c r="O538" s="40">
        <v>42</v>
      </c>
      <c r="P538" s="40">
        <v>0.47</v>
      </c>
      <c r="Q538" s="40">
        <v>2.78</v>
      </c>
    </row>
    <row r="539" spans="1:17">
      <c r="A539" s="50">
        <v>43092.375</v>
      </c>
      <c r="B539" s="47">
        <v>294.3</v>
      </c>
      <c r="C539" s="40">
        <v>199.72</v>
      </c>
      <c r="D539" s="40">
        <v>102.29</v>
      </c>
      <c r="E539" s="40">
        <v>5.89</v>
      </c>
      <c r="F539" s="40">
        <v>26.7</v>
      </c>
      <c r="G539" s="40">
        <v>1.26</v>
      </c>
      <c r="H539" s="40">
        <v>0.69</v>
      </c>
      <c r="I539" s="40">
        <v>0.56999999999999995</v>
      </c>
      <c r="J539" s="51">
        <v>6.1199999999999997E-2</v>
      </c>
      <c r="K539" s="47">
        <v>24</v>
      </c>
      <c r="L539" s="40">
        <v>6.06</v>
      </c>
      <c r="M539" s="40">
        <v>6.42</v>
      </c>
      <c r="N539" s="40">
        <v>114.84</v>
      </c>
      <c r="O539" s="40">
        <v>42.72</v>
      </c>
      <c r="P539" s="40">
        <v>0.46</v>
      </c>
      <c r="Q539" s="40">
        <v>2.86</v>
      </c>
    </row>
    <row r="540" spans="1:17">
      <c r="A540" s="50">
        <v>43092.416666666664</v>
      </c>
      <c r="B540" s="47">
        <v>384.3</v>
      </c>
      <c r="C540" s="40">
        <v>255.75</v>
      </c>
      <c r="D540" s="40">
        <v>125.7</v>
      </c>
      <c r="E540" s="40">
        <v>6.78</v>
      </c>
      <c r="F540" s="40">
        <v>25.67</v>
      </c>
      <c r="G540" s="40">
        <v>1.26</v>
      </c>
      <c r="H540" s="40">
        <v>0.68</v>
      </c>
      <c r="I540" s="40">
        <v>0.59</v>
      </c>
      <c r="J540" s="51">
        <v>0.1583</v>
      </c>
      <c r="K540" s="47">
        <v>51.2</v>
      </c>
      <c r="L540" s="40">
        <v>7.74</v>
      </c>
      <c r="M540" s="40">
        <v>6.38</v>
      </c>
      <c r="N540" s="40">
        <v>104.79</v>
      </c>
      <c r="O540" s="40">
        <v>42.29</v>
      </c>
      <c r="P540" s="40">
        <v>0.45</v>
      </c>
      <c r="Q540" s="40">
        <v>2.87</v>
      </c>
    </row>
    <row r="541" spans="1:17">
      <c r="A541" s="50">
        <v>43092.458333333336</v>
      </c>
      <c r="B541" s="47">
        <v>304.10000000000002</v>
      </c>
      <c r="C541" s="40">
        <v>199.02</v>
      </c>
      <c r="D541" s="40">
        <v>98.35</v>
      </c>
      <c r="E541" s="40">
        <v>9.0500000000000007</v>
      </c>
      <c r="F541" s="40">
        <v>21.63</v>
      </c>
      <c r="G541" s="40">
        <v>1.29</v>
      </c>
      <c r="H541" s="40">
        <v>0.66</v>
      </c>
      <c r="I541" s="40">
        <v>0.63</v>
      </c>
      <c r="J541" s="51">
        <v>0.29549999999999998</v>
      </c>
      <c r="K541" s="47">
        <v>85.5</v>
      </c>
      <c r="L541" s="40">
        <v>9.43</v>
      </c>
      <c r="M541" s="40">
        <v>6.85</v>
      </c>
      <c r="N541" s="40">
        <v>82.28</v>
      </c>
      <c r="O541" s="40">
        <v>42.3</v>
      </c>
      <c r="P541" s="40">
        <v>0.43</v>
      </c>
      <c r="Q541" s="40">
        <v>2.94</v>
      </c>
    </row>
    <row r="542" spans="1:17">
      <c r="A542" s="50">
        <v>43092.5</v>
      </c>
      <c r="B542" s="47">
        <v>238</v>
      </c>
      <c r="C542" s="40">
        <v>153.05000000000001</v>
      </c>
      <c r="D542" s="40">
        <v>76.14</v>
      </c>
      <c r="E542" s="40">
        <v>10.56</v>
      </c>
      <c r="F542" s="40">
        <v>18.54</v>
      </c>
      <c r="G542" s="40">
        <v>1.25</v>
      </c>
      <c r="H542" s="40">
        <v>0.64</v>
      </c>
      <c r="I542" s="40">
        <v>0.62</v>
      </c>
      <c r="J542" s="51">
        <v>0.39879999999999999</v>
      </c>
      <c r="K542" s="47">
        <v>101.8</v>
      </c>
      <c r="L542" s="40">
        <v>12.73</v>
      </c>
      <c r="M542" s="40">
        <v>7.54</v>
      </c>
      <c r="N542" s="40">
        <v>70.209999999999994</v>
      </c>
      <c r="O542" s="40">
        <v>42.14</v>
      </c>
      <c r="P542" s="40">
        <v>0.42</v>
      </c>
      <c r="Q542" s="40">
        <v>3.07</v>
      </c>
    </row>
    <row r="543" spans="1:17">
      <c r="A543" s="50">
        <v>43092.541666666664</v>
      </c>
      <c r="B543" s="47">
        <v>174.6</v>
      </c>
      <c r="C543" s="40">
        <v>113.85</v>
      </c>
      <c r="D543" s="40">
        <v>55.35</v>
      </c>
      <c r="E543" s="40">
        <v>9.77</v>
      </c>
      <c r="F543" s="40">
        <v>13.76</v>
      </c>
      <c r="G543" s="40">
        <v>1.24</v>
      </c>
      <c r="H543" s="40">
        <v>0.66</v>
      </c>
      <c r="I543" s="40">
        <v>0.56999999999999995</v>
      </c>
      <c r="J543" s="51">
        <v>0.43530000000000002</v>
      </c>
      <c r="K543" s="47">
        <v>111.8</v>
      </c>
      <c r="L543" s="40">
        <v>14.39</v>
      </c>
      <c r="M543" s="40">
        <v>8.16</v>
      </c>
      <c r="N543" s="40">
        <v>69.06</v>
      </c>
      <c r="O543" s="40">
        <v>41.01</v>
      </c>
      <c r="P543" s="40">
        <v>0.42</v>
      </c>
      <c r="Q543" s="40">
        <v>3.18</v>
      </c>
    </row>
    <row r="544" spans="1:17">
      <c r="A544" s="50">
        <v>43092.583333333336</v>
      </c>
      <c r="B544" s="47">
        <v>170.4</v>
      </c>
      <c r="C544" s="40">
        <v>100.64</v>
      </c>
      <c r="D544" s="40">
        <v>46.79</v>
      </c>
      <c r="E544" s="40">
        <v>9.36</v>
      </c>
      <c r="F544" s="40">
        <v>12.68</v>
      </c>
      <c r="G544" s="40">
        <v>1.1299999999999999</v>
      </c>
      <c r="H544" s="40">
        <v>0.64</v>
      </c>
      <c r="I544" s="40">
        <v>0.49</v>
      </c>
      <c r="J544" s="51">
        <v>0.36659999999999998</v>
      </c>
      <c r="K544" s="47">
        <v>111.4</v>
      </c>
      <c r="L544" s="40">
        <v>15.14</v>
      </c>
      <c r="M544" s="40">
        <v>7.92</v>
      </c>
      <c r="N544" s="40">
        <v>67.98</v>
      </c>
      <c r="O544" s="40">
        <v>40.1</v>
      </c>
      <c r="P544" s="40">
        <v>0.42</v>
      </c>
      <c r="Q544" s="40">
        <v>3.15</v>
      </c>
    </row>
    <row r="545" spans="1:17">
      <c r="A545" s="50">
        <v>43092.625</v>
      </c>
      <c r="B545" s="47">
        <v>138.30000000000001</v>
      </c>
      <c r="C545" s="40">
        <v>85.49</v>
      </c>
      <c r="D545" s="40">
        <v>39.67</v>
      </c>
      <c r="E545" s="40">
        <v>9.1300000000000008</v>
      </c>
      <c r="F545" s="40">
        <v>10.6</v>
      </c>
      <c r="G545" s="40">
        <v>1.05</v>
      </c>
      <c r="H545" s="40">
        <v>0.61</v>
      </c>
      <c r="I545" s="40">
        <v>0.44</v>
      </c>
      <c r="J545" s="51">
        <v>0.2636</v>
      </c>
      <c r="K545" s="47">
        <v>107.4</v>
      </c>
      <c r="L545" s="40">
        <v>15.26</v>
      </c>
      <c r="M545" s="40">
        <v>7.33</v>
      </c>
      <c r="N545" s="40">
        <v>68.34</v>
      </c>
      <c r="O545" s="40">
        <v>38.880000000000003</v>
      </c>
      <c r="P545" s="40">
        <v>0.43</v>
      </c>
      <c r="Q545" s="40">
        <v>3.02</v>
      </c>
    </row>
    <row r="546" spans="1:17">
      <c r="A546" s="50">
        <v>43092.666666666664</v>
      </c>
      <c r="B546" s="47">
        <v>125.4</v>
      </c>
      <c r="C546" s="40">
        <v>77.989999999999995</v>
      </c>
      <c r="D546" s="40">
        <v>37.28</v>
      </c>
      <c r="E546" s="40">
        <v>9.26</v>
      </c>
      <c r="F546" s="40">
        <v>15.32</v>
      </c>
      <c r="G546" s="40">
        <v>1.0900000000000001</v>
      </c>
      <c r="H546" s="40">
        <v>0.62</v>
      </c>
      <c r="I546" s="40">
        <v>0.47</v>
      </c>
      <c r="J546" s="51">
        <v>0.13070000000000001</v>
      </c>
      <c r="K546" s="47">
        <v>100.3</v>
      </c>
      <c r="L546" s="40">
        <v>15.96</v>
      </c>
      <c r="M546" s="40">
        <v>7.69</v>
      </c>
      <c r="N546" s="40">
        <v>68.67</v>
      </c>
      <c r="O546" s="40">
        <v>39.28</v>
      </c>
      <c r="P546" s="40">
        <v>0.43</v>
      </c>
      <c r="Q546" s="40">
        <v>2.95</v>
      </c>
    </row>
    <row r="547" spans="1:17">
      <c r="A547" s="50">
        <v>43092.708333333336</v>
      </c>
      <c r="B547" s="47">
        <v>154.9</v>
      </c>
      <c r="C547" s="40">
        <v>94.65</v>
      </c>
      <c r="D547" s="40">
        <v>44.4</v>
      </c>
      <c r="E547" s="40">
        <v>8.5500000000000007</v>
      </c>
      <c r="F547" s="40">
        <v>25.18</v>
      </c>
      <c r="G547" s="40">
        <v>1.1599999999999999</v>
      </c>
      <c r="H547" s="40">
        <v>0.64</v>
      </c>
      <c r="I547" s="40">
        <v>0.51</v>
      </c>
      <c r="J547" s="51">
        <v>4.3099999999999999E-2</v>
      </c>
      <c r="K547" s="47">
        <v>85.5</v>
      </c>
      <c r="L547" s="40">
        <v>16.11</v>
      </c>
      <c r="M547" s="40">
        <v>6.8</v>
      </c>
      <c r="N547" s="40">
        <v>68.459999999999994</v>
      </c>
      <c r="O547" s="40">
        <v>40.479999999999997</v>
      </c>
      <c r="P547" s="40">
        <v>0.43</v>
      </c>
      <c r="Q547" s="40">
        <v>2.87</v>
      </c>
    </row>
    <row r="548" spans="1:17">
      <c r="A548" s="50">
        <v>43092.75</v>
      </c>
      <c r="B548" s="47">
        <v>163.6</v>
      </c>
      <c r="C548" s="40">
        <v>105.48</v>
      </c>
      <c r="D548" s="40">
        <v>51.02</v>
      </c>
      <c r="E548" s="40">
        <v>7.76</v>
      </c>
      <c r="F548" s="40">
        <v>52.53</v>
      </c>
      <c r="G548" s="40">
        <v>1.5</v>
      </c>
      <c r="H548" s="40">
        <v>0.66</v>
      </c>
      <c r="I548" s="40">
        <v>0.84</v>
      </c>
      <c r="J548" s="51">
        <v>4.4999999999999997E-3</v>
      </c>
      <c r="K548" s="47">
        <v>66.2</v>
      </c>
      <c r="L548" s="40">
        <v>14.9</v>
      </c>
      <c r="M548" s="40">
        <v>6.22</v>
      </c>
      <c r="N548" s="40">
        <v>73.11</v>
      </c>
      <c r="O548" s="40">
        <v>44.3</v>
      </c>
      <c r="P548" s="40">
        <v>0.44</v>
      </c>
      <c r="Q548" s="40">
        <v>2.82</v>
      </c>
    </row>
    <row r="549" spans="1:17">
      <c r="A549" s="50">
        <v>43092.791666666664</v>
      </c>
      <c r="B549" s="47">
        <v>153.80000000000001</v>
      </c>
      <c r="C549" s="40">
        <v>102.84</v>
      </c>
      <c r="D549" s="40">
        <v>52.06</v>
      </c>
      <c r="E549" s="40">
        <v>7.29</v>
      </c>
      <c r="F549" s="40">
        <v>54.27</v>
      </c>
      <c r="G549" s="40">
        <v>1.98</v>
      </c>
      <c r="H549" s="40">
        <v>0.77</v>
      </c>
      <c r="I549" s="40">
        <v>1.21</v>
      </c>
      <c r="J549" s="51">
        <v>0</v>
      </c>
      <c r="K549" s="47">
        <v>44.8</v>
      </c>
      <c r="L549" s="40">
        <v>13.72</v>
      </c>
      <c r="M549" s="40">
        <v>6.48</v>
      </c>
      <c r="N549" s="40">
        <v>86.1</v>
      </c>
      <c r="O549" s="40">
        <v>50.3</v>
      </c>
      <c r="P549" s="40">
        <v>0.45</v>
      </c>
      <c r="Q549" s="40">
        <v>2.78</v>
      </c>
    </row>
    <row r="550" spans="1:17">
      <c r="A550" s="50">
        <v>43092.833333333336</v>
      </c>
      <c r="B550" s="47">
        <v>153.1</v>
      </c>
      <c r="C550" s="40">
        <v>99.53</v>
      </c>
      <c r="D550" s="40">
        <v>51.48</v>
      </c>
      <c r="E550" s="40">
        <v>7.22</v>
      </c>
      <c r="F550" s="40">
        <v>51.18</v>
      </c>
      <c r="G550" s="40">
        <v>2.36</v>
      </c>
      <c r="H550" s="40">
        <v>0.86</v>
      </c>
      <c r="I550" s="40">
        <v>1.5</v>
      </c>
      <c r="J550" s="51">
        <v>0</v>
      </c>
      <c r="K550" s="47">
        <v>33.200000000000003</v>
      </c>
      <c r="L550" s="40">
        <v>12.4</v>
      </c>
      <c r="M550" s="40">
        <v>6.48</v>
      </c>
      <c r="N550" s="40">
        <v>99.06</v>
      </c>
      <c r="O550" s="40">
        <v>56.98</v>
      </c>
      <c r="P550" s="40">
        <v>0.45</v>
      </c>
      <c r="Q550" s="40">
        <v>2.77</v>
      </c>
    </row>
    <row r="551" spans="1:17">
      <c r="A551" s="50">
        <v>43092.875</v>
      </c>
      <c r="B551" s="47">
        <v>154.80000000000001</v>
      </c>
      <c r="C551" s="40">
        <v>107.72</v>
      </c>
      <c r="D551" s="40">
        <v>55.49</v>
      </c>
      <c r="E551" s="40">
        <v>7.81</v>
      </c>
      <c r="F551" s="40">
        <v>46.27</v>
      </c>
      <c r="G551" s="40">
        <v>2.96</v>
      </c>
      <c r="H551" s="40">
        <v>0.97</v>
      </c>
      <c r="I551" s="40">
        <v>1.99</v>
      </c>
      <c r="J551" s="51">
        <v>0</v>
      </c>
      <c r="K551" s="47">
        <v>26.1</v>
      </c>
      <c r="L551" s="40">
        <v>11.31</v>
      </c>
      <c r="M551" s="40">
        <v>6.47</v>
      </c>
      <c r="N551" s="40">
        <v>104.87</v>
      </c>
      <c r="O551" s="40">
        <v>68.489999999999995</v>
      </c>
      <c r="P551" s="40">
        <v>0.46</v>
      </c>
      <c r="Q551" s="40">
        <v>2.74</v>
      </c>
    </row>
    <row r="552" spans="1:17">
      <c r="A552" s="50">
        <v>43092.916666666664</v>
      </c>
      <c r="B552" s="47">
        <v>168.1</v>
      </c>
      <c r="C552" s="40">
        <v>120.42</v>
      </c>
      <c r="D552" s="40">
        <v>63.2</v>
      </c>
      <c r="E552" s="40">
        <v>8.92</v>
      </c>
      <c r="F552" s="40">
        <v>41.73</v>
      </c>
      <c r="G552" s="40">
        <v>3.28</v>
      </c>
      <c r="H552" s="40">
        <v>1.02</v>
      </c>
      <c r="I552" s="40">
        <v>2.2599999999999998</v>
      </c>
      <c r="J552" s="51">
        <v>0</v>
      </c>
      <c r="K552" s="47">
        <v>22.7</v>
      </c>
      <c r="L552" s="40">
        <v>10.18</v>
      </c>
      <c r="M552" s="40">
        <v>6.47</v>
      </c>
      <c r="N552" s="40">
        <v>105.59</v>
      </c>
      <c r="O552" s="40">
        <v>74.91</v>
      </c>
      <c r="P552" s="40">
        <v>0.46</v>
      </c>
      <c r="Q552" s="40">
        <v>2.72</v>
      </c>
    </row>
    <row r="553" spans="1:17">
      <c r="A553" s="50">
        <v>43092.958333333336</v>
      </c>
      <c r="B553" s="47">
        <v>161.19999999999999</v>
      </c>
      <c r="C553" s="40">
        <v>115.1</v>
      </c>
      <c r="D553" s="40">
        <v>59.88</v>
      </c>
      <c r="E553" s="40">
        <v>9.08</v>
      </c>
      <c r="F553" s="40">
        <v>33.4</v>
      </c>
      <c r="G553" s="40">
        <v>3.04</v>
      </c>
      <c r="H553" s="40">
        <v>1.01</v>
      </c>
      <c r="I553" s="40">
        <v>2.0299999999999998</v>
      </c>
      <c r="J553" s="51">
        <v>0</v>
      </c>
      <c r="K553" s="47">
        <v>19.399999999999999</v>
      </c>
      <c r="L553" s="40">
        <v>8.89</v>
      </c>
      <c r="M553" s="40">
        <v>6.46</v>
      </c>
      <c r="N553" s="40">
        <v>106.2</v>
      </c>
      <c r="O553" s="40">
        <v>68.430000000000007</v>
      </c>
      <c r="P553" s="40">
        <v>0.46</v>
      </c>
      <c r="Q553" s="40">
        <v>2.76</v>
      </c>
    </row>
    <row r="554" spans="1:17">
      <c r="A554" s="50">
        <v>43093</v>
      </c>
      <c r="B554" s="47">
        <v>163.5</v>
      </c>
      <c r="C554" s="40">
        <v>112.44</v>
      </c>
      <c r="D554" s="40">
        <v>58.9</v>
      </c>
      <c r="E554" s="40">
        <v>9.6199999999999992</v>
      </c>
      <c r="F554" s="40">
        <v>27.88</v>
      </c>
      <c r="G554" s="40">
        <v>3.04</v>
      </c>
      <c r="H554" s="40">
        <v>1.03</v>
      </c>
      <c r="I554" s="40">
        <v>2.02</v>
      </c>
      <c r="J554" s="51">
        <v>0</v>
      </c>
      <c r="K554" s="47">
        <v>16.899999999999999</v>
      </c>
      <c r="L554" s="40">
        <v>7.46</v>
      </c>
      <c r="M554" s="40">
        <v>6.47</v>
      </c>
      <c r="N554" s="40">
        <v>107.8</v>
      </c>
      <c r="O554" s="40">
        <v>68.28</v>
      </c>
      <c r="P554" s="40">
        <v>0.46</v>
      </c>
      <c r="Q554" s="40">
        <v>2.78</v>
      </c>
    </row>
    <row r="555" spans="1:17">
      <c r="A555" s="50">
        <v>43093.041666666664</v>
      </c>
      <c r="B555" s="47">
        <v>177.2</v>
      </c>
      <c r="C555" s="40">
        <v>126.23</v>
      </c>
      <c r="D555" s="40">
        <v>68.13</v>
      </c>
      <c r="E555" s="40">
        <v>8.08</v>
      </c>
      <c r="F555" s="40">
        <v>25.06</v>
      </c>
      <c r="G555" s="40">
        <v>2.8</v>
      </c>
      <c r="H555" s="40">
        <v>0.93</v>
      </c>
      <c r="I555" s="40">
        <v>1.86</v>
      </c>
      <c r="J555" s="51">
        <v>0</v>
      </c>
      <c r="K555" s="47">
        <v>14.1</v>
      </c>
      <c r="L555" s="40">
        <v>7.03</v>
      </c>
      <c r="M555" s="40">
        <v>6.52</v>
      </c>
      <c r="N555" s="40">
        <v>109.05</v>
      </c>
      <c r="O555" s="40">
        <v>71.37</v>
      </c>
      <c r="P555" s="40">
        <v>0.46</v>
      </c>
      <c r="Q555" s="40">
        <v>2.82</v>
      </c>
    </row>
    <row r="556" spans="1:17">
      <c r="A556" s="50">
        <v>43093.083333333336</v>
      </c>
      <c r="B556" s="47">
        <v>187.6</v>
      </c>
      <c r="C556" s="40">
        <v>132.30000000000001</v>
      </c>
      <c r="D556" s="40">
        <v>70.790000000000006</v>
      </c>
      <c r="E556" s="40">
        <v>8.73</v>
      </c>
      <c r="F556" s="40">
        <v>21.09</v>
      </c>
      <c r="G556" s="40">
        <v>2.65</v>
      </c>
      <c r="H556" s="40">
        <v>0.9</v>
      </c>
      <c r="I556" s="40">
        <v>1.75</v>
      </c>
      <c r="J556" s="51">
        <v>0</v>
      </c>
      <c r="K556" s="47">
        <v>12.2</v>
      </c>
      <c r="L556" s="40">
        <v>5.59</v>
      </c>
      <c r="M556" s="40">
        <v>6.47</v>
      </c>
      <c r="N556" s="40">
        <v>110.72</v>
      </c>
      <c r="O556" s="40">
        <v>64.94</v>
      </c>
      <c r="P556" s="40">
        <v>0.47</v>
      </c>
      <c r="Q556" s="40">
        <v>2.83</v>
      </c>
    </row>
    <row r="557" spans="1:17">
      <c r="A557" s="50">
        <v>43093.125</v>
      </c>
      <c r="B557" s="47">
        <v>202.7</v>
      </c>
      <c r="C557" s="40">
        <v>147.4</v>
      </c>
      <c r="D557" s="40">
        <v>78.08</v>
      </c>
      <c r="E557" s="40">
        <v>9.42</v>
      </c>
      <c r="F557" s="40">
        <v>16.86</v>
      </c>
      <c r="G557" s="40">
        <v>2.63</v>
      </c>
      <c r="H557" s="40">
        <v>0.9</v>
      </c>
      <c r="I557" s="40">
        <v>1.72</v>
      </c>
      <c r="J557" s="51">
        <v>0</v>
      </c>
      <c r="K557" s="47">
        <v>10.9</v>
      </c>
      <c r="L557" s="40">
        <v>4.66</v>
      </c>
      <c r="M557" s="40">
        <v>6.41</v>
      </c>
      <c r="N557" s="40">
        <v>111.78</v>
      </c>
      <c r="O557" s="40">
        <v>60.87</v>
      </c>
      <c r="P557" s="40">
        <v>0.47</v>
      </c>
      <c r="Q557" s="40">
        <v>2.83</v>
      </c>
    </row>
    <row r="558" spans="1:17">
      <c r="A558" s="50">
        <v>43093.166666666664</v>
      </c>
      <c r="B558" s="47">
        <v>238.1</v>
      </c>
      <c r="C558" s="40">
        <v>173.5</v>
      </c>
      <c r="D558" s="40">
        <v>92.28</v>
      </c>
      <c r="E558" s="40">
        <v>8.26</v>
      </c>
      <c r="F558" s="40">
        <v>15.47</v>
      </c>
      <c r="G558" s="40">
        <v>2.57</v>
      </c>
      <c r="H558" s="40">
        <v>0.91</v>
      </c>
      <c r="I558" s="40">
        <v>1.66</v>
      </c>
      <c r="J558" s="51">
        <v>0</v>
      </c>
      <c r="K558" s="47">
        <v>8.6</v>
      </c>
      <c r="L558" s="40">
        <v>4.28</v>
      </c>
      <c r="M558" s="40">
        <v>6.41</v>
      </c>
      <c r="N558" s="40">
        <v>112.82</v>
      </c>
      <c r="O558" s="40">
        <v>57.46</v>
      </c>
      <c r="P558" s="40">
        <v>0.47</v>
      </c>
      <c r="Q558" s="40">
        <v>2.81</v>
      </c>
    </row>
    <row r="559" spans="1:17">
      <c r="A559" s="50">
        <v>43093.208333333336</v>
      </c>
      <c r="B559" s="47">
        <v>215.5</v>
      </c>
      <c r="C559" s="40">
        <v>151.29</v>
      </c>
      <c r="D559" s="40">
        <v>81.34</v>
      </c>
      <c r="E559" s="40">
        <v>8.85</v>
      </c>
      <c r="F559" s="40">
        <v>14.82</v>
      </c>
      <c r="G559" s="40">
        <v>2.39</v>
      </c>
      <c r="H559" s="40">
        <v>0.91</v>
      </c>
      <c r="I559" s="40">
        <v>1.49</v>
      </c>
      <c r="J559" s="51">
        <v>0</v>
      </c>
      <c r="K559" s="47">
        <v>6.9</v>
      </c>
      <c r="L559" s="40">
        <v>4.18</v>
      </c>
      <c r="M559" s="40">
        <v>6.39</v>
      </c>
      <c r="N559" s="40">
        <v>114.54</v>
      </c>
      <c r="O559" s="40">
        <v>55.31</v>
      </c>
      <c r="P559" s="40">
        <v>0.48</v>
      </c>
      <c r="Q559" s="40">
        <v>2.76</v>
      </c>
    </row>
    <row r="560" spans="1:17">
      <c r="A560" s="50">
        <v>43093.25</v>
      </c>
      <c r="B560" s="47">
        <v>229</v>
      </c>
      <c r="C560" s="40">
        <v>159.58000000000001</v>
      </c>
      <c r="D560" s="40">
        <v>84.96</v>
      </c>
      <c r="E560" s="40">
        <v>9.3800000000000008</v>
      </c>
      <c r="F560" s="40">
        <v>13.42</v>
      </c>
      <c r="G560" s="40">
        <v>2.46</v>
      </c>
      <c r="H560" s="40">
        <v>0.97</v>
      </c>
      <c r="I560" s="40">
        <v>1.49</v>
      </c>
      <c r="J560" s="51">
        <v>0</v>
      </c>
      <c r="K560" s="47">
        <v>5.7</v>
      </c>
      <c r="L560" s="40">
        <v>3.78</v>
      </c>
      <c r="M560" s="40">
        <v>6.34</v>
      </c>
      <c r="N560" s="40">
        <v>116.72</v>
      </c>
      <c r="O560" s="40">
        <v>54.6</v>
      </c>
      <c r="P560" s="40">
        <v>0.47</v>
      </c>
      <c r="Q560" s="40">
        <v>2.68</v>
      </c>
    </row>
    <row r="561" spans="1:17">
      <c r="A561" s="50">
        <v>43093.291666666664</v>
      </c>
      <c r="B561" s="47">
        <v>247.5</v>
      </c>
      <c r="C561" s="40">
        <v>177.42</v>
      </c>
      <c r="D561" s="40">
        <v>94.6</v>
      </c>
      <c r="E561" s="40">
        <v>7.34</v>
      </c>
      <c r="F561" s="40">
        <v>13.94</v>
      </c>
      <c r="G561" s="40">
        <v>2.2200000000000002</v>
      </c>
      <c r="H561" s="40">
        <v>0.87</v>
      </c>
      <c r="I561" s="40">
        <v>1.35</v>
      </c>
      <c r="J561" s="51">
        <v>0</v>
      </c>
      <c r="K561" s="47">
        <v>4.5</v>
      </c>
      <c r="L561" s="40">
        <v>4.09</v>
      </c>
      <c r="M561" s="40">
        <v>6.37</v>
      </c>
      <c r="N561" s="40">
        <v>117.14</v>
      </c>
      <c r="O561" s="40">
        <v>52.72</v>
      </c>
      <c r="P561" s="40">
        <v>0.48</v>
      </c>
      <c r="Q561" s="40">
        <v>2.65</v>
      </c>
    </row>
    <row r="562" spans="1:17">
      <c r="A562" s="50">
        <v>43093.333333333336</v>
      </c>
      <c r="B562" s="47">
        <v>250.9</v>
      </c>
      <c r="C562" s="40">
        <v>173.09</v>
      </c>
      <c r="D562" s="40">
        <v>93.93</v>
      </c>
      <c r="E562" s="40">
        <v>8.07</v>
      </c>
      <c r="F562" s="40">
        <v>12.63</v>
      </c>
      <c r="G562" s="40">
        <v>2.33</v>
      </c>
      <c r="H562" s="40">
        <v>0.93</v>
      </c>
      <c r="I562" s="40">
        <v>1.4</v>
      </c>
      <c r="J562" s="51">
        <v>8.3000000000000001E-3</v>
      </c>
      <c r="K562" s="47">
        <v>5.5</v>
      </c>
      <c r="L562" s="40">
        <v>3.61</v>
      </c>
      <c r="M562" s="40">
        <v>6.39</v>
      </c>
      <c r="N562" s="40">
        <v>116.88</v>
      </c>
      <c r="O562" s="40">
        <v>53.92</v>
      </c>
      <c r="P562" s="40">
        <v>0.48</v>
      </c>
      <c r="Q562" s="40">
        <v>2.61</v>
      </c>
    </row>
    <row r="563" spans="1:17">
      <c r="A563" s="50">
        <v>43093.375</v>
      </c>
      <c r="B563" s="47">
        <v>350.7</v>
      </c>
      <c r="C563" s="40">
        <v>232.37</v>
      </c>
      <c r="D563" s="40">
        <v>120.04</v>
      </c>
      <c r="E563" s="40">
        <v>8.98</v>
      </c>
      <c r="F563" s="40">
        <v>15.72</v>
      </c>
      <c r="G563" s="40">
        <v>2.58</v>
      </c>
      <c r="H563" s="40">
        <v>1.04</v>
      </c>
      <c r="I563" s="40">
        <v>1.53</v>
      </c>
      <c r="J563" s="51">
        <v>5.3499999999999999E-2</v>
      </c>
      <c r="K563" s="47">
        <v>13.2</v>
      </c>
      <c r="L563" s="40">
        <v>4.3600000000000003</v>
      </c>
      <c r="M563" s="40">
        <v>6.35</v>
      </c>
      <c r="N563" s="40">
        <v>111.11</v>
      </c>
      <c r="O563" s="40">
        <v>57.96</v>
      </c>
      <c r="P563" s="40">
        <v>0.47</v>
      </c>
      <c r="Q563" s="40">
        <v>2.57</v>
      </c>
    </row>
    <row r="564" spans="1:17">
      <c r="A564" s="50">
        <v>43093.416666666664</v>
      </c>
      <c r="B564" s="47">
        <v>432</v>
      </c>
      <c r="C564" s="40">
        <v>286.88</v>
      </c>
      <c r="D564" s="40">
        <v>147.72</v>
      </c>
      <c r="E564" s="40">
        <v>7.31</v>
      </c>
      <c r="F564" s="40">
        <v>46.56</v>
      </c>
      <c r="G564" s="40">
        <v>2.36</v>
      </c>
      <c r="H564" s="40">
        <v>0.99</v>
      </c>
      <c r="I564" s="40">
        <v>1.37</v>
      </c>
      <c r="J564" s="51">
        <v>0.13389999999999999</v>
      </c>
      <c r="K564" s="47">
        <v>33.5</v>
      </c>
      <c r="L564" s="40">
        <v>13.37</v>
      </c>
      <c r="M564" s="40">
        <v>6.42</v>
      </c>
      <c r="N564" s="40">
        <v>104.47</v>
      </c>
      <c r="O564" s="40">
        <v>57.01</v>
      </c>
      <c r="P564" s="40">
        <v>0.46</v>
      </c>
      <c r="Q564" s="40">
        <v>2.67</v>
      </c>
    </row>
    <row r="565" spans="1:17">
      <c r="A565" s="50">
        <v>43093.458333333336</v>
      </c>
      <c r="B565" s="47">
        <v>538</v>
      </c>
      <c r="C565" s="40">
        <v>363.9</v>
      </c>
      <c r="D565" s="40">
        <v>182.73</v>
      </c>
      <c r="E565" s="40">
        <v>7.45</v>
      </c>
      <c r="F565" s="40">
        <v>67.650000000000006</v>
      </c>
      <c r="G565" s="40">
        <v>1.74</v>
      </c>
      <c r="H565" s="40">
        <v>0.71</v>
      </c>
      <c r="I565" s="40">
        <v>1.03</v>
      </c>
      <c r="J565" s="51">
        <v>0.2109</v>
      </c>
      <c r="K565" s="47">
        <v>70.099999999999994</v>
      </c>
      <c r="L565" s="40">
        <v>16.670000000000002</v>
      </c>
      <c r="M565" s="40">
        <v>7.09</v>
      </c>
      <c r="N565" s="40">
        <v>88.35</v>
      </c>
      <c r="O565" s="40">
        <v>51.76</v>
      </c>
      <c r="P565" s="40">
        <v>0.43</v>
      </c>
      <c r="Q565" s="40">
        <v>2.85</v>
      </c>
    </row>
    <row r="566" spans="1:17">
      <c r="A566" s="50">
        <v>43093.5</v>
      </c>
      <c r="B566" s="47">
        <v>472.4</v>
      </c>
      <c r="C566" s="40">
        <v>318.19</v>
      </c>
      <c r="D566" s="40">
        <v>159.02000000000001</v>
      </c>
      <c r="E566" s="40">
        <v>11.42</v>
      </c>
      <c r="F566" s="40">
        <v>39.08</v>
      </c>
      <c r="G566" s="40">
        <v>1.32</v>
      </c>
      <c r="H566" s="40">
        <v>0.56999999999999995</v>
      </c>
      <c r="I566" s="40">
        <v>0.75</v>
      </c>
      <c r="J566" s="51">
        <v>0.27500000000000002</v>
      </c>
      <c r="K566" s="47">
        <v>99.2</v>
      </c>
      <c r="L566" s="40">
        <v>18.72</v>
      </c>
      <c r="M566" s="40">
        <v>7.21</v>
      </c>
      <c r="N566" s="40">
        <v>70.78</v>
      </c>
      <c r="O566" s="40">
        <v>47.92</v>
      </c>
      <c r="P566" s="40">
        <v>0.42</v>
      </c>
      <c r="Q566" s="40">
        <v>3.09</v>
      </c>
    </row>
    <row r="567" spans="1:17">
      <c r="A567" s="50">
        <v>43093.541666666664</v>
      </c>
      <c r="B567" s="47">
        <v>325.8</v>
      </c>
      <c r="C567" s="40">
        <v>220.52</v>
      </c>
      <c r="D567" s="40">
        <v>110.65</v>
      </c>
      <c r="E567" s="40">
        <v>10.94</v>
      </c>
      <c r="F567" s="40">
        <v>26.58</v>
      </c>
      <c r="G567" s="40">
        <v>1</v>
      </c>
      <c r="H567" s="40">
        <v>0.46</v>
      </c>
      <c r="I567" s="40">
        <v>0.54</v>
      </c>
      <c r="J567" s="51">
        <v>0.28660000000000002</v>
      </c>
      <c r="K567" s="47">
        <v>108.5</v>
      </c>
      <c r="L567" s="40">
        <v>22.1</v>
      </c>
      <c r="M567" s="40">
        <v>7.56</v>
      </c>
      <c r="N567" s="40">
        <v>69.430000000000007</v>
      </c>
      <c r="O567" s="40">
        <v>45.16</v>
      </c>
      <c r="P567" s="40">
        <v>0.41</v>
      </c>
      <c r="Q567" s="40">
        <v>3.14</v>
      </c>
    </row>
    <row r="568" spans="1:17">
      <c r="A568" s="50">
        <v>43093.583333333336</v>
      </c>
      <c r="B568" s="47">
        <v>290.2</v>
      </c>
      <c r="C568" s="40">
        <v>198.01</v>
      </c>
      <c r="D568" s="40">
        <v>99.96</v>
      </c>
      <c r="E568" s="40">
        <v>10.76</v>
      </c>
      <c r="F568" s="40">
        <v>24.69</v>
      </c>
      <c r="G568" s="40">
        <v>0.95</v>
      </c>
      <c r="H568" s="40">
        <v>0.44</v>
      </c>
      <c r="I568" s="40">
        <v>0.51</v>
      </c>
      <c r="J568" s="51">
        <v>0.25119999999999998</v>
      </c>
      <c r="K568" s="47">
        <v>111.1</v>
      </c>
      <c r="L568" s="40">
        <v>22.44</v>
      </c>
      <c r="M568" s="40">
        <v>7.69</v>
      </c>
      <c r="N568" s="40">
        <v>71.95</v>
      </c>
      <c r="O568" s="40">
        <v>43.94</v>
      </c>
      <c r="P568" s="40">
        <v>0.41</v>
      </c>
      <c r="Q568" s="40">
        <v>3.17</v>
      </c>
    </row>
    <row r="569" spans="1:17">
      <c r="A569" s="50">
        <v>43093.625</v>
      </c>
      <c r="B569" s="47">
        <v>286.2</v>
      </c>
      <c r="C569" s="40">
        <v>191.55</v>
      </c>
      <c r="D569" s="40">
        <v>94.86</v>
      </c>
      <c r="E569" s="40">
        <v>11.01</v>
      </c>
      <c r="F569" s="40">
        <v>33.57</v>
      </c>
      <c r="G569" s="40">
        <v>1.01</v>
      </c>
      <c r="H569" s="40">
        <v>0.44</v>
      </c>
      <c r="I569" s="40">
        <v>0.56000000000000005</v>
      </c>
      <c r="J569" s="51">
        <v>0.1426</v>
      </c>
      <c r="K569" s="47">
        <v>104.8</v>
      </c>
      <c r="L569" s="40">
        <v>23.61</v>
      </c>
      <c r="M569" s="40">
        <v>9.42</v>
      </c>
      <c r="N569" s="40">
        <v>72.989999999999995</v>
      </c>
      <c r="O569" s="40">
        <v>44.34</v>
      </c>
      <c r="P569" s="40">
        <v>0.42</v>
      </c>
      <c r="Q569" s="40">
        <v>3.1</v>
      </c>
    </row>
    <row r="570" spans="1:17">
      <c r="A570" s="50">
        <v>43093.666666666664</v>
      </c>
      <c r="B570" s="47">
        <v>268.3</v>
      </c>
      <c r="C570" s="40">
        <v>181.54</v>
      </c>
      <c r="D570" s="40">
        <v>87.66</v>
      </c>
      <c r="E570" s="40">
        <v>9.6999999999999993</v>
      </c>
      <c r="F570" s="40">
        <v>51.38</v>
      </c>
      <c r="G570" s="40">
        <v>1.32</v>
      </c>
      <c r="H570" s="40">
        <v>0.49</v>
      </c>
      <c r="I570" s="40">
        <v>0.83</v>
      </c>
      <c r="J570" s="51">
        <v>7.2900000000000006E-2</v>
      </c>
      <c r="K570" s="47">
        <v>97.2</v>
      </c>
      <c r="L570" s="40">
        <v>24.51</v>
      </c>
      <c r="M570" s="40">
        <v>9.26</v>
      </c>
      <c r="N570" s="40">
        <v>70.430000000000007</v>
      </c>
      <c r="O570" s="40">
        <v>46.13</v>
      </c>
      <c r="P570" s="40">
        <v>0.42</v>
      </c>
      <c r="Q570" s="40">
        <v>3.02</v>
      </c>
    </row>
    <row r="571" spans="1:17">
      <c r="A571" s="50">
        <v>43093.708333333336</v>
      </c>
      <c r="B571" s="47">
        <v>361.5</v>
      </c>
      <c r="C571" s="40">
        <v>246.68</v>
      </c>
      <c r="D571" s="40">
        <v>121.24</v>
      </c>
      <c r="E571" s="40">
        <v>6.77</v>
      </c>
      <c r="F571" s="40">
        <v>56.08</v>
      </c>
      <c r="G571" s="40">
        <v>1.45</v>
      </c>
      <c r="H571" s="40">
        <v>0.54</v>
      </c>
      <c r="I571" s="40">
        <v>0.91</v>
      </c>
      <c r="J571" s="51">
        <v>2.81E-2</v>
      </c>
      <c r="K571" s="47">
        <v>81.7</v>
      </c>
      <c r="L571" s="40">
        <v>21.17</v>
      </c>
      <c r="M571" s="40">
        <v>8.02</v>
      </c>
      <c r="N571" s="40">
        <v>72.5</v>
      </c>
      <c r="O571" s="40">
        <v>47.69</v>
      </c>
      <c r="P571" s="40">
        <v>0.43</v>
      </c>
      <c r="Q571" s="40">
        <v>2.95</v>
      </c>
    </row>
    <row r="572" spans="1:17">
      <c r="A572" s="50">
        <v>43093.75</v>
      </c>
      <c r="B572" s="47">
        <v>348.7</v>
      </c>
      <c r="C572" s="40">
        <v>237.47</v>
      </c>
      <c r="D572" s="40">
        <v>118.68</v>
      </c>
      <c r="E572" s="40">
        <v>5.94</v>
      </c>
      <c r="F572" s="40">
        <v>75.62</v>
      </c>
      <c r="G572" s="40">
        <v>1.74</v>
      </c>
      <c r="H572" s="40">
        <v>0.52</v>
      </c>
      <c r="I572" s="40">
        <v>1.22</v>
      </c>
      <c r="J572" s="51">
        <v>4.1999999999999997E-3</v>
      </c>
      <c r="K572" s="47">
        <v>59.3</v>
      </c>
      <c r="L572" s="40">
        <v>19.98</v>
      </c>
      <c r="M572" s="40">
        <v>6.51</v>
      </c>
      <c r="N572" s="40">
        <v>81.489999999999995</v>
      </c>
      <c r="O572" s="40">
        <v>52.34</v>
      </c>
      <c r="P572" s="40">
        <v>0.45</v>
      </c>
      <c r="Q572" s="40">
        <v>2.95</v>
      </c>
    </row>
    <row r="573" spans="1:17">
      <c r="A573" s="50">
        <v>43093.791666666664</v>
      </c>
      <c r="B573" s="47">
        <v>263.8</v>
      </c>
      <c r="C573" s="40">
        <v>181.9</v>
      </c>
      <c r="D573" s="40">
        <v>94.62</v>
      </c>
      <c r="E573" s="40">
        <v>8.36</v>
      </c>
      <c r="F573" s="40">
        <v>65.7</v>
      </c>
      <c r="G573" s="40">
        <v>2.36</v>
      </c>
      <c r="H573" s="40">
        <v>0.73</v>
      </c>
      <c r="I573" s="40">
        <v>1.63</v>
      </c>
      <c r="J573" s="51">
        <v>0</v>
      </c>
      <c r="K573" s="47">
        <v>38.200000000000003</v>
      </c>
      <c r="L573" s="40">
        <v>17.3</v>
      </c>
      <c r="M573" s="40">
        <v>6.5</v>
      </c>
      <c r="N573" s="40">
        <v>97.29</v>
      </c>
      <c r="O573" s="40">
        <v>59.98</v>
      </c>
      <c r="P573" s="40">
        <v>0.46</v>
      </c>
      <c r="Q573" s="40">
        <v>2.94</v>
      </c>
    </row>
    <row r="574" spans="1:17">
      <c r="A574" s="50">
        <v>43093.833333333336</v>
      </c>
      <c r="B574" s="47">
        <v>238.3</v>
      </c>
      <c r="C574" s="40">
        <v>163.63</v>
      </c>
      <c r="D574" s="40">
        <v>86.47</v>
      </c>
      <c r="E574" s="40">
        <v>7.19</v>
      </c>
      <c r="F574" s="40">
        <v>51.5</v>
      </c>
      <c r="G574" s="40">
        <v>2.89</v>
      </c>
      <c r="H574" s="40">
        <v>0.85</v>
      </c>
      <c r="I574" s="40">
        <v>2.0499999999999998</v>
      </c>
      <c r="J574" s="51">
        <v>0</v>
      </c>
      <c r="K574" s="47">
        <v>28.4</v>
      </c>
      <c r="L574" s="40">
        <v>13.52</v>
      </c>
      <c r="M574" s="40">
        <v>6.46</v>
      </c>
      <c r="N574" s="40">
        <v>104.39</v>
      </c>
      <c r="O574" s="40">
        <v>71.92</v>
      </c>
      <c r="P574" s="40">
        <v>0.46</v>
      </c>
      <c r="Q574" s="40">
        <v>2.85</v>
      </c>
    </row>
    <row r="575" spans="1:17">
      <c r="A575" s="50">
        <v>43093.875</v>
      </c>
      <c r="B575" s="47">
        <v>222.9</v>
      </c>
      <c r="C575" s="40">
        <v>155.88</v>
      </c>
      <c r="D575" s="40">
        <v>81.760000000000005</v>
      </c>
      <c r="E575" s="40">
        <v>7.94</v>
      </c>
      <c r="F575" s="40">
        <v>42.05</v>
      </c>
      <c r="G575" s="40">
        <v>3.12</v>
      </c>
      <c r="H575" s="40">
        <v>0.89</v>
      </c>
      <c r="I575" s="40">
        <v>2.2400000000000002</v>
      </c>
      <c r="J575" s="51">
        <v>0</v>
      </c>
      <c r="K575" s="47">
        <v>23.8</v>
      </c>
      <c r="L575" s="40">
        <v>11.87</v>
      </c>
      <c r="M575" s="40">
        <v>6.42</v>
      </c>
      <c r="N575" s="40">
        <v>105.39</v>
      </c>
      <c r="O575" s="40">
        <v>77.22</v>
      </c>
      <c r="P575" s="40">
        <v>0.47</v>
      </c>
      <c r="Q575" s="40">
        <v>2.77</v>
      </c>
    </row>
    <row r="576" spans="1:17">
      <c r="A576" s="50">
        <v>43093.916666666664</v>
      </c>
      <c r="B576" s="47">
        <v>243.1</v>
      </c>
      <c r="C576" s="40">
        <v>169.1</v>
      </c>
      <c r="D576" s="40">
        <v>88.61</v>
      </c>
      <c r="E576" s="40">
        <v>8.9499999999999993</v>
      </c>
      <c r="F576" s="40">
        <v>33.93</v>
      </c>
      <c r="G576" s="40">
        <v>3.38</v>
      </c>
      <c r="H576" s="40">
        <v>0.9</v>
      </c>
      <c r="I576" s="40">
        <v>2.48</v>
      </c>
      <c r="J576" s="51">
        <v>0</v>
      </c>
      <c r="K576" s="47">
        <v>21.5</v>
      </c>
      <c r="L576" s="40">
        <v>9.6999999999999993</v>
      </c>
      <c r="M576" s="40">
        <v>6.39</v>
      </c>
      <c r="N576" s="40">
        <v>105.29</v>
      </c>
      <c r="O576" s="40">
        <v>80.02</v>
      </c>
      <c r="P576" s="40">
        <v>0.47</v>
      </c>
      <c r="Q576" s="40">
        <v>2.72</v>
      </c>
    </row>
    <row r="577" spans="1:17">
      <c r="A577" s="50">
        <v>43093.958333333336</v>
      </c>
      <c r="B577" s="47">
        <v>275.7</v>
      </c>
      <c r="C577" s="40">
        <v>197.7</v>
      </c>
      <c r="D577" s="40">
        <v>103.37</v>
      </c>
      <c r="E577" s="40">
        <v>10.75</v>
      </c>
      <c r="F577" s="40">
        <v>32</v>
      </c>
      <c r="G577" s="40">
        <v>3.81</v>
      </c>
      <c r="H577" s="40">
        <v>1.03</v>
      </c>
      <c r="I577" s="40">
        <v>2.78</v>
      </c>
      <c r="J577" s="51">
        <v>0</v>
      </c>
      <c r="K577" s="47">
        <v>20</v>
      </c>
      <c r="L577" s="40">
        <v>8.73</v>
      </c>
      <c r="M577" s="40">
        <v>6.36</v>
      </c>
      <c r="N577" s="40">
        <v>104.68</v>
      </c>
      <c r="O577" s="40">
        <v>84.68</v>
      </c>
      <c r="P577" s="40">
        <v>0.46</v>
      </c>
      <c r="Q577" s="40">
        <v>2.66</v>
      </c>
    </row>
    <row r="578" spans="1:17">
      <c r="A578" s="50">
        <v>43094</v>
      </c>
      <c r="B578" s="47">
        <v>328.7</v>
      </c>
      <c r="C578" s="40">
        <v>234.66</v>
      </c>
      <c r="D578" s="40">
        <v>123.72</v>
      </c>
      <c r="E578" s="40">
        <v>11.6</v>
      </c>
      <c r="F578" s="40">
        <v>30.52</v>
      </c>
      <c r="G578" s="40">
        <v>4.3499999999999996</v>
      </c>
      <c r="H578" s="40">
        <v>1.22</v>
      </c>
      <c r="I578" s="40">
        <v>3.13</v>
      </c>
      <c r="J578" s="51">
        <v>0</v>
      </c>
      <c r="K578" s="47">
        <v>17.8</v>
      </c>
      <c r="L578" s="40">
        <v>7.57</v>
      </c>
      <c r="M578" s="40">
        <v>6.37</v>
      </c>
      <c r="N578" s="40">
        <v>105.16</v>
      </c>
      <c r="O578" s="40">
        <v>96.28</v>
      </c>
      <c r="P578" s="40">
        <v>0.46</v>
      </c>
      <c r="Q578" s="40">
        <v>2.66</v>
      </c>
    </row>
    <row r="579" spans="1:17">
      <c r="A579" s="50">
        <v>43094.041666666664</v>
      </c>
      <c r="B579" s="47">
        <v>347.7</v>
      </c>
      <c r="C579" s="40">
        <v>247.08</v>
      </c>
      <c r="D579" s="40">
        <v>130.99</v>
      </c>
      <c r="E579" s="40">
        <v>8.5500000000000007</v>
      </c>
      <c r="F579" s="40">
        <v>23.11</v>
      </c>
      <c r="G579" s="40">
        <v>4.08</v>
      </c>
      <c r="H579" s="40">
        <v>1.03</v>
      </c>
      <c r="I579" s="40">
        <v>3.05</v>
      </c>
      <c r="J579" s="51">
        <v>0</v>
      </c>
      <c r="K579" s="47">
        <v>16</v>
      </c>
      <c r="L579" s="40">
        <v>5.64</v>
      </c>
      <c r="M579" s="40">
        <v>6.34</v>
      </c>
      <c r="N579" s="40">
        <v>105.9</v>
      </c>
      <c r="O579" s="40">
        <v>98.2</v>
      </c>
      <c r="P579" s="40">
        <v>0.46</v>
      </c>
      <c r="Q579" s="40">
        <v>2.66</v>
      </c>
    </row>
    <row r="580" spans="1:17">
      <c r="A580" s="50">
        <v>43094.083333333336</v>
      </c>
      <c r="B580" s="47">
        <v>325.8</v>
      </c>
      <c r="C580" s="40">
        <v>230.92</v>
      </c>
      <c r="D580" s="40">
        <v>122.81</v>
      </c>
      <c r="E580" s="40">
        <v>9.9</v>
      </c>
      <c r="F580" s="40">
        <v>19.91</v>
      </c>
      <c r="G580" s="40">
        <v>3.87</v>
      </c>
      <c r="H580" s="40">
        <v>0.94</v>
      </c>
      <c r="I580" s="40">
        <v>2.94</v>
      </c>
      <c r="J580" s="51">
        <v>0</v>
      </c>
      <c r="K580" s="47">
        <v>14.6</v>
      </c>
      <c r="L580" s="40">
        <v>4.54</v>
      </c>
      <c r="M580" s="40">
        <v>6.39</v>
      </c>
      <c r="N580" s="40">
        <v>106.7</v>
      </c>
      <c r="O580" s="40">
        <v>84.4</v>
      </c>
      <c r="P580" s="40">
        <v>0.46</v>
      </c>
      <c r="Q580" s="40">
        <v>2.71</v>
      </c>
    </row>
    <row r="581" spans="1:17">
      <c r="A581" s="50">
        <v>43094.125</v>
      </c>
      <c r="B581" s="47">
        <v>318.39999999999998</v>
      </c>
      <c r="C581" s="40">
        <v>218.23</v>
      </c>
      <c r="D581" s="40">
        <v>115.02</v>
      </c>
      <c r="E581" s="40">
        <v>10.91</v>
      </c>
      <c r="F581" s="40">
        <v>14.72</v>
      </c>
      <c r="G581" s="40">
        <v>3.88</v>
      </c>
      <c r="H581" s="40">
        <v>0.97</v>
      </c>
      <c r="I581" s="40">
        <v>2.9</v>
      </c>
      <c r="J581" s="51">
        <v>0</v>
      </c>
      <c r="K581" s="47">
        <v>12.5</v>
      </c>
      <c r="L581" s="40">
        <v>3.62</v>
      </c>
      <c r="M581" s="40">
        <v>6.41</v>
      </c>
      <c r="N581" s="40">
        <v>107.42</v>
      </c>
      <c r="O581" s="40">
        <v>80.459999999999994</v>
      </c>
      <c r="P581" s="40">
        <v>0.46</v>
      </c>
      <c r="Q581" s="40">
        <v>2.75</v>
      </c>
    </row>
    <row r="582" spans="1:17">
      <c r="A582" s="50">
        <v>43094.166666666664</v>
      </c>
      <c r="B582" s="47">
        <v>323.60000000000002</v>
      </c>
      <c r="C582" s="40">
        <v>218.77</v>
      </c>
      <c r="D582" s="40">
        <v>117.67</v>
      </c>
      <c r="E582" s="40">
        <v>8.5500000000000007</v>
      </c>
      <c r="F582" s="40">
        <v>14.38</v>
      </c>
      <c r="G582" s="40">
        <v>3.61</v>
      </c>
      <c r="H582" s="40">
        <v>0.95</v>
      </c>
      <c r="I582" s="40">
        <v>2.65</v>
      </c>
      <c r="J582" s="51">
        <v>0</v>
      </c>
      <c r="K582" s="47">
        <v>11.9</v>
      </c>
      <c r="L582" s="40">
        <v>3.39</v>
      </c>
      <c r="M582" s="40">
        <v>6.42</v>
      </c>
      <c r="N582" s="40">
        <v>108.17</v>
      </c>
      <c r="O582" s="40">
        <v>73.66</v>
      </c>
      <c r="P582" s="40">
        <v>0.46</v>
      </c>
      <c r="Q582" s="40">
        <v>2.79</v>
      </c>
    </row>
    <row r="583" spans="1:17">
      <c r="A583" s="50">
        <v>43094.208333333336</v>
      </c>
      <c r="B583" s="47">
        <v>329.6</v>
      </c>
      <c r="C583" s="40">
        <v>230.88</v>
      </c>
      <c r="D583" s="40">
        <v>121.5</v>
      </c>
      <c r="E583" s="40">
        <v>9.32</v>
      </c>
      <c r="F583" s="40">
        <v>15.77</v>
      </c>
      <c r="G583" s="40">
        <v>2.92</v>
      </c>
      <c r="H583" s="40">
        <v>0.82</v>
      </c>
      <c r="I583" s="40">
        <v>2.1</v>
      </c>
      <c r="J583" s="51">
        <v>0</v>
      </c>
      <c r="K583" s="47">
        <v>9.4</v>
      </c>
      <c r="L583" s="40">
        <v>3.17</v>
      </c>
      <c r="M583" s="40">
        <v>6.54</v>
      </c>
      <c r="N583" s="40">
        <v>109.54</v>
      </c>
      <c r="O583" s="40">
        <v>61.09</v>
      </c>
      <c r="P583" s="40">
        <v>0.47</v>
      </c>
      <c r="Q583" s="40">
        <v>2.78</v>
      </c>
    </row>
    <row r="584" spans="1:17">
      <c r="A584" s="50">
        <v>43094.25</v>
      </c>
      <c r="B584" s="47">
        <v>383.9</v>
      </c>
      <c r="C584" s="40">
        <v>274</v>
      </c>
      <c r="D584" s="40">
        <v>141.16999999999999</v>
      </c>
      <c r="E584" s="40">
        <v>9.98</v>
      </c>
      <c r="F584" s="40">
        <v>17.21</v>
      </c>
      <c r="G584" s="40">
        <v>3.4</v>
      </c>
      <c r="H584" s="40">
        <v>0.95</v>
      </c>
      <c r="I584" s="40">
        <v>2.4500000000000002</v>
      </c>
      <c r="J584" s="51">
        <v>0</v>
      </c>
      <c r="K584" s="47">
        <v>11.8</v>
      </c>
      <c r="L584" s="40">
        <v>2.72</v>
      </c>
      <c r="M584" s="40">
        <v>6.48</v>
      </c>
      <c r="N584" s="40">
        <v>109.95</v>
      </c>
      <c r="O584" s="40">
        <v>64.67</v>
      </c>
      <c r="P584" s="40">
        <v>0.47</v>
      </c>
      <c r="Q584" s="40">
        <v>2.77</v>
      </c>
    </row>
    <row r="585" spans="1:17">
      <c r="A585" s="50">
        <v>43094.291666666664</v>
      </c>
      <c r="B585" s="47">
        <v>438.2</v>
      </c>
      <c r="C585" s="40">
        <v>308.37</v>
      </c>
      <c r="D585" s="40">
        <v>164.1</v>
      </c>
      <c r="E585" s="40">
        <v>7.72</v>
      </c>
      <c r="F585" s="40">
        <v>14.3</v>
      </c>
      <c r="G585" s="40">
        <v>3.49</v>
      </c>
      <c r="H585" s="40">
        <v>1.01</v>
      </c>
      <c r="I585" s="40">
        <v>2.4700000000000002</v>
      </c>
      <c r="J585" s="51">
        <v>0</v>
      </c>
      <c r="K585" s="47">
        <v>9.9</v>
      </c>
      <c r="L585" s="40">
        <v>2.58</v>
      </c>
      <c r="M585" s="40">
        <v>6.51</v>
      </c>
      <c r="N585" s="40">
        <v>110.04</v>
      </c>
      <c r="O585" s="40">
        <v>66.709999999999994</v>
      </c>
      <c r="P585" s="40">
        <v>0.47</v>
      </c>
      <c r="Q585" s="40">
        <v>2.74</v>
      </c>
    </row>
    <row r="586" spans="1:17">
      <c r="A586" s="50">
        <v>43094.333333333336</v>
      </c>
      <c r="B586" s="47">
        <v>452</v>
      </c>
      <c r="C586" s="40">
        <v>311.58</v>
      </c>
      <c r="D586" s="40">
        <v>167.03</v>
      </c>
      <c r="E586" s="40">
        <v>8.19</v>
      </c>
      <c r="F586" s="40">
        <v>12.96</v>
      </c>
      <c r="G586" s="40">
        <v>3.05</v>
      </c>
      <c r="H586" s="40">
        <v>1.01</v>
      </c>
      <c r="I586" s="40">
        <v>2.04</v>
      </c>
      <c r="J586" s="51">
        <v>6.1000000000000004E-3</v>
      </c>
      <c r="K586" s="47">
        <v>8.8000000000000007</v>
      </c>
      <c r="L586" s="40">
        <v>2.6</v>
      </c>
      <c r="M586" s="40">
        <v>6.5</v>
      </c>
      <c r="N586" s="40">
        <v>110.28</v>
      </c>
      <c r="O586" s="40">
        <v>61.3</v>
      </c>
      <c r="P586" s="40">
        <v>0.47</v>
      </c>
      <c r="Q586" s="40">
        <v>2.67</v>
      </c>
    </row>
    <row r="587" spans="1:17">
      <c r="A587" s="50">
        <v>43094.375</v>
      </c>
      <c r="B587" s="47">
        <v>465</v>
      </c>
      <c r="C587" s="40">
        <v>311.82</v>
      </c>
      <c r="D587" s="40">
        <v>164.31</v>
      </c>
      <c r="E587" s="40">
        <v>8.5500000000000007</v>
      </c>
      <c r="F587" s="40">
        <v>17.100000000000001</v>
      </c>
      <c r="G587" s="40">
        <v>2.62</v>
      </c>
      <c r="H587" s="40">
        <v>0.95</v>
      </c>
      <c r="I587" s="40">
        <v>1.66</v>
      </c>
      <c r="J587" s="51">
        <v>4.1000000000000002E-2</v>
      </c>
      <c r="K587" s="47">
        <v>15.6</v>
      </c>
      <c r="L587" s="40">
        <v>2.67</v>
      </c>
      <c r="M587" s="40">
        <v>6.44</v>
      </c>
      <c r="N587" s="40">
        <v>106.2</v>
      </c>
      <c r="O587" s="40">
        <v>59.86</v>
      </c>
      <c r="P587" s="40">
        <v>0.47</v>
      </c>
      <c r="Q587" s="40">
        <v>2.6</v>
      </c>
    </row>
    <row r="588" spans="1:17">
      <c r="A588" s="50">
        <v>43094.416666666664</v>
      </c>
      <c r="B588" s="47">
        <v>535.9</v>
      </c>
      <c r="C588" s="40">
        <v>377.11</v>
      </c>
      <c r="D588" s="40">
        <v>195.61</v>
      </c>
      <c r="E588" s="40">
        <v>8.0299999999999994</v>
      </c>
      <c r="F588" s="40">
        <v>37.64</v>
      </c>
      <c r="G588" s="40">
        <v>1.86</v>
      </c>
      <c r="H588" s="40">
        <v>0.72</v>
      </c>
      <c r="I588" s="40">
        <v>1.1399999999999999</v>
      </c>
      <c r="J588" s="51">
        <v>0.1074</v>
      </c>
      <c r="K588" s="47">
        <v>33</v>
      </c>
      <c r="L588" s="40">
        <v>6</v>
      </c>
      <c r="M588" s="40">
        <v>6.54</v>
      </c>
      <c r="N588" s="40">
        <v>102.65</v>
      </c>
      <c r="O588" s="40">
        <v>55.03</v>
      </c>
      <c r="P588" s="40">
        <v>0.46</v>
      </c>
      <c r="Q588" s="40">
        <v>2.65</v>
      </c>
    </row>
    <row r="589" spans="1:17">
      <c r="A589" s="50">
        <v>43094.458333333336</v>
      </c>
      <c r="B589" s="47">
        <v>654.5</v>
      </c>
      <c r="C589" s="40">
        <v>455.24</v>
      </c>
      <c r="D589" s="40">
        <v>231.14</v>
      </c>
      <c r="E589" s="40">
        <v>8.49</v>
      </c>
      <c r="F589" s="40">
        <v>38.51</v>
      </c>
      <c r="G589" s="40">
        <v>1.29</v>
      </c>
      <c r="H589" s="40">
        <v>0.51</v>
      </c>
      <c r="I589" s="40">
        <v>0.78</v>
      </c>
      <c r="J589" s="51">
        <v>0.18840000000000001</v>
      </c>
      <c r="K589" s="47">
        <v>57.5</v>
      </c>
      <c r="L589" s="40">
        <v>9.4</v>
      </c>
      <c r="M589" s="40">
        <v>6.51</v>
      </c>
      <c r="N589" s="40">
        <v>101.72</v>
      </c>
      <c r="O589" s="40">
        <v>50.43</v>
      </c>
      <c r="P589" s="40">
        <v>0.45</v>
      </c>
      <c r="Q589" s="40">
        <v>2.87</v>
      </c>
    </row>
    <row r="590" spans="1:17">
      <c r="A590" s="50">
        <v>43094.5</v>
      </c>
      <c r="B590" s="47">
        <v>588.29999999999995</v>
      </c>
      <c r="C590" s="40">
        <v>403.26</v>
      </c>
      <c r="D590" s="40">
        <v>205.9</v>
      </c>
      <c r="E590" s="40">
        <v>9.33</v>
      </c>
      <c r="F590" s="40">
        <v>30.33</v>
      </c>
      <c r="G590" s="40">
        <v>1.04</v>
      </c>
      <c r="H590" s="40">
        <v>0.39</v>
      </c>
      <c r="I590" s="40">
        <v>0.66</v>
      </c>
      <c r="J590" s="51">
        <v>0.27760000000000001</v>
      </c>
      <c r="K590" s="47">
        <v>83.5</v>
      </c>
      <c r="L590" s="40">
        <v>11.22</v>
      </c>
      <c r="M590" s="40">
        <v>6.76</v>
      </c>
      <c r="N590" s="40">
        <v>82.92</v>
      </c>
      <c r="O590" s="40">
        <v>47.88</v>
      </c>
      <c r="P590" s="40">
        <v>0.43</v>
      </c>
      <c r="Q590" s="40">
        <v>2.93</v>
      </c>
    </row>
    <row r="591" spans="1:17">
      <c r="A591" s="50">
        <v>43094.541666666664</v>
      </c>
      <c r="B591" s="47">
        <v>462.2</v>
      </c>
      <c r="C591" s="40">
        <v>310.2</v>
      </c>
      <c r="D591" s="40">
        <v>152.36000000000001</v>
      </c>
      <c r="E591" s="40">
        <v>8.1999999999999993</v>
      </c>
      <c r="F591" s="40">
        <v>14.37</v>
      </c>
      <c r="G591" s="40">
        <v>0.89</v>
      </c>
      <c r="H591" s="40">
        <v>0.37</v>
      </c>
      <c r="I591" s="40">
        <v>0.52</v>
      </c>
      <c r="J591" s="51">
        <v>0.30940000000000001</v>
      </c>
      <c r="K591" s="47">
        <v>101.9</v>
      </c>
      <c r="L591" s="40">
        <v>14.08</v>
      </c>
      <c r="M591" s="40">
        <v>7.38</v>
      </c>
      <c r="N591" s="40">
        <v>70.760000000000005</v>
      </c>
      <c r="O591" s="40">
        <v>43.51</v>
      </c>
      <c r="P591" s="40">
        <v>0.42</v>
      </c>
      <c r="Q591" s="40">
        <v>3.03</v>
      </c>
    </row>
    <row r="592" spans="1:17">
      <c r="A592" s="50">
        <v>43094.583333333336</v>
      </c>
      <c r="B592" s="47">
        <v>408.7</v>
      </c>
      <c r="C592" s="40">
        <v>278.42</v>
      </c>
      <c r="D592" s="40">
        <v>137.31</v>
      </c>
      <c r="E592" s="40">
        <v>7.48</v>
      </c>
      <c r="F592" s="40">
        <v>12.88</v>
      </c>
      <c r="G592" s="40">
        <v>0.77</v>
      </c>
      <c r="H592" s="40">
        <v>0.35</v>
      </c>
      <c r="I592" s="40">
        <v>0.43</v>
      </c>
      <c r="J592" s="51">
        <v>0.26219999999999999</v>
      </c>
      <c r="K592" s="47">
        <v>102.5</v>
      </c>
      <c r="L592" s="40">
        <v>16.29</v>
      </c>
      <c r="M592" s="40">
        <v>7.44</v>
      </c>
      <c r="N592" s="40">
        <v>69.25</v>
      </c>
      <c r="O592" s="40">
        <v>42.99</v>
      </c>
      <c r="P592" s="40">
        <v>0.42</v>
      </c>
      <c r="Q592" s="40">
        <v>3.03</v>
      </c>
    </row>
    <row r="593" spans="1:17">
      <c r="A593" s="50">
        <v>43094.625</v>
      </c>
      <c r="B593" s="47">
        <v>297</v>
      </c>
      <c r="C593" s="40">
        <v>203.64</v>
      </c>
      <c r="D593" s="40">
        <v>99.68</v>
      </c>
      <c r="E593" s="40">
        <v>6.63</v>
      </c>
      <c r="F593" s="40">
        <v>10.67</v>
      </c>
      <c r="G593" s="40">
        <v>0.64</v>
      </c>
      <c r="H593" s="40">
        <v>0.3</v>
      </c>
      <c r="I593" s="40">
        <v>0.34</v>
      </c>
      <c r="J593" s="51">
        <v>0.19470000000000001</v>
      </c>
      <c r="K593" s="47">
        <v>97.7</v>
      </c>
      <c r="L593" s="40">
        <v>17.059999999999999</v>
      </c>
      <c r="M593" s="40">
        <v>6.69</v>
      </c>
      <c r="N593" s="40">
        <v>70.27</v>
      </c>
      <c r="O593" s="40">
        <v>41.47</v>
      </c>
      <c r="P593" s="40">
        <v>0.42</v>
      </c>
      <c r="Q593" s="40">
        <v>2.99</v>
      </c>
    </row>
    <row r="594" spans="1:17">
      <c r="A594" s="50">
        <v>43094.666666666664</v>
      </c>
      <c r="B594" s="47">
        <v>236.4</v>
      </c>
      <c r="C594" s="40">
        <v>151.26</v>
      </c>
      <c r="D594" s="40">
        <v>75.02</v>
      </c>
      <c r="E594" s="40">
        <v>7.81</v>
      </c>
      <c r="F594" s="40">
        <v>11.79</v>
      </c>
      <c r="G594" s="40">
        <v>0.62</v>
      </c>
      <c r="H594" s="40">
        <v>0.27</v>
      </c>
      <c r="I594" s="40">
        <v>0.35</v>
      </c>
      <c r="J594" s="51">
        <v>0.12</v>
      </c>
      <c r="K594" s="47">
        <v>92.6</v>
      </c>
      <c r="L594" s="40">
        <v>16.2</v>
      </c>
      <c r="M594" s="40">
        <v>6.41</v>
      </c>
      <c r="N594" s="40">
        <v>71.69</v>
      </c>
      <c r="O594" s="40">
        <v>40.409999999999997</v>
      </c>
      <c r="P594" s="40">
        <v>0.42</v>
      </c>
      <c r="Q594" s="40">
        <v>2.93</v>
      </c>
    </row>
    <row r="595" spans="1:17">
      <c r="A595" s="50">
        <v>43094.708333333336</v>
      </c>
      <c r="B595" s="47">
        <v>199.5</v>
      </c>
      <c r="C595" s="40">
        <v>124.12</v>
      </c>
      <c r="D595" s="40">
        <v>60.45</v>
      </c>
      <c r="E595" s="40">
        <v>4.8099999999999996</v>
      </c>
      <c r="F595" s="40">
        <v>24.5</v>
      </c>
      <c r="G595" s="40">
        <v>0.7</v>
      </c>
      <c r="H595" s="40">
        <v>0.3</v>
      </c>
      <c r="I595" s="40">
        <v>0.4</v>
      </c>
      <c r="J595" s="51">
        <v>4.2099999999999999E-2</v>
      </c>
      <c r="K595" s="47">
        <v>80.599999999999994</v>
      </c>
      <c r="L595" s="40">
        <v>14.82</v>
      </c>
      <c r="M595" s="40">
        <v>6.47</v>
      </c>
      <c r="N595" s="40">
        <v>73.77</v>
      </c>
      <c r="O595" s="40">
        <v>41.21</v>
      </c>
      <c r="P595" s="40">
        <v>0.43</v>
      </c>
      <c r="Q595" s="40">
        <v>2.92</v>
      </c>
    </row>
    <row r="596" spans="1:17">
      <c r="A596" s="50">
        <v>43094.75</v>
      </c>
      <c r="B596" s="47">
        <v>206.7</v>
      </c>
      <c r="C596" s="40">
        <v>138.56</v>
      </c>
      <c r="D596" s="40">
        <v>66.77</v>
      </c>
      <c r="E596" s="40">
        <v>3.57</v>
      </c>
      <c r="F596" s="40">
        <v>42.72</v>
      </c>
      <c r="G596" s="40">
        <v>0.85</v>
      </c>
      <c r="H596" s="40">
        <v>0.32</v>
      </c>
      <c r="I596" s="40">
        <v>0.53</v>
      </c>
      <c r="J596" s="51">
        <v>4.7000000000000002E-3</v>
      </c>
      <c r="K596" s="47">
        <v>60.5</v>
      </c>
      <c r="L596" s="40">
        <v>13.21</v>
      </c>
      <c r="M596" s="40">
        <v>6.47</v>
      </c>
      <c r="N596" s="40">
        <v>83.43</v>
      </c>
      <c r="O596" s="40">
        <v>44.31</v>
      </c>
      <c r="P596" s="40">
        <v>0.44</v>
      </c>
      <c r="Q596" s="40">
        <v>2.94</v>
      </c>
    </row>
    <row r="597" spans="1:17">
      <c r="A597" s="50">
        <v>43094.791666666664</v>
      </c>
      <c r="B597" s="47">
        <v>191.7</v>
      </c>
      <c r="C597" s="40">
        <v>127.99</v>
      </c>
      <c r="D597" s="40">
        <v>63.71</v>
      </c>
      <c r="E597" s="40">
        <v>7.98</v>
      </c>
      <c r="F597" s="40">
        <v>47.01</v>
      </c>
      <c r="G597" s="40">
        <v>1.9</v>
      </c>
      <c r="H597" s="40">
        <v>0.64</v>
      </c>
      <c r="I597" s="40">
        <v>1.24</v>
      </c>
      <c r="J597" s="51">
        <v>0</v>
      </c>
      <c r="K597" s="47">
        <v>40.200000000000003</v>
      </c>
      <c r="L597" s="40">
        <v>12.6</v>
      </c>
      <c r="M597" s="40">
        <v>6.61</v>
      </c>
      <c r="N597" s="40">
        <v>100.35</v>
      </c>
      <c r="O597" s="40">
        <v>50.54</v>
      </c>
      <c r="P597" s="40">
        <v>0.46</v>
      </c>
      <c r="Q597" s="40">
        <v>2.91</v>
      </c>
    </row>
    <row r="598" spans="1:17">
      <c r="A598" s="50">
        <v>43094.833333333336</v>
      </c>
      <c r="B598" s="47">
        <v>176.8</v>
      </c>
      <c r="C598" s="40">
        <v>120.61</v>
      </c>
      <c r="D598" s="40">
        <v>62.09</v>
      </c>
      <c r="E598" s="40">
        <v>7.31</v>
      </c>
      <c r="F598" s="40">
        <v>44.31</v>
      </c>
      <c r="G598" s="40">
        <v>2.78</v>
      </c>
      <c r="H598" s="40">
        <v>0.74</v>
      </c>
      <c r="I598" s="40">
        <v>2.04</v>
      </c>
      <c r="J598" s="51">
        <v>0</v>
      </c>
      <c r="K598" s="47">
        <v>30</v>
      </c>
      <c r="L598" s="40">
        <v>11.49</v>
      </c>
      <c r="M598" s="40">
        <v>6.46</v>
      </c>
      <c r="N598" s="40">
        <v>106.15</v>
      </c>
      <c r="O598" s="40">
        <v>60.65</v>
      </c>
      <c r="P598" s="40">
        <v>0.46</v>
      </c>
      <c r="Q598" s="40">
        <v>2.76</v>
      </c>
    </row>
    <row r="599" spans="1:17">
      <c r="A599" s="50">
        <v>43094.875</v>
      </c>
      <c r="B599" s="47">
        <v>192.8</v>
      </c>
      <c r="C599" s="40">
        <v>132.72</v>
      </c>
      <c r="D599" s="40">
        <v>68.67</v>
      </c>
      <c r="E599" s="40">
        <v>7.78</v>
      </c>
      <c r="F599" s="40">
        <v>36.36</v>
      </c>
      <c r="G599" s="40">
        <v>3.45</v>
      </c>
      <c r="H599" s="40">
        <v>0.81</v>
      </c>
      <c r="I599" s="40">
        <v>2.64</v>
      </c>
      <c r="J599" s="51">
        <v>0</v>
      </c>
      <c r="K599" s="47">
        <v>25.5</v>
      </c>
      <c r="L599" s="40">
        <v>10.23</v>
      </c>
      <c r="M599" s="40">
        <v>6.48</v>
      </c>
      <c r="N599" s="40">
        <v>104.81</v>
      </c>
      <c r="O599" s="40">
        <v>70.650000000000006</v>
      </c>
      <c r="P599" s="40">
        <v>0.47</v>
      </c>
      <c r="Q599" s="40">
        <v>2.75</v>
      </c>
    </row>
    <row r="600" spans="1:17">
      <c r="A600" s="50">
        <v>43094.916666666664</v>
      </c>
      <c r="B600" s="47">
        <v>185.4</v>
      </c>
      <c r="C600" s="40">
        <v>128.87</v>
      </c>
      <c r="D600" s="40">
        <v>65.260000000000005</v>
      </c>
      <c r="E600" s="40">
        <v>8.17</v>
      </c>
      <c r="F600" s="40">
        <v>31.43</v>
      </c>
      <c r="G600" s="40">
        <v>3.21</v>
      </c>
      <c r="H600" s="40">
        <v>0.83</v>
      </c>
      <c r="I600" s="40">
        <v>2.38</v>
      </c>
      <c r="J600" s="51">
        <v>0</v>
      </c>
      <c r="K600" s="47">
        <v>22.6</v>
      </c>
      <c r="L600" s="40">
        <v>8.75</v>
      </c>
      <c r="M600" s="40">
        <v>6.55</v>
      </c>
      <c r="N600" s="40">
        <v>105.38</v>
      </c>
      <c r="O600" s="40">
        <v>73.22</v>
      </c>
      <c r="P600" s="40">
        <v>0.47</v>
      </c>
      <c r="Q600" s="40">
        <v>2.72</v>
      </c>
    </row>
    <row r="601" spans="1:17">
      <c r="A601" s="50">
        <v>43094.958333333336</v>
      </c>
      <c r="B601" s="47">
        <v>192.8</v>
      </c>
      <c r="C601" s="40">
        <v>135.78</v>
      </c>
      <c r="D601" s="40">
        <v>70.58</v>
      </c>
      <c r="E601" s="40">
        <v>9.0399999999999991</v>
      </c>
      <c r="F601" s="40">
        <v>25.41</v>
      </c>
      <c r="G601" s="40">
        <v>3.34</v>
      </c>
      <c r="H601" s="40">
        <v>0.87</v>
      </c>
      <c r="I601" s="40">
        <v>2.4700000000000002</v>
      </c>
      <c r="J601" s="51">
        <v>0</v>
      </c>
      <c r="K601" s="47">
        <v>21</v>
      </c>
      <c r="L601" s="40">
        <v>7.13</v>
      </c>
      <c r="M601" s="40">
        <v>6.51</v>
      </c>
      <c r="N601" s="40">
        <v>105.48</v>
      </c>
      <c r="O601" s="40">
        <v>74.510000000000005</v>
      </c>
      <c r="P601" s="40">
        <v>0.47</v>
      </c>
      <c r="Q601" s="40">
        <v>2.66</v>
      </c>
    </row>
    <row r="602" spans="1:17">
      <c r="A602" s="50">
        <v>43095</v>
      </c>
      <c r="B602" s="47">
        <v>215.5</v>
      </c>
      <c r="C602" s="40">
        <v>151.72999999999999</v>
      </c>
      <c r="D602" s="40">
        <v>80.17</v>
      </c>
      <c r="E602" s="40">
        <v>8.99</v>
      </c>
      <c r="F602" s="40">
        <v>20.78</v>
      </c>
      <c r="G602" s="40">
        <v>3.51</v>
      </c>
      <c r="H602" s="40">
        <v>0.93</v>
      </c>
      <c r="I602" s="40">
        <v>2.57</v>
      </c>
      <c r="J602" s="51">
        <v>0</v>
      </c>
      <c r="K602" s="47">
        <v>18.3</v>
      </c>
      <c r="L602" s="40">
        <v>5.36</v>
      </c>
      <c r="M602" s="40">
        <v>6.5</v>
      </c>
      <c r="N602" s="40">
        <v>106.29</v>
      </c>
      <c r="O602" s="40">
        <v>75.58</v>
      </c>
      <c r="P602" s="40">
        <v>0.47</v>
      </c>
      <c r="Q602" s="40">
        <v>2.62</v>
      </c>
    </row>
    <row r="603" spans="1:17">
      <c r="A603" s="50">
        <v>43095.041666666664</v>
      </c>
      <c r="B603" s="47">
        <v>263.7</v>
      </c>
      <c r="C603" s="40">
        <v>180.04</v>
      </c>
      <c r="D603" s="40">
        <v>94.55</v>
      </c>
      <c r="E603" s="40">
        <v>7.56</v>
      </c>
      <c r="F603" s="40">
        <v>18.11</v>
      </c>
      <c r="G603" s="40">
        <v>3.14</v>
      </c>
      <c r="H603" s="40">
        <v>0.88</v>
      </c>
      <c r="I603" s="40">
        <v>2.2599999999999998</v>
      </c>
      <c r="J603" s="51">
        <v>0</v>
      </c>
      <c r="K603" s="47">
        <v>17.399999999999999</v>
      </c>
      <c r="L603" s="40">
        <v>4.34</v>
      </c>
      <c r="M603" s="40">
        <v>6.49</v>
      </c>
      <c r="N603" s="40">
        <v>107.72</v>
      </c>
      <c r="O603" s="40">
        <v>74.36</v>
      </c>
      <c r="P603" s="40">
        <v>0.47</v>
      </c>
      <c r="Q603" s="40">
        <v>2.58</v>
      </c>
    </row>
    <row r="604" spans="1:17">
      <c r="A604" s="50">
        <v>43095.083333333336</v>
      </c>
      <c r="B604" s="47">
        <v>270</v>
      </c>
      <c r="C604" s="40">
        <v>189.32</v>
      </c>
      <c r="D604" s="40">
        <v>101.39</v>
      </c>
      <c r="E604" s="40">
        <v>8.14</v>
      </c>
      <c r="F604" s="40">
        <v>16.38</v>
      </c>
      <c r="G604" s="40">
        <v>2.58</v>
      </c>
      <c r="H604" s="40">
        <v>0.82</v>
      </c>
      <c r="I604" s="40">
        <v>1.77</v>
      </c>
      <c r="J604" s="51">
        <v>0</v>
      </c>
      <c r="K604" s="47">
        <v>15.5</v>
      </c>
      <c r="L604" s="40">
        <v>4.04</v>
      </c>
      <c r="M604" s="40">
        <v>6.48</v>
      </c>
      <c r="N604" s="40">
        <v>110.39</v>
      </c>
      <c r="O604" s="40">
        <v>62.97</v>
      </c>
      <c r="P604" s="40">
        <v>0.46</v>
      </c>
      <c r="Q604" s="40">
        <v>2.56</v>
      </c>
    </row>
    <row r="605" spans="1:17">
      <c r="A605" s="50">
        <v>43095.125</v>
      </c>
      <c r="B605" s="47">
        <v>242.7</v>
      </c>
      <c r="C605" s="40">
        <v>177.66</v>
      </c>
      <c r="D605" s="40">
        <v>95.93</v>
      </c>
      <c r="E605" s="40">
        <v>8.18</v>
      </c>
      <c r="F605" s="40">
        <v>13.63</v>
      </c>
      <c r="G605" s="40">
        <v>2.0499999999999998</v>
      </c>
      <c r="H605" s="40">
        <v>0.76</v>
      </c>
      <c r="I605" s="40">
        <v>1.29</v>
      </c>
      <c r="J605" s="51">
        <v>0</v>
      </c>
      <c r="K605" s="47">
        <v>13.6</v>
      </c>
      <c r="L605" s="40">
        <v>3.42</v>
      </c>
      <c r="M605" s="40">
        <v>6.51</v>
      </c>
      <c r="N605" s="40">
        <v>114.16</v>
      </c>
      <c r="O605" s="40">
        <v>53.54</v>
      </c>
      <c r="P605" s="40">
        <v>0.46</v>
      </c>
      <c r="Q605" s="40">
        <v>2.56</v>
      </c>
    </row>
    <row r="606" spans="1:17">
      <c r="A606" s="50">
        <v>43095.166666666664</v>
      </c>
      <c r="B606" s="47">
        <v>264.2</v>
      </c>
      <c r="C606" s="40">
        <v>188.6</v>
      </c>
      <c r="D606" s="40">
        <v>98.29</v>
      </c>
      <c r="E606" s="40">
        <v>7.24</v>
      </c>
      <c r="F606" s="40">
        <v>13.23</v>
      </c>
      <c r="G606" s="40">
        <v>1.81</v>
      </c>
      <c r="H606" s="40">
        <v>0.76</v>
      </c>
      <c r="I606" s="40">
        <v>1.04</v>
      </c>
      <c r="J606" s="51">
        <v>0</v>
      </c>
      <c r="K606" s="47">
        <v>12.4</v>
      </c>
      <c r="L606" s="40">
        <v>3.11</v>
      </c>
      <c r="M606" s="40">
        <v>6.43</v>
      </c>
      <c r="N606" s="40">
        <v>116.76</v>
      </c>
      <c r="O606" s="40">
        <v>49.96</v>
      </c>
      <c r="P606" s="40">
        <v>0.46</v>
      </c>
      <c r="Q606" s="40">
        <v>2.5499999999999998</v>
      </c>
    </row>
    <row r="607" spans="1:17">
      <c r="A607" s="50">
        <v>43095.208333333336</v>
      </c>
      <c r="B607" s="47">
        <v>274.2</v>
      </c>
      <c r="C607" s="40">
        <v>194.5</v>
      </c>
      <c r="D607" s="40">
        <v>101.79</v>
      </c>
      <c r="E607" s="40">
        <v>7.4</v>
      </c>
      <c r="F607" s="40">
        <v>11.65</v>
      </c>
      <c r="G607" s="40">
        <v>1.57</v>
      </c>
      <c r="H607" s="40">
        <v>0.74</v>
      </c>
      <c r="I607" s="40">
        <v>0.83</v>
      </c>
      <c r="J607" s="51">
        <v>0</v>
      </c>
      <c r="K607" s="47">
        <v>11.7</v>
      </c>
      <c r="L607" s="40">
        <v>2.9</v>
      </c>
      <c r="M607" s="40">
        <v>6.41</v>
      </c>
      <c r="N607" s="40">
        <v>118.13</v>
      </c>
      <c r="O607" s="40">
        <v>47.73</v>
      </c>
      <c r="P607" s="40">
        <v>0.47</v>
      </c>
      <c r="Q607" s="40">
        <v>2.57</v>
      </c>
    </row>
    <row r="608" spans="1:17">
      <c r="A608" s="50">
        <v>43095.25</v>
      </c>
      <c r="B608" s="47">
        <v>252.9</v>
      </c>
      <c r="C608" s="40">
        <v>177.7</v>
      </c>
      <c r="D608" s="40">
        <v>94.95</v>
      </c>
      <c r="E608" s="40">
        <v>7.35</v>
      </c>
      <c r="F608" s="40">
        <v>12.4</v>
      </c>
      <c r="G608" s="40">
        <v>1.4</v>
      </c>
      <c r="H608" s="40">
        <v>0.72</v>
      </c>
      <c r="I608" s="40">
        <v>0.68</v>
      </c>
      <c r="J608" s="51">
        <v>0</v>
      </c>
      <c r="K608" s="47">
        <v>9.9</v>
      </c>
      <c r="L608" s="40">
        <v>2.75</v>
      </c>
      <c r="M608" s="40">
        <v>6.4</v>
      </c>
      <c r="N608" s="40">
        <v>120.16</v>
      </c>
      <c r="O608" s="40">
        <v>46.63</v>
      </c>
      <c r="P608" s="40">
        <v>0.47</v>
      </c>
      <c r="Q608" s="40">
        <v>2.59</v>
      </c>
    </row>
    <row r="609" spans="1:17">
      <c r="A609" s="50">
        <v>43095.291666666664</v>
      </c>
      <c r="B609" s="47">
        <v>277.39999999999998</v>
      </c>
      <c r="C609" s="40">
        <v>200.3</v>
      </c>
      <c r="D609" s="40">
        <v>107.41</v>
      </c>
      <c r="E609" s="40">
        <v>5.97</v>
      </c>
      <c r="F609" s="40">
        <v>11.01</v>
      </c>
      <c r="G609" s="40">
        <v>1.33</v>
      </c>
      <c r="H609" s="40">
        <v>0.72</v>
      </c>
      <c r="I609" s="40">
        <v>0.61</v>
      </c>
      <c r="J609" s="51">
        <v>0</v>
      </c>
      <c r="K609" s="47">
        <v>9</v>
      </c>
      <c r="L609" s="40">
        <v>2.69</v>
      </c>
      <c r="M609" s="40">
        <v>6.37</v>
      </c>
      <c r="N609" s="40">
        <v>121.12</v>
      </c>
      <c r="O609" s="40">
        <v>46.32</v>
      </c>
      <c r="P609" s="40">
        <v>0.47</v>
      </c>
      <c r="Q609" s="40">
        <v>2.63</v>
      </c>
    </row>
    <row r="610" spans="1:17">
      <c r="A610" s="50">
        <v>43095.333333333336</v>
      </c>
      <c r="B610" s="47">
        <v>321</v>
      </c>
      <c r="C610" s="40">
        <v>222.01</v>
      </c>
      <c r="D610" s="40">
        <v>114.79</v>
      </c>
      <c r="E610" s="40">
        <v>5.94</v>
      </c>
      <c r="F610" s="40">
        <v>10.54</v>
      </c>
      <c r="G610" s="40">
        <v>1.41</v>
      </c>
      <c r="H610" s="40">
        <v>0.74</v>
      </c>
      <c r="I610" s="40">
        <v>0.67</v>
      </c>
      <c r="J610" s="51">
        <v>7.0000000000000001E-3</v>
      </c>
      <c r="K610" s="47">
        <v>8.8000000000000007</v>
      </c>
      <c r="L610" s="40">
        <v>2.68</v>
      </c>
      <c r="M610" s="40">
        <v>6.36</v>
      </c>
      <c r="N610" s="40">
        <v>121.06</v>
      </c>
      <c r="O610" s="40">
        <v>47.56</v>
      </c>
      <c r="P610" s="40">
        <v>0.47</v>
      </c>
      <c r="Q610" s="40">
        <v>2.67</v>
      </c>
    </row>
    <row r="611" spans="1:17">
      <c r="A611" s="50">
        <v>43095.375</v>
      </c>
      <c r="B611" s="47">
        <v>465.5</v>
      </c>
      <c r="C611" s="40">
        <v>323.48</v>
      </c>
      <c r="D611" s="40">
        <v>167.28</v>
      </c>
      <c r="E611" s="40">
        <v>6.23</v>
      </c>
      <c r="F611" s="40">
        <v>19.48</v>
      </c>
      <c r="G611" s="40">
        <v>1.41</v>
      </c>
      <c r="H611" s="40">
        <v>0.74</v>
      </c>
      <c r="I611" s="40">
        <v>0.67</v>
      </c>
      <c r="J611" s="51">
        <v>4.6300000000000001E-2</v>
      </c>
      <c r="K611" s="47">
        <v>17.3</v>
      </c>
      <c r="L611" s="40">
        <v>4.82</v>
      </c>
      <c r="M611" s="40">
        <v>6.37</v>
      </c>
      <c r="N611" s="40">
        <v>115.92</v>
      </c>
      <c r="O611" s="40">
        <v>50.2</v>
      </c>
      <c r="P611" s="40">
        <v>0.47</v>
      </c>
      <c r="Q611" s="40">
        <v>2.73</v>
      </c>
    </row>
    <row r="612" spans="1:17">
      <c r="A612" s="50">
        <v>43095.416666666664</v>
      </c>
      <c r="B612" s="47">
        <v>662.5</v>
      </c>
      <c r="C612" s="40">
        <v>470.1</v>
      </c>
      <c r="D612" s="40">
        <v>239.97</v>
      </c>
      <c r="E612" s="40">
        <v>6.54</v>
      </c>
      <c r="F612" s="40">
        <v>34.53</v>
      </c>
      <c r="G612" s="40">
        <v>1.26</v>
      </c>
      <c r="H612" s="40">
        <v>0.64</v>
      </c>
      <c r="I612" s="40">
        <v>0.62</v>
      </c>
      <c r="J612" s="51">
        <v>0.1158</v>
      </c>
      <c r="K612" s="47">
        <v>33</v>
      </c>
      <c r="L612" s="40">
        <v>9.94</v>
      </c>
      <c r="M612" s="40">
        <v>6.4</v>
      </c>
      <c r="N612" s="40">
        <v>112.86</v>
      </c>
      <c r="O612" s="40">
        <v>48.11</v>
      </c>
      <c r="P612" s="40">
        <v>0.47</v>
      </c>
      <c r="Q612" s="40">
        <v>2.78</v>
      </c>
    </row>
    <row r="613" spans="1:17">
      <c r="A613" s="50">
        <v>43095.458333333336</v>
      </c>
      <c r="B613" s="47">
        <v>650.6</v>
      </c>
      <c r="C613" s="40">
        <v>465.92</v>
      </c>
      <c r="D613" s="40">
        <v>234.14</v>
      </c>
      <c r="E613" s="40">
        <v>6.52</v>
      </c>
      <c r="F613" s="40">
        <v>31.83</v>
      </c>
      <c r="G613" s="40">
        <v>1.08</v>
      </c>
      <c r="H613" s="40">
        <v>0.56999999999999995</v>
      </c>
      <c r="I613" s="40">
        <v>0.51</v>
      </c>
      <c r="J613" s="51">
        <v>0.22770000000000001</v>
      </c>
      <c r="K613" s="47">
        <v>56.8</v>
      </c>
      <c r="L613" s="40">
        <v>10.1</v>
      </c>
      <c r="M613" s="40">
        <v>6.82</v>
      </c>
      <c r="N613" s="40">
        <v>103.47</v>
      </c>
      <c r="O613" s="40">
        <v>45.16</v>
      </c>
      <c r="P613" s="40">
        <v>0.45</v>
      </c>
      <c r="Q613" s="40">
        <v>2.94</v>
      </c>
    </row>
    <row r="614" spans="1:17">
      <c r="A614" s="50">
        <v>43095.5</v>
      </c>
      <c r="B614" s="47">
        <v>524.70000000000005</v>
      </c>
      <c r="C614" s="40">
        <v>361.43</v>
      </c>
      <c r="D614" s="40">
        <v>178.33</v>
      </c>
      <c r="E614" s="40">
        <v>7.83</v>
      </c>
      <c r="F614" s="40">
        <v>25.68</v>
      </c>
      <c r="G614" s="40">
        <v>1.06</v>
      </c>
      <c r="H614" s="40">
        <v>0.54</v>
      </c>
      <c r="I614" s="40">
        <v>0.52</v>
      </c>
      <c r="J614" s="51">
        <v>0.32240000000000002</v>
      </c>
      <c r="K614" s="47">
        <v>83.9</v>
      </c>
      <c r="L614" s="40">
        <v>11.78</v>
      </c>
      <c r="M614" s="40">
        <v>6.75</v>
      </c>
      <c r="N614" s="40">
        <v>82.08</v>
      </c>
      <c r="O614" s="40">
        <v>44.98</v>
      </c>
      <c r="P614" s="40">
        <v>0.43</v>
      </c>
      <c r="Q614" s="40">
        <v>3.01</v>
      </c>
    </row>
    <row r="615" spans="1:17">
      <c r="A615" s="50">
        <v>43095.541666666664</v>
      </c>
      <c r="B615" s="47">
        <v>515.6</v>
      </c>
      <c r="C615" s="40">
        <v>351.37</v>
      </c>
      <c r="D615" s="40">
        <v>173.01</v>
      </c>
      <c r="E615" s="40">
        <v>7.61</v>
      </c>
      <c r="F615" s="40">
        <v>20.91</v>
      </c>
      <c r="G615" s="40">
        <v>1.22</v>
      </c>
      <c r="H615" s="40">
        <v>0.63</v>
      </c>
      <c r="I615" s="40">
        <v>0.59</v>
      </c>
      <c r="J615" s="51">
        <v>0.3468</v>
      </c>
      <c r="K615" s="47">
        <v>102.1</v>
      </c>
      <c r="L615" s="40">
        <v>15.94</v>
      </c>
      <c r="M615" s="40">
        <v>7.2</v>
      </c>
      <c r="N615" s="40">
        <v>72.900000000000006</v>
      </c>
      <c r="O615" s="40">
        <v>45.21</v>
      </c>
      <c r="P615" s="40">
        <v>0.43</v>
      </c>
      <c r="Q615" s="40">
        <v>3.08</v>
      </c>
    </row>
    <row r="616" spans="1:17">
      <c r="A616" s="50">
        <v>43095.583333333336</v>
      </c>
      <c r="B616" s="47">
        <v>509.9</v>
      </c>
      <c r="C616" s="40">
        <v>346.86</v>
      </c>
      <c r="D616" s="40">
        <v>172.53</v>
      </c>
      <c r="E616" s="40">
        <v>7.3</v>
      </c>
      <c r="F616" s="40">
        <v>15.9</v>
      </c>
      <c r="G616" s="40">
        <v>1.18</v>
      </c>
      <c r="H616" s="40">
        <v>0.61</v>
      </c>
      <c r="I616" s="40">
        <v>0.56999999999999995</v>
      </c>
      <c r="J616" s="51">
        <v>0.29880000000000001</v>
      </c>
      <c r="K616" s="47">
        <v>106.4</v>
      </c>
      <c r="L616" s="40">
        <v>17.73</v>
      </c>
      <c r="M616" s="40">
        <v>7.59</v>
      </c>
      <c r="N616" s="40">
        <v>69.83</v>
      </c>
      <c r="O616" s="40">
        <v>43.89</v>
      </c>
      <c r="P616" s="40">
        <v>0.42</v>
      </c>
      <c r="Q616" s="40">
        <v>3.09</v>
      </c>
    </row>
    <row r="617" spans="1:17">
      <c r="A617" s="50">
        <v>43095.625</v>
      </c>
      <c r="B617" s="47">
        <v>404.1</v>
      </c>
      <c r="C617" s="40">
        <v>272.32</v>
      </c>
      <c r="D617" s="40">
        <v>137.19999999999999</v>
      </c>
      <c r="E617" s="40">
        <v>7.77</v>
      </c>
      <c r="F617" s="40">
        <v>18.8</v>
      </c>
      <c r="G617" s="40">
        <v>1.24</v>
      </c>
      <c r="H617" s="40">
        <v>0.6</v>
      </c>
      <c r="I617" s="40">
        <v>0.63</v>
      </c>
      <c r="J617" s="51">
        <v>0.19209999999999999</v>
      </c>
      <c r="K617" s="47">
        <v>100.2</v>
      </c>
      <c r="L617" s="40">
        <v>20.77</v>
      </c>
      <c r="M617" s="40">
        <v>7.08</v>
      </c>
      <c r="N617" s="40">
        <v>70.45</v>
      </c>
      <c r="O617" s="40">
        <v>43.89</v>
      </c>
      <c r="P617" s="40">
        <v>0.43</v>
      </c>
      <c r="Q617" s="40">
        <v>3.01</v>
      </c>
    </row>
    <row r="618" spans="1:17">
      <c r="A618" s="50">
        <v>43095.666666666664</v>
      </c>
      <c r="B618" s="47">
        <v>350</v>
      </c>
      <c r="C618" s="40">
        <v>232.14</v>
      </c>
      <c r="D618" s="40">
        <v>116.73</v>
      </c>
      <c r="E618" s="40">
        <v>10.28</v>
      </c>
      <c r="F618" s="40">
        <v>19.260000000000002</v>
      </c>
      <c r="G618" s="40">
        <v>1.18</v>
      </c>
      <c r="H618" s="40">
        <v>0.56999999999999995</v>
      </c>
      <c r="I618" s="40">
        <v>0.61</v>
      </c>
      <c r="J618" s="51">
        <v>0.1086</v>
      </c>
      <c r="K618" s="47">
        <v>95.6</v>
      </c>
      <c r="L618" s="40">
        <v>20.02</v>
      </c>
      <c r="M618" s="40">
        <v>6.51</v>
      </c>
      <c r="N618" s="40">
        <v>72.63</v>
      </c>
      <c r="O618" s="40">
        <v>42.65</v>
      </c>
      <c r="P618" s="40">
        <v>0.43</v>
      </c>
      <c r="Q618" s="40">
        <v>2.94</v>
      </c>
    </row>
    <row r="619" spans="1:17">
      <c r="A619" s="50">
        <v>43095.708333333336</v>
      </c>
      <c r="B619" s="47">
        <v>301</v>
      </c>
      <c r="C619" s="40">
        <v>198.64</v>
      </c>
      <c r="D619" s="40">
        <v>98.81</v>
      </c>
      <c r="E619" s="40">
        <v>7.21</v>
      </c>
      <c r="F619" s="40">
        <v>22.14</v>
      </c>
      <c r="G619" s="40">
        <v>1.1499999999999999</v>
      </c>
      <c r="H619" s="40">
        <v>0.57999999999999996</v>
      </c>
      <c r="I619" s="40">
        <v>0.56000000000000005</v>
      </c>
      <c r="J619" s="51">
        <v>4.0300000000000002E-2</v>
      </c>
      <c r="K619" s="47">
        <v>82.5</v>
      </c>
      <c r="L619" s="40">
        <v>17.71</v>
      </c>
      <c r="M619" s="40">
        <v>6.66</v>
      </c>
      <c r="N619" s="40">
        <v>74.62</v>
      </c>
      <c r="O619" s="40">
        <v>42.38</v>
      </c>
      <c r="P619" s="40">
        <v>0.43</v>
      </c>
      <c r="Q619" s="40">
        <v>2.9</v>
      </c>
    </row>
    <row r="620" spans="1:17">
      <c r="A620" s="50">
        <v>43095.75</v>
      </c>
      <c r="B620" s="47">
        <v>306.5</v>
      </c>
      <c r="C620" s="40">
        <v>201.44</v>
      </c>
      <c r="D620" s="40">
        <v>97.92</v>
      </c>
      <c r="E620" s="40">
        <v>6.27</v>
      </c>
      <c r="F620" s="40">
        <v>48.05</v>
      </c>
      <c r="G620" s="40">
        <v>1.48</v>
      </c>
      <c r="H620" s="40">
        <v>0.62</v>
      </c>
      <c r="I620" s="40">
        <v>0.85</v>
      </c>
      <c r="J620" s="51">
        <v>4.3E-3</v>
      </c>
      <c r="K620" s="47">
        <v>62.7</v>
      </c>
      <c r="L620" s="40">
        <v>15.29</v>
      </c>
      <c r="M620" s="40">
        <v>6.56</v>
      </c>
      <c r="N620" s="40">
        <v>85.76</v>
      </c>
      <c r="O620" s="40">
        <v>48.27</v>
      </c>
      <c r="P620" s="40">
        <v>0.44</v>
      </c>
      <c r="Q620" s="40">
        <v>2.87</v>
      </c>
    </row>
    <row r="621" spans="1:17">
      <c r="A621" s="50">
        <v>43095.791666666664</v>
      </c>
      <c r="B621" s="47">
        <v>282.3</v>
      </c>
      <c r="C621" s="40">
        <v>187.42</v>
      </c>
      <c r="D621" s="40">
        <v>92.86</v>
      </c>
      <c r="E621" s="40">
        <v>8.4</v>
      </c>
      <c r="F621" s="40">
        <v>59.92</v>
      </c>
      <c r="G621" s="40">
        <v>2.2799999999999998</v>
      </c>
      <c r="H621" s="40">
        <v>0.81</v>
      </c>
      <c r="I621" s="40">
        <v>1.46</v>
      </c>
      <c r="J621" s="51">
        <v>0</v>
      </c>
      <c r="K621" s="47">
        <v>42.2</v>
      </c>
      <c r="L621" s="40">
        <v>16.89</v>
      </c>
      <c r="M621" s="40">
        <v>6.66</v>
      </c>
      <c r="N621" s="40">
        <v>100.01</v>
      </c>
      <c r="O621" s="40">
        <v>69.67</v>
      </c>
      <c r="P621" s="40">
        <v>0.45</v>
      </c>
      <c r="Q621" s="40">
        <v>2.81</v>
      </c>
    </row>
    <row r="622" spans="1:17">
      <c r="A622" s="50">
        <v>43095.833333333336</v>
      </c>
      <c r="B622" s="47">
        <v>228.2</v>
      </c>
      <c r="C622" s="40">
        <v>153</v>
      </c>
      <c r="D622" s="40">
        <v>78.239999999999995</v>
      </c>
      <c r="E622" s="40">
        <v>7.75</v>
      </c>
      <c r="F622" s="40">
        <v>51.26</v>
      </c>
      <c r="G622" s="40">
        <v>2.78</v>
      </c>
      <c r="H622" s="40">
        <v>0.87</v>
      </c>
      <c r="I622" s="40">
        <v>1.91</v>
      </c>
      <c r="J622" s="51">
        <v>0</v>
      </c>
      <c r="K622" s="47">
        <v>32.6</v>
      </c>
      <c r="L622" s="40">
        <v>14.28</v>
      </c>
      <c r="M622" s="40">
        <v>6.55</v>
      </c>
      <c r="N622" s="40">
        <v>106.77</v>
      </c>
      <c r="O622" s="40">
        <v>72.17</v>
      </c>
      <c r="P622" s="40">
        <v>0.46</v>
      </c>
      <c r="Q622" s="40">
        <v>2.76</v>
      </c>
    </row>
    <row r="623" spans="1:17">
      <c r="A623" s="50">
        <v>43095.875</v>
      </c>
      <c r="B623" s="47">
        <v>207.5</v>
      </c>
      <c r="C623" s="40">
        <v>143.29</v>
      </c>
      <c r="D623" s="40">
        <v>73.459999999999994</v>
      </c>
      <c r="E623" s="40">
        <v>7.59</v>
      </c>
      <c r="F623" s="40">
        <v>42.17</v>
      </c>
      <c r="G623" s="40">
        <v>3.3</v>
      </c>
      <c r="H623" s="40">
        <v>0.97</v>
      </c>
      <c r="I623" s="40">
        <v>2.33</v>
      </c>
      <c r="J623" s="51">
        <v>0</v>
      </c>
      <c r="K623" s="47">
        <v>28.4</v>
      </c>
      <c r="L623" s="40">
        <v>12.78</v>
      </c>
      <c r="M623" s="40">
        <v>6.55</v>
      </c>
      <c r="N623" s="40">
        <v>109.28</v>
      </c>
      <c r="O623" s="40">
        <v>84.28</v>
      </c>
      <c r="P623" s="40">
        <v>0.46</v>
      </c>
      <c r="Q623" s="40">
        <v>2.71</v>
      </c>
    </row>
    <row r="624" spans="1:17">
      <c r="A624" s="50">
        <v>43095.916666666664</v>
      </c>
      <c r="B624" s="47">
        <v>200.6</v>
      </c>
      <c r="C624" s="40">
        <v>144.5</v>
      </c>
      <c r="D624" s="40">
        <v>75.459999999999994</v>
      </c>
      <c r="E624" s="40">
        <v>8.94</v>
      </c>
      <c r="F624" s="40">
        <v>33.25</v>
      </c>
      <c r="G624" s="40">
        <v>3.44</v>
      </c>
      <c r="H624" s="40">
        <v>1</v>
      </c>
      <c r="I624" s="40">
        <v>2.44</v>
      </c>
      <c r="J624" s="51">
        <v>0</v>
      </c>
      <c r="K624" s="47">
        <v>25.3</v>
      </c>
      <c r="L624" s="40">
        <v>10.32</v>
      </c>
      <c r="M624" s="40">
        <v>6.48</v>
      </c>
      <c r="N624" s="40">
        <v>108.81</v>
      </c>
      <c r="O624" s="40">
        <v>87.89</v>
      </c>
      <c r="P624" s="40">
        <v>0.46</v>
      </c>
      <c r="Q624" s="40">
        <v>2.75</v>
      </c>
    </row>
    <row r="625" spans="1:17">
      <c r="A625" s="50">
        <v>43095.958333333336</v>
      </c>
      <c r="B625" s="47">
        <v>196.3</v>
      </c>
      <c r="C625" s="40">
        <v>141.19999999999999</v>
      </c>
      <c r="D625" s="40">
        <v>74.069999999999993</v>
      </c>
      <c r="E625" s="40">
        <v>10.43</v>
      </c>
      <c r="F625" s="40">
        <v>25.22</v>
      </c>
      <c r="G625" s="40">
        <v>3.6</v>
      </c>
      <c r="H625" s="40">
        <v>1.04</v>
      </c>
      <c r="I625" s="40">
        <v>2.57</v>
      </c>
      <c r="J625" s="51">
        <v>0</v>
      </c>
      <c r="K625" s="47">
        <v>23.4</v>
      </c>
      <c r="L625" s="40">
        <v>7.84</v>
      </c>
      <c r="M625" s="40">
        <v>6.44</v>
      </c>
      <c r="N625" s="40">
        <v>109.03</v>
      </c>
      <c r="O625" s="40">
        <v>88.23</v>
      </c>
      <c r="P625" s="40">
        <v>0.46</v>
      </c>
      <c r="Q625" s="40">
        <v>2.77</v>
      </c>
    </row>
    <row r="626" spans="1:17">
      <c r="A626" s="50">
        <v>43096</v>
      </c>
      <c r="B626" s="47">
        <v>230.5</v>
      </c>
      <c r="C626" s="40">
        <v>164.5</v>
      </c>
      <c r="D626" s="40">
        <v>85.9</v>
      </c>
      <c r="E626" s="40">
        <v>10.8</v>
      </c>
      <c r="F626" s="40">
        <v>22.93</v>
      </c>
      <c r="G626" s="40">
        <v>3.92</v>
      </c>
      <c r="H626" s="40">
        <v>1.1299999999999999</v>
      </c>
      <c r="I626" s="40">
        <v>2.79</v>
      </c>
      <c r="J626" s="51">
        <v>0</v>
      </c>
      <c r="K626" s="47">
        <v>23.1</v>
      </c>
      <c r="L626" s="40">
        <v>6.62</v>
      </c>
      <c r="M626" s="40">
        <v>6.45</v>
      </c>
      <c r="N626" s="40">
        <v>109.01</v>
      </c>
      <c r="O626" s="40">
        <v>90.12</v>
      </c>
      <c r="P626" s="40">
        <v>0.46</v>
      </c>
      <c r="Q626" s="40">
        <v>2.81</v>
      </c>
    </row>
    <row r="627" spans="1:17">
      <c r="A627" s="50">
        <v>43096.041666666664</v>
      </c>
      <c r="B627" s="47">
        <v>290.89999999999998</v>
      </c>
      <c r="C627" s="40">
        <v>207.95</v>
      </c>
      <c r="D627" s="40">
        <v>107.88</v>
      </c>
      <c r="E627" s="40">
        <v>8.11</v>
      </c>
      <c r="F627" s="40">
        <v>19.21</v>
      </c>
      <c r="G627" s="40">
        <v>3.53</v>
      </c>
      <c r="H627" s="40">
        <v>0.91</v>
      </c>
      <c r="I627" s="40">
        <v>2.63</v>
      </c>
      <c r="J627" s="51">
        <v>0</v>
      </c>
      <c r="K627" s="47">
        <v>20.2</v>
      </c>
      <c r="L627" s="40">
        <v>5.53</v>
      </c>
      <c r="M627" s="40">
        <v>6.39</v>
      </c>
      <c r="N627" s="40">
        <v>109.91</v>
      </c>
      <c r="O627" s="40">
        <v>86.29</v>
      </c>
      <c r="P627" s="40">
        <v>0.47</v>
      </c>
      <c r="Q627" s="40">
        <v>2.85</v>
      </c>
    </row>
    <row r="628" spans="1:17">
      <c r="A628" s="50">
        <v>43096.083333333336</v>
      </c>
      <c r="B628" s="47">
        <v>280.60000000000002</v>
      </c>
      <c r="C628" s="40">
        <v>199.08</v>
      </c>
      <c r="D628" s="40">
        <v>104.51</v>
      </c>
      <c r="E628" s="40">
        <v>8.82</v>
      </c>
      <c r="F628" s="40">
        <v>17.170000000000002</v>
      </c>
      <c r="G628" s="40">
        <v>3.15</v>
      </c>
      <c r="H628" s="40">
        <v>0.87</v>
      </c>
      <c r="I628" s="40">
        <v>2.2799999999999998</v>
      </c>
      <c r="J628" s="51">
        <v>0</v>
      </c>
      <c r="K628" s="47">
        <v>16.899999999999999</v>
      </c>
      <c r="L628" s="40">
        <v>4.51</v>
      </c>
      <c r="M628" s="40">
        <v>6.36</v>
      </c>
      <c r="N628" s="40">
        <v>112.43</v>
      </c>
      <c r="O628" s="40">
        <v>74.63</v>
      </c>
      <c r="P628" s="40">
        <v>0.47</v>
      </c>
      <c r="Q628" s="40">
        <v>2.73</v>
      </c>
    </row>
    <row r="629" spans="1:17">
      <c r="A629" s="50">
        <v>43096.125</v>
      </c>
      <c r="B629" s="47">
        <v>263</v>
      </c>
      <c r="C629" s="40">
        <v>194.98</v>
      </c>
      <c r="D629" s="40">
        <v>107.17</v>
      </c>
      <c r="E629" s="40">
        <v>9.4</v>
      </c>
      <c r="F629" s="40">
        <v>13.83</v>
      </c>
      <c r="G629" s="40">
        <v>2.83</v>
      </c>
      <c r="H629" s="40">
        <v>0.84</v>
      </c>
      <c r="I629" s="40">
        <v>1.98</v>
      </c>
      <c r="J629" s="51">
        <v>0</v>
      </c>
      <c r="K629" s="47">
        <v>14.6</v>
      </c>
      <c r="L629" s="40">
        <v>4.0199999999999996</v>
      </c>
      <c r="M629" s="40">
        <v>6.37</v>
      </c>
      <c r="N629" s="40">
        <v>114.38</v>
      </c>
      <c r="O629" s="40">
        <v>64.98</v>
      </c>
      <c r="P629" s="40">
        <v>0.47</v>
      </c>
      <c r="Q629" s="40">
        <v>2.71</v>
      </c>
    </row>
    <row r="630" spans="1:17">
      <c r="A630" s="50">
        <v>43096.166666666664</v>
      </c>
      <c r="B630" s="47">
        <v>318.5</v>
      </c>
      <c r="C630" s="40">
        <v>232.42</v>
      </c>
      <c r="D630" s="40">
        <v>128.86000000000001</v>
      </c>
      <c r="E630" s="40">
        <v>7.04</v>
      </c>
      <c r="F630" s="40">
        <v>14.54</v>
      </c>
      <c r="G630" s="40">
        <v>2.8</v>
      </c>
      <c r="H630" s="40">
        <v>0.84</v>
      </c>
      <c r="I630" s="40">
        <v>1.95</v>
      </c>
      <c r="J630" s="51">
        <v>0</v>
      </c>
      <c r="K630" s="47">
        <v>13.4</v>
      </c>
      <c r="L630" s="40">
        <v>3.88</v>
      </c>
      <c r="M630" s="40">
        <v>6.38</v>
      </c>
      <c r="N630" s="40">
        <v>115.5</v>
      </c>
      <c r="O630" s="40">
        <v>63.46</v>
      </c>
      <c r="P630" s="40">
        <v>0.47</v>
      </c>
      <c r="Q630" s="40">
        <v>2.71</v>
      </c>
    </row>
    <row r="631" spans="1:17">
      <c r="A631" s="50">
        <v>43096.208333333336</v>
      </c>
      <c r="B631" s="47">
        <v>312.2</v>
      </c>
      <c r="C631" s="40">
        <v>214.78</v>
      </c>
      <c r="D631" s="40">
        <v>115.26</v>
      </c>
      <c r="E631" s="40">
        <v>6.79</v>
      </c>
      <c r="F631" s="40">
        <v>17.190000000000001</v>
      </c>
      <c r="G631" s="40">
        <v>1.88</v>
      </c>
      <c r="H631" s="40">
        <v>0.71</v>
      </c>
      <c r="I631" s="40">
        <v>1.17</v>
      </c>
      <c r="J631" s="51">
        <v>0</v>
      </c>
      <c r="K631" s="47">
        <v>11.8</v>
      </c>
      <c r="L631" s="40">
        <v>4.2300000000000004</v>
      </c>
      <c r="M631" s="40">
        <v>6.38</v>
      </c>
      <c r="N631" s="40">
        <v>119.61</v>
      </c>
      <c r="O631" s="40">
        <v>52.03</v>
      </c>
      <c r="P631" s="40">
        <v>0.47</v>
      </c>
      <c r="Q631" s="40">
        <v>2.69</v>
      </c>
    </row>
    <row r="632" spans="1:17">
      <c r="A632" s="50">
        <v>43096.25</v>
      </c>
      <c r="B632" s="47">
        <v>234.5</v>
      </c>
      <c r="C632" s="40">
        <v>162.32</v>
      </c>
      <c r="D632" s="40">
        <v>85.21</v>
      </c>
      <c r="E632" s="40">
        <v>6.38</v>
      </c>
      <c r="F632" s="40">
        <v>15.64</v>
      </c>
      <c r="G632" s="40">
        <v>1.5</v>
      </c>
      <c r="H632" s="40">
        <v>0.65</v>
      </c>
      <c r="I632" s="40">
        <v>0.86</v>
      </c>
      <c r="J632" s="51">
        <v>0</v>
      </c>
      <c r="K632" s="47">
        <v>10.7</v>
      </c>
      <c r="L632" s="40">
        <v>3.74</v>
      </c>
      <c r="M632" s="40">
        <v>6.38</v>
      </c>
      <c r="N632" s="40">
        <v>123.48</v>
      </c>
      <c r="O632" s="40">
        <v>47.31</v>
      </c>
      <c r="P632" s="40">
        <v>0.47</v>
      </c>
      <c r="Q632" s="40">
        <v>2.65</v>
      </c>
    </row>
    <row r="633" spans="1:17">
      <c r="A633" s="50">
        <v>43096.291666666664</v>
      </c>
      <c r="B633" s="47">
        <v>229.7</v>
      </c>
      <c r="C633" s="40">
        <v>164.81</v>
      </c>
      <c r="D633" s="40">
        <v>88.35</v>
      </c>
      <c r="E633" s="40">
        <v>6.01</v>
      </c>
      <c r="F633" s="40">
        <v>14.72</v>
      </c>
      <c r="G633" s="40">
        <v>1.36</v>
      </c>
      <c r="H633" s="40">
        <v>0.66</v>
      </c>
      <c r="I633" s="40">
        <v>0.7</v>
      </c>
      <c r="J633" s="51">
        <v>0</v>
      </c>
      <c r="K633" s="47">
        <v>9.8000000000000007</v>
      </c>
      <c r="L633" s="40">
        <v>3.84</v>
      </c>
      <c r="M633" s="40">
        <v>6.37</v>
      </c>
      <c r="N633" s="40">
        <v>125.77</v>
      </c>
      <c r="O633" s="40">
        <v>45.87</v>
      </c>
      <c r="P633" s="40">
        <v>0.47</v>
      </c>
      <c r="Q633" s="40">
        <v>2.61</v>
      </c>
    </row>
    <row r="634" spans="1:17">
      <c r="A634" s="50">
        <v>43096.333333333336</v>
      </c>
      <c r="B634" s="47">
        <v>361.7</v>
      </c>
      <c r="C634" s="40">
        <v>250.65</v>
      </c>
      <c r="D634" s="40">
        <v>132.57</v>
      </c>
      <c r="E634" s="40">
        <v>5.94</v>
      </c>
      <c r="F634" s="40">
        <v>15.05</v>
      </c>
      <c r="G634" s="40">
        <v>1.33</v>
      </c>
      <c r="H634" s="40">
        <v>0.67</v>
      </c>
      <c r="I634" s="40">
        <v>0.66</v>
      </c>
      <c r="J634" s="51">
        <v>7.1999999999999998E-3</v>
      </c>
      <c r="K634" s="47">
        <v>9</v>
      </c>
      <c r="L634" s="40">
        <v>4.0599999999999996</v>
      </c>
      <c r="M634" s="40">
        <v>6.38</v>
      </c>
      <c r="N634" s="40">
        <v>126.72</v>
      </c>
      <c r="O634" s="40">
        <v>46.48</v>
      </c>
      <c r="P634" s="40">
        <v>0.47</v>
      </c>
      <c r="Q634" s="40">
        <v>2.58</v>
      </c>
    </row>
    <row r="635" spans="1:17">
      <c r="A635" s="50">
        <v>43096.375</v>
      </c>
      <c r="B635" s="47">
        <v>534.6</v>
      </c>
      <c r="C635" s="40">
        <v>355.55</v>
      </c>
      <c r="D635" s="40">
        <v>180.94</v>
      </c>
      <c r="E635" s="40">
        <v>6.1</v>
      </c>
      <c r="F635" s="40">
        <v>20.05</v>
      </c>
      <c r="G635" s="40">
        <v>1.46</v>
      </c>
      <c r="H635" s="40">
        <v>0.71</v>
      </c>
      <c r="I635" s="40">
        <v>0.74</v>
      </c>
      <c r="J635" s="51">
        <v>4.9399999999999999E-2</v>
      </c>
      <c r="K635" s="47">
        <v>15.6</v>
      </c>
      <c r="L635" s="40">
        <v>5.68</v>
      </c>
      <c r="M635" s="40">
        <v>6.43</v>
      </c>
      <c r="N635" s="40">
        <v>123.16</v>
      </c>
      <c r="O635" s="40">
        <v>49.62</v>
      </c>
      <c r="P635" s="40">
        <v>0.47</v>
      </c>
      <c r="Q635" s="40">
        <v>2.57</v>
      </c>
    </row>
    <row r="636" spans="1:17">
      <c r="A636" s="50">
        <v>43096.416666666664</v>
      </c>
      <c r="B636" s="47">
        <v>609.6</v>
      </c>
      <c r="C636" s="40">
        <v>426.01</v>
      </c>
      <c r="D636" s="40">
        <v>217.48</v>
      </c>
      <c r="E636" s="40">
        <v>6.45</v>
      </c>
      <c r="F636" s="40">
        <v>38.86</v>
      </c>
      <c r="G636" s="40">
        <v>1.36</v>
      </c>
      <c r="H636" s="40">
        <v>0.6</v>
      </c>
      <c r="I636" s="40">
        <v>0.76</v>
      </c>
      <c r="J636" s="51">
        <v>0.12939999999999999</v>
      </c>
      <c r="K636" s="47">
        <v>34.1</v>
      </c>
      <c r="L636" s="40">
        <v>12.01</v>
      </c>
      <c r="M636" s="40">
        <v>6.47</v>
      </c>
      <c r="N636" s="40">
        <v>117.53</v>
      </c>
      <c r="O636" s="40">
        <v>49.2</v>
      </c>
      <c r="P636" s="40">
        <v>0.46</v>
      </c>
      <c r="Q636" s="40">
        <v>2.65</v>
      </c>
    </row>
    <row r="637" spans="1:17">
      <c r="A637" s="50">
        <v>43096.458333333336</v>
      </c>
      <c r="B637" s="47">
        <v>528.29999999999995</v>
      </c>
      <c r="C637" s="40">
        <v>356.8</v>
      </c>
      <c r="D637" s="40">
        <v>179.62</v>
      </c>
      <c r="E637" s="40">
        <v>6.11</v>
      </c>
      <c r="F637" s="40">
        <v>33.51</v>
      </c>
      <c r="G637" s="40">
        <v>1.1100000000000001</v>
      </c>
      <c r="H637" s="40">
        <v>0.52</v>
      </c>
      <c r="I637" s="40">
        <v>0.6</v>
      </c>
      <c r="J637" s="51">
        <v>0.24099999999999999</v>
      </c>
      <c r="K637" s="47">
        <v>65.5</v>
      </c>
      <c r="L637" s="40">
        <v>12.01</v>
      </c>
      <c r="M637" s="40">
        <v>6.9</v>
      </c>
      <c r="N637" s="40">
        <v>102.17</v>
      </c>
      <c r="O637" s="40">
        <v>45.74</v>
      </c>
      <c r="P637" s="40">
        <v>0.44</v>
      </c>
      <c r="Q637" s="40">
        <v>2.86</v>
      </c>
    </row>
    <row r="638" spans="1:17">
      <c r="A638" s="50">
        <v>43096.5</v>
      </c>
      <c r="B638" s="47">
        <v>494.2</v>
      </c>
      <c r="C638" s="40">
        <v>318.31</v>
      </c>
      <c r="D638" s="40">
        <v>160.37</v>
      </c>
      <c r="E638" s="40">
        <v>10.41</v>
      </c>
      <c r="F638" s="40">
        <v>28.36</v>
      </c>
      <c r="G638" s="40">
        <v>1</v>
      </c>
      <c r="H638" s="40">
        <v>0.49</v>
      </c>
      <c r="I638" s="40">
        <v>0.51</v>
      </c>
      <c r="J638" s="51">
        <v>0.34370000000000001</v>
      </c>
      <c r="K638" s="47">
        <v>94.1</v>
      </c>
      <c r="L638" s="40">
        <v>12.74</v>
      </c>
      <c r="M638" s="40">
        <v>7.3</v>
      </c>
      <c r="N638" s="40">
        <v>77.069999999999993</v>
      </c>
      <c r="O638" s="40">
        <v>44.92</v>
      </c>
      <c r="P638" s="40">
        <v>0.42</v>
      </c>
      <c r="Q638" s="40">
        <v>3.02</v>
      </c>
    </row>
    <row r="639" spans="1:17">
      <c r="A639" s="50">
        <v>43096.541666666664</v>
      </c>
      <c r="B639" s="47">
        <v>376.3</v>
      </c>
      <c r="C639" s="40">
        <v>258.19</v>
      </c>
      <c r="D639" s="40">
        <v>129.5</v>
      </c>
      <c r="E639" s="40">
        <v>11.49</v>
      </c>
      <c r="F639" s="40">
        <v>19.47</v>
      </c>
      <c r="G639" s="41"/>
      <c r="H639" s="40">
        <v>0.65</v>
      </c>
      <c r="I639" s="41"/>
      <c r="J639" s="51">
        <v>0.4042</v>
      </c>
      <c r="K639" s="47">
        <v>115.5</v>
      </c>
      <c r="L639" s="40">
        <v>13.4</v>
      </c>
      <c r="M639" s="40">
        <v>8.3800000000000008</v>
      </c>
      <c r="N639" s="40">
        <v>72.19</v>
      </c>
      <c r="O639" s="40">
        <v>43.02</v>
      </c>
      <c r="P639" s="40">
        <v>0.41</v>
      </c>
      <c r="Q639" s="40">
        <v>3.15</v>
      </c>
    </row>
    <row r="640" spans="1:17">
      <c r="A640" s="50">
        <v>43096.583333333336</v>
      </c>
      <c r="B640" s="47">
        <v>273</v>
      </c>
      <c r="C640" s="40">
        <v>180.86</v>
      </c>
      <c r="D640" s="40">
        <v>88.58</v>
      </c>
      <c r="E640" s="40">
        <v>8.2899999999999991</v>
      </c>
      <c r="F640" s="40">
        <v>16.07</v>
      </c>
      <c r="G640" s="40">
        <v>1.19</v>
      </c>
      <c r="H640" s="40">
        <v>0.61</v>
      </c>
      <c r="I640" s="40">
        <v>0.56999999999999995</v>
      </c>
      <c r="J640" s="51">
        <v>0.32579999999999998</v>
      </c>
      <c r="K640" s="47">
        <v>119.7</v>
      </c>
      <c r="L640" s="40">
        <v>14.33</v>
      </c>
      <c r="M640" s="40">
        <v>8.89</v>
      </c>
      <c r="N640" s="40">
        <v>74.69</v>
      </c>
      <c r="O640" s="40">
        <v>42.51</v>
      </c>
      <c r="P640" s="40">
        <v>0.41</v>
      </c>
      <c r="Q640" s="40">
        <v>3.24</v>
      </c>
    </row>
    <row r="641" spans="1:17">
      <c r="A641" s="50">
        <v>43096.625</v>
      </c>
      <c r="B641" s="47">
        <v>243.8</v>
      </c>
      <c r="C641" s="40">
        <v>166.68</v>
      </c>
      <c r="D641" s="40">
        <v>84.47</v>
      </c>
      <c r="E641" s="40">
        <v>5.71</v>
      </c>
      <c r="F641" s="40">
        <v>12.24</v>
      </c>
      <c r="G641" s="40">
        <v>1.22</v>
      </c>
      <c r="H641" s="40">
        <v>0.57999999999999996</v>
      </c>
      <c r="I641" s="40">
        <v>0.64</v>
      </c>
      <c r="J641" s="51">
        <v>0.24429999999999999</v>
      </c>
      <c r="K641" s="47">
        <v>113</v>
      </c>
      <c r="L641" s="40">
        <v>17.260000000000002</v>
      </c>
      <c r="M641" s="40">
        <v>11.37</v>
      </c>
      <c r="N641" s="40">
        <v>70.64</v>
      </c>
      <c r="O641" s="40">
        <v>41.16</v>
      </c>
      <c r="P641" s="40">
        <v>0.42</v>
      </c>
      <c r="Q641" s="40">
        <v>3.1</v>
      </c>
    </row>
    <row r="642" spans="1:17">
      <c r="A642" s="50">
        <v>43096.666666666664</v>
      </c>
      <c r="B642" s="47">
        <v>238.3</v>
      </c>
      <c r="C642" s="40">
        <v>164.72</v>
      </c>
      <c r="D642" s="40">
        <v>84.39</v>
      </c>
      <c r="E642" s="40">
        <v>9.56</v>
      </c>
      <c r="F642" s="40">
        <v>18.88</v>
      </c>
      <c r="G642" s="40">
        <v>1.3</v>
      </c>
      <c r="H642" s="40">
        <v>0.56999999999999995</v>
      </c>
      <c r="I642" s="40">
        <v>0.73</v>
      </c>
      <c r="J642" s="51">
        <v>0.1237</v>
      </c>
      <c r="K642" s="47">
        <v>106.6</v>
      </c>
      <c r="L642" s="40">
        <v>18.649999999999999</v>
      </c>
      <c r="M642" s="40">
        <v>8.26</v>
      </c>
      <c r="N642" s="40">
        <v>71.08</v>
      </c>
      <c r="O642" s="40">
        <v>41.63</v>
      </c>
      <c r="P642" s="40">
        <v>0.42</v>
      </c>
      <c r="Q642" s="40">
        <v>3.01</v>
      </c>
    </row>
    <row r="643" spans="1:17">
      <c r="A643" s="50">
        <v>43096.708333333336</v>
      </c>
      <c r="B643" s="47">
        <v>245.3</v>
      </c>
      <c r="C643" s="40">
        <v>167.26</v>
      </c>
      <c r="D643" s="40">
        <v>82.15</v>
      </c>
      <c r="E643" s="40">
        <v>7.15</v>
      </c>
      <c r="F643" s="40">
        <v>39.74</v>
      </c>
      <c r="G643" s="40">
        <v>1.37</v>
      </c>
      <c r="H643" s="40">
        <v>0.57999999999999996</v>
      </c>
      <c r="I643" s="40">
        <v>0.78</v>
      </c>
      <c r="J643" s="51">
        <v>4.3900000000000002E-2</v>
      </c>
      <c r="K643" s="47">
        <v>88</v>
      </c>
      <c r="L643" s="40">
        <v>16.23</v>
      </c>
      <c r="M643" s="40">
        <v>16.95</v>
      </c>
      <c r="N643" s="40">
        <v>71.62</v>
      </c>
      <c r="O643" s="40">
        <v>42.84</v>
      </c>
      <c r="P643" s="40">
        <v>0.43</v>
      </c>
      <c r="Q643" s="40">
        <v>2.95</v>
      </c>
    </row>
    <row r="644" spans="1:17">
      <c r="A644" s="50">
        <v>43096.75</v>
      </c>
      <c r="B644" s="47">
        <v>278.7</v>
      </c>
      <c r="C644" s="40">
        <v>194.17</v>
      </c>
      <c r="D644" s="40">
        <v>96.23</v>
      </c>
      <c r="E644" s="40">
        <v>5.74</v>
      </c>
      <c r="F644" s="40">
        <v>59.13</v>
      </c>
      <c r="G644" s="40">
        <v>1.74</v>
      </c>
      <c r="H644" s="40">
        <v>0.64</v>
      </c>
      <c r="I644" s="40">
        <v>1.1000000000000001</v>
      </c>
      <c r="J644" s="51">
        <v>5.0000000000000001E-3</v>
      </c>
      <c r="K644" s="47">
        <v>65.8</v>
      </c>
      <c r="L644" s="40">
        <v>15.55</v>
      </c>
      <c r="M644" s="40">
        <v>25.67</v>
      </c>
      <c r="N644" s="40">
        <v>75.42</v>
      </c>
      <c r="O644" s="40">
        <v>49.23</v>
      </c>
      <c r="P644" s="40">
        <v>0.44</v>
      </c>
      <c r="Q644" s="40">
        <v>2.93</v>
      </c>
    </row>
    <row r="645" spans="1:17">
      <c r="A645" s="50">
        <v>43096.791666666664</v>
      </c>
      <c r="B645" s="47">
        <v>304.89999999999998</v>
      </c>
      <c r="C645" s="40">
        <v>211.79</v>
      </c>
      <c r="D645" s="40">
        <v>107.95</v>
      </c>
      <c r="E645" s="40">
        <v>9.2799999999999994</v>
      </c>
      <c r="F645" s="40">
        <v>57.1</v>
      </c>
      <c r="G645" s="40">
        <v>2.87</v>
      </c>
      <c r="H645" s="40">
        <v>0.83</v>
      </c>
      <c r="I645" s="40">
        <v>2.0299999999999998</v>
      </c>
      <c r="J645" s="51">
        <v>0</v>
      </c>
      <c r="K645" s="47">
        <v>45.7</v>
      </c>
      <c r="L645" s="40">
        <v>15.68</v>
      </c>
      <c r="M645" s="40">
        <v>11.56</v>
      </c>
      <c r="N645" s="40">
        <v>91.86</v>
      </c>
      <c r="O645" s="40">
        <v>70.8</v>
      </c>
      <c r="P645" s="40">
        <v>0.46</v>
      </c>
      <c r="Q645" s="40">
        <v>2.96</v>
      </c>
    </row>
    <row r="646" spans="1:17">
      <c r="A646" s="50">
        <v>43096.833333333336</v>
      </c>
      <c r="B646" s="47">
        <v>217.1</v>
      </c>
      <c r="C646" s="40">
        <v>151.84</v>
      </c>
      <c r="D646" s="40">
        <v>77.239999999999995</v>
      </c>
      <c r="E646" s="40">
        <v>10.84</v>
      </c>
      <c r="F646" s="40">
        <v>63.03</v>
      </c>
      <c r="G646" s="40">
        <v>3.86</v>
      </c>
      <c r="H646" s="40">
        <v>0.98</v>
      </c>
      <c r="I646" s="40">
        <v>2.88</v>
      </c>
      <c r="J646" s="51">
        <v>0</v>
      </c>
      <c r="K646" s="47">
        <v>37.9</v>
      </c>
      <c r="L646" s="40">
        <v>18.46</v>
      </c>
      <c r="M646" s="40">
        <v>6.47</v>
      </c>
      <c r="N646" s="40">
        <v>99.16</v>
      </c>
      <c r="O646" s="40">
        <v>103.05</v>
      </c>
      <c r="P646" s="40">
        <v>0.46</v>
      </c>
      <c r="Q646" s="40">
        <v>2.96</v>
      </c>
    </row>
    <row r="647" spans="1:17">
      <c r="A647" s="50">
        <v>43096.875</v>
      </c>
      <c r="B647" s="47">
        <v>181.1</v>
      </c>
      <c r="C647" s="40">
        <v>130.97</v>
      </c>
      <c r="D647" s="40">
        <v>68.27</v>
      </c>
      <c r="E647" s="40">
        <v>10.26</v>
      </c>
      <c r="F647" s="40">
        <v>53.48</v>
      </c>
      <c r="G647" s="40">
        <v>4.07</v>
      </c>
      <c r="H647" s="40">
        <v>1.08</v>
      </c>
      <c r="I647" s="40">
        <v>2.99</v>
      </c>
      <c r="J647" s="51">
        <v>0</v>
      </c>
      <c r="K647" s="47">
        <v>33</v>
      </c>
      <c r="L647" s="40">
        <v>16.52</v>
      </c>
      <c r="M647" s="40">
        <v>6.44</v>
      </c>
      <c r="N647" s="40">
        <v>102.99</v>
      </c>
      <c r="O647" s="40">
        <v>100.49</v>
      </c>
      <c r="P647" s="40">
        <v>0.46</v>
      </c>
      <c r="Q647" s="40">
        <v>2.88</v>
      </c>
    </row>
    <row r="648" spans="1:17">
      <c r="A648" s="50">
        <v>43096.916666666664</v>
      </c>
      <c r="B648" s="47">
        <v>196.9</v>
      </c>
      <c r="C648" s="40">
        <v>143.43</v>
      </c>
      <c r="D648" s="40">
        <v>76.53</v>
      </c>
      <c r="E648" s="40">
        <v>8.7799999999999994</v>
      </c>
      <c r="F648" s="40">
        <v>46.63</v>
      </c>
      <c r="G648" s="40">
        <v>3.51</v>
      </c>
      <c r="H648" s="40">
        <v>1.02</v>
      </c>
      <c r="I648" s="40">
        <v>2.5</v>
      </c>
      <c r="J648" s="51">
        <v>0</v>
      </c>
      <c r="K648" s="47">
        <v>28.7</v>
      </c>
      <c r="L648" s="40">
        <v>13.99</v>
      </c>
      <c r="M648" s="40">
        <v>6.34</v>
      </c>
      <c r="N648" s="40">
        <v>105.71</v>
      </c>
      <c r="O648" s="40">
        <v>87.14</v>
      </c>
      <c r="P648" s="40">
        <v>0.46</v>
      </c>
      <c r="Q648" s="40">
        <v>2.83</v>
      </c>
    </row>
    <row r="649" spans="1:17">
      <c r="A649" s="50">
        <v>43096.958333333336</v>
      </c>
      <c r="B649" s="47">
        <v>188.7</v>
      </c>
      <c r="C649" s="40">
        <v>132.69999999999999</v>
      </c>
      <c r="D649" s="40">
        <v>69.959999999999994</v>
      </c>
      <c r="E649" s="40">
        <v>10.29</v>
      </c>
      <c r="F649" s="40">
        <v>34.799999999999997</v>
      </c>
      <c r="G649" s="40">
        <v>3.57</v>
      </c>
      <c r="H649" s="40">
        <v>1.03</v>
      </c>
      <c r="I649" s="40">
        <v>2.5499999999999998</v>
      </c>
      <c r="J649" s="51">
        <v>0</v>
      </c>
      <c r="K649" s="47">
        <v>24.5</v>
      </c>
      <c r="L649" s="40">
        <v>10.99</v>
      </c>
      <c r="M649" s="40">
        <v>6.37</v>
      </c>
      <c r="N649" s="40">
        <v>108.57</v>
      </c>
      <c r="O649" s="40">
        <v>88.65</v>
      </c>
      <c r="P649" s="40">
        <v>0.46</v>
      </c>
      <c r="Q649" s="40">
        <v>2.76</v>
      </c>
    </row>
    <row r="650" spans="1:17">
      <c r="A650" s="50">
        <v>43097</v>
      </c>
      <c r="B650" s="47">
        <v>217.4</v>
      </c>
      <c r="C650" s="40">
        <v>151.33000000000001</v>
      </c>
      <c r="D650" s="40">
        <v>78.55</v>
      </c>
      <c r="E650" s="40">
        <v>10.93</v>
      </c>
      <c r="F650" s="40">
        <v>31.57</v>
      </c>
      <c r="G650" s="40">
        <v>4.1399999999999997</v>
      </c>
      <c r="H650" s="40">
        <v>1.1499999999999999</v>
      </c>
      <c r="I650" s="40">
        <v>2.99</v>
      </c>
      <c r="J650" s="51">
        <v>0</v>
      </c>
      <c r="K650" s="47">
        <v>22.2</v>
      </c>
      <c r="L650" s="40">
        <v>9.3000000000000007</v>
      </c>
      <c r="M650" s="40">
        <v>6.33</v>
      </c>
      <c r="N650" s="40">
        <v>109.17</v>
      </c>
      <c r="O650" s="40">
        <v>95.78</v>
      </c>
      <c r="P650" s="40">
        <v>0.46</v>
      </c>
      <c r="Q650" s="40">
        <v>2.7</v>
      </c>
    </row>
    <row r="651" spans="1:17">
      <c r="A651" s="50">
        <v>43097.041666666664</v>
      </c>
      <c r="B651" s="47">
        <v>286.8</v>
      </c>
      <c r="C651" s="40">
        <v>201.11</v>
      </c>
      <c r="D651" s="40">
        <v>106.5</v>
      </c>
      <c r="E651" s="40">
        <v>8.68</v>
      </c>
      <c r="F651" s="40">
        <v>27.58</v>
      </c>
      <c r="G651" s="40">
        <v>4.53</v>
      </c>
      <c r="H651" s="40">
        <v>1.06</v>
      </c>
      <c r="I651" s="40">
        <v>3.45</v>
      </c>
      <c r="J651" s="51">
        <v>0</v>
      </c>
      <c r="K651" s="47">
        <v>20.3</v>
      </c>
      <c r="L651" s="40">
        <v>7.89</v>
      </c>
      <c r="M651" s="40">
        <v>6.36</v>
      </c>
      <c r="N651" s="40">
        <v>108.84</v>
      </c>
      <c r="O651" s="40">
        <v>100.33</v>
      </c>
      <c r="P651" s="40">
        <v>0.46</v>
      </c>
      <c r="Q651" s="40">
        <v>2.68</v>
      </c>
    </row>
    <row r="652" spans="1:17">
      <c r="A652" s="50">
        <v>43097.083333333336</v>
      </c>
      <c r="B652" s="47">
        <v>349.3</v>
      </c>
      <c r="C652" s="40">
        <v>245.71</v>
      </c>
      <c r="D652" s="40">
        <v>130.34</v>
      </c>
      <c r="E652" s="40">
        <v>10.27</v>
      </c>
      <c r="F652" s="40">
        <v>25.49</v>
      </c>
      <c r="G652" s="40">
        <v>4.97</v>
      </c>
      <c r="H652" s="40">
        <v>1.1299999999999999</v>
      </c>
      <c r="I652" s="40">
        <v>3.84</v>
      </c>
      <c r="J652" s="51">
        <v>0</v>
      </c>
      <c r="K652" s="47">
        <v>18.100000000000001</v>
      </c>
      <c r="L652" s="40">
        <v>6.11</v>
      </c>
      <c r="M652" s="40">
        <v>6.34</v>
      </c>
      <c r="N652" s="40">
        <v>109.93</v>
      </c>
      <c r="O652" s="40">
        <v>103.24</v>
      </c>
      <c r="P652" s="40">
        <v>0.46</v>
      </c>
      <c r="Q652" s="40">
        <v>2.68</v>
      </c>
    </row>
    <row r="653" spans="1:17">
      <c r="A653" s="50">
        <v>43097.125</v>
      </c>
      <c r="B653" s="47">
        <v>315.60000000000002</v>
      </c>
      <c r="C653" s="40">
        <v>227.11</v>
      </c>
      <c r="D653" s="40">
        <v>119.82</v>
      </c>
      <c r="E653" s="40">
        <v>11.41</v>
      </c>
      <c r="F653" s="40">
        <v>19.2</v>
      </c>
      <c r="G653" s="40">
        <v>5.21</v>
      </c>
      <c r="H653" s="40">
        <v>1.08</v>
      </c>
      <c r="I653" s="40">
        <v>4.13</v>
      </c>
      <c r="J653" s="51">
        <v>0</v>
      </c>
      <c r="K653" s="47">
        <v>15.6</v>
      </c>
      <c r="L653" s="40">
        <v>4.29</v>
      </c>
      <c r="M653" s="40">
        <v>6.38</v>
      </c>
      <c r="N653" s="40">
        <v>109.48</v>
      </c>
      <c r="O653" s="40">
        <v>98.01</v>
      </c>
      <c r="P653" s="40">
        <v>0.46</v>
      </c>
      <c r="Q653" s="40">
        <v>2.66</v>
      </c>
    </row>
    <row r="654" spans="1:17">
      <c r="A654" s="50">
        <v>43097.166666666664</v>
      </c>
      <c r="B654" s="47">
        <v>316.89999999999998</v>
      </c>
      <c r="C654" s="40">
        <v>227.46</v>
      </c>
      <c r="D654" s="40">
        <v>120.27</v>
      </c>
      <c r="E654" s="40">
        <v>8.49</v>
      </c>
      <c r="F654" s="40">
        <v>17.28</v>
      </c>
      <c r="G654" s="40">
        <v>5.21</v>
      </c>
      <c r="H654" s="40">
        <v>1.19</v>
      </c>
      <c r="I654" s="40">
        <v>4.0999999999999996</v>
      </c>
      <c r="J654" s="51">
        <v>0</v>
      </c>
      <c r="K654" s="47">
        <v>14.4</v>
      </c>
      <c r="L654" s="40">
        <v>3.47</v>
      </c>
      <c r="M654" s="40">
        <v>6.42</v>
      </c>
      <c r="N654" s="40">
        <v>109.16</v>
      </c>
      <c r="O654" s="40">
        <v>96.3</v>
      </c>
      <c r="P654" s="40">
        <v>0.46</v>
      </c>
      <c r="Q654" s="40">
        <v>2.68</v>
      </c>
    </row>
    <row r="655" spans="1:17">
      <c r="A655" s="50">
        <v>43097.208333333336</v>
      </c>
      <c r="B655" s="47">
        <v>351.5</v>
      </c>
      <c r="C655" s="40">
        <v>243.49</v>
      </c>
      <c r="D655" s="40">
        <v>129.32</v>
      </c>
      <c r="E655" s="40">
        <v>10.54</v>
      </c>
      <c r="F655" s="40">
        <v>13.82</v>
      </c>
      <c r="G655" s="40">
        <v>5.43</v>
      </c>
      <c r="H655" s="40">
        <v>1.1499999999999999</v>
      </c>
      <c r="I655" s="40">
        <v>4.28</v>
      </c>
      <c r="J655" s="51">
        <v>0</v>
      </c>
      <c r="K655" s="47">
        <v>12.9</v>
      </c>
      <c r="L655" s="40">
        <v>2.9</v>
      </c>
      <c r="M655" s="40">
        <v>6.49</v>
      </c>
      <c r="N655" s="40">
        <v>109.22</v>
      </c>
      <c r="O655" s="40">
        <v>91.9</v>
      </c>
      <c r="P655" s="40">
        <v>0.47</v>
      </c>
      <c r="Q655" s="40">
        <v>2.72</v>
      </c>
    </row>
    <row r="656" spans="1:17">
      <c r="A656" s="50">
        <v>43097.25</v>
      </c>
      <c r="B656" s="47">
        <v>347.8</v>
      </c>
      <c r="C656" s="40">
        <v>246.52</v>
      </c>
      <c r="D656" s="40">
        <v>135.35</v>
      </c>
      <c r="E656" s="40">
        <v>11.46</v>
      </c>
      <c r="F656" s="40">
        <v>13.8</v>
      </c>
      <c r="G656" s="40">
        <v>5.2</v>
      </c>
      <c r="H656" s="40">
        <v>1.32</v>
      </c>
      <c r="I656" s="40">
        <v>3.88</v>
      </c>
      <c r="J656" s="51">
        <v>0</v>
      </c>
      <c r="K656" s="47">
        <v>11.5</v>
      </c>
      <c r="L656" s="40">
        <v>2.71</v>
      </c>
      <c r="M656" s="40">
        <v>6.49</v>
      </c>
      <c r="N656" s="40">
        <v>110.48</v>
      </c>
      <c r="O656" s="40">
        <v>81.180000000000007</v>
      </c>
      <c r="P656" s="40">
        <v>0.47</v>
      </c>
      <c r="Q656" s="40">
        <v>2.76</v>
      </c>
    </row>
    <row r="657" spans="1:17">
      <c r="A657" s="50">
        <v>43097.291666666664</v>
      </c>
      <c r="B657" s="47">
        <v>382</v>
      </c>
      <c r="C657" s="40">
        <v>267.29000000000002</v>
      </c>
      <c r="D657" s="40">
        <v>140.61000000000001</v>
      </c>
      <c r="E657" s="40">
        <v>6.51</v>
      </c>
      <c r="F657" s="40">
        <v>13.91</v>
      </c>
      <c r="G657" s="40">
        <v>3.98</v>
      </c>
      <c r="H657" s="40">
        <v>0.99</v>
      </c>
      <c r="I657" s="40">
        <v>3</v>
      </c>
      <c r="J657" s="51">
        <v>0</v>
      </c>
      <c r="K657" s="47">
        <v>11.7</v>
      </c>
      <c r="L657" s="40">
        <v>2.69</v>
      </c>
      <c r="M657" s="40">
        <v>6.49</v>
      </c>
      <c r="N657" s="40">
        <v>110.49</v>
      </c>
      <c r="O657" s="40">
        <v>73.94</v>
      </c>
      <c r="P657" s="40">
        <v>0.47</v>
      </c>
      <c r="Q657" s="40">
        <v>2.81</v>
      </c>
    </row>
    <row r="658" spans="1:17">
      <c r="A658" s="50">
        <v>43097.333333333336</v>
      </c>
      <c r="B658" s="47">
        <v>392.4</v>
      </c>
      <c r="C658" s="40">
        <v>267.95999999999998</v>
      </c>
      <c r="D658" s="40">
        <v>140.33000000000001</v>
      </c>
      <c r="E658" s="40">
        <v>7.1</v>
      </c>
      <c r="F658" s="40">
        <v>14.33</v>
      </c>
      <c r="G658" s="40">
        <v>3.3</v>
      </c>
      <c r="H658" s="40">
        <v>0.87</v>
      </c>
      <c r="I658" s="40">
        <v>2.4300000000000002</v>
      </c>
      <c r="J658" s="51">
        <v>7.3000000000000001E-3</v>
      </c>
      <c r="K658" s="47">
        <v>10.199999999999999</v>
      </c>
      <c r="L658" s="40">
        <v>2.95</v>
      </c>
      <c r="M658" s="40">
        <v>6.51</v>
      </c>
      <c r="N658" s="40">
        <v>113.87</v>
      </c>
      <c r="O658" s="40">
        <v>66.62</v>
      </c>
      <c r="P658" s="40">
        <v>0.47</v>
      </c>
      <c r="Q658" s="40">
        <v>2.82</v>
      </c>
    </row>
    <row r="659" spans="1:17">
      <c r="A659" s="50">
        <v>43097.375</v>
      </c>
      <c r="B659" s="47">
        <v>444.1</v>
      </c>
      <c r="C659" s="40">
        <v>300.83</v>
      </c>
      <c r="D659" s="40">
        <v>160.41</v>
      </c>
      <c r="E659" s="40">
        <v>7.73</v>
      </c>
      <c r="F659" s="40">
        <v>19.55</v>
      </c>
      <c r="G659" s="40">
        <v>3.27</v>
      </c>
      <c r="H659" s="40">
        <v>0.84</v>
      </c>
      <c r="I659" s="40">
        <v>2.42</v>
      </c>
      <c r="J659" s="51">
        <v>4.82E-2</v>
      </c>
      <c r="K659" s="47">
        <v>16.3</v>
      </c>
      <c r="L659" s="40">
        <v>4.82</v>
      </c>
      <c r="M659" s="40">
        <v>6.54</v>
      </c>
      <c r="N659" s="40">
        <v>112.31</v>
      </c>
      <c r="O659" s="40">
        <v>69.19</v>
      </c>
      <c r="P659" s="40">
        <v>0.47</v>
      </c>
      <c r="Q659" s="40">
        <v>2.84</v>
      </c>
    </row>
    <row r="660" spans="1:17">
      <c r="A660" s="50">
        <v>43097.416666666664</v>
      </c>
      <c r="B660" s="47">
        <v>681.8</v>
      </c>
      <c r="C660" s="40">
        <v>462.36</v>
      </c>
      <c r="D660" s="40">
        <v>238.75</v>
      </c>
      <c r="E660" s="40">
        <v>7.83</v>
      </c>
      <c r="F660" s="40">
        <v>44.71</v>
      </c>
      <c r="G660" s="40">
        <v>2.81</v>
      </c>
      <c r="H660" s="40">
        <v>0.8</v>
      </c>
      <c r="I660" s="40">
        <v>2.0099999999999998</v>
      </c>
      <c r="J660" s="51">
        <v>0.12529999999999999</v>
      </c>
      <c r="K660" s="47">
        <v>36.4</v>
      </c>
      <c r="L660" s="40">
        <v>13.98</v>
      </c>
      <c r="M660" s="40">
        <v>6.52</v>
      </c>
      <c r="N660" s="40">
        <v>105.71</v>
      </c>
      <c r="O660" s="40">
        <v>72.75</v>
      </c>
      <c r="P660" s="40">
        <v>0.47</v>
      </c>
      <c r="Q660" s="40">
        <v>2.87</v>
      </c>
    </row>
    <row r="661" spans="1:17">
      <c r="A661" s="50">
        <v>43097.458333333336</v>
      </c>
      <c r="B661" s="47">
        <v>685</v>
      </c>
      <c r="C661" s="40">
        <v>453.97</v>
      </c>
      <c r="D661" s="40">
        <v>227.92</v>
      </c>
      <c r="E661" s="40">
        <v>7.14</v>
      </c>
      <c r="F661" s="40">
        <v>59.96</v>
      </c>
      <c r="G661" s="40">
        <v>1.43</v>
      </c>
      <c r="H661" s="40">
        <v>0.46</v>
      </c>
      <c r="I661" s="40">
        <v>0.96</v>
      </c>
      <c r="J661" s="51">
        <v>0.22889999999999999</v>
      </c>
      <c r="K661" s="47">
        <v>70.400000000000006</v>
      </c>
      <c r="L661" s="40">
        <v>20.03</v>
      </c>
      <c r="M661" s="40">
        <v>6.97</v>
      </c>
      <c r="N661" s="40">
        <v>95.57</v>
      </c>
      <c r="O661" s="40">
        <v>54.4</v>
      </c>
      <c r="P661" s="40">
        <v>0.44</v>
      </c>
      <c r="Q661" s="40">
        <v>3</v>
      </c>
    </row>
    <row r="662" spans="1:17">
      <c r="A662" s="50">
        <v>43097.5</v>
      </c>
      <c r="B662" s="47">
        <v>558.5</v>
      </c>
      <c r="C662" s="40">
        <v>370</v>
      </c>
      <c r="D662" s="40">
        <v>186.3</v>
      </c>
      <c r="E662" s="40">
        <v>10.25</v>
      </c>
      <c r="F662" s="40">
        <v>64.12</v>
      </c>
      <c r="G662" s="40">
        <v>1.63</v>
      </c>
      <c r="H662" s="40">
        <v>0.38</v>
      </c>
      <c r="I662" s="40">
        <v>1.26</v>
      </c>
      <c r="J662" s="51">
        <v>0.27739999999999998</v>
      </c>
      <c r="K662" s="47">
        <v>101.3</v>
      </c>
      <c r="L662" s="40">
        <v>22.13</v>
      </c>
      <c r="M662" s="40">
        <v>7.72</v>
      </c>
      <c r="N662" s="40">
        <v>71.78</v>
      </c>
      <c r="O662" s="40">
        <v>53.03</v>
      </c>
      <c r="P662" s="40">
        <v>0.42</v>
      </c>
      <c r="Q662" s="40">
        <v>3.13</v>
      </c>
    </row>
    <row r="663" spans="1:17">
      <c r="A663" s="50">
        <v>43097.541666666664</v>
      </c>
      <c r="B663" s="47">
        <v>513.1</v>
      </c>
      <c r="C663" s="40">
        <v>340.63</v>
      </c>
      <c r="D663" s="40">
        <v>170.24</v>
      </c>
      <c r="E663" s="40">
        <v>11.93</v>
      </c>
      <c r="F663" s="40">
        <v>42.47</v>
      </c>
      <c r="G663" s="40">
        <v>1.57</v>
      </c>
      <c r="H663" s="40">
        <v>0.56999999999999995</v>
      </c>
      <c r="I663" s="40">
        <v>1.01</v>
      </c>
      <c r="J663" s="51">
        <v>0.29430000000000001</v>
      </c>
      <c r="K663" s="47">
        <v>116.2</v>
      </c>
      <c r="L663" s="40">
        <v>21.42</v>
      </c>
      <c r="M663" s="40">
        <v>8.26</v>
      </c>
      <c r="N663" s="40">
        <v>73.13</v>
      </c>
      <c r="O663" s="40">
        <v>50.65</v>
      </c>
      <c r="P663" s="40">
        <v>0.42</v>
      </c>
      <c r="Q663" s="40">
        <v>3.22</v>
      </c>
    </row>
    <row r="664" spans="1:17">
      <c r="A664" s="50">
        <v>43097.583333333336</v>
      </c>
      <c r="B664" s="47">
        <v>377.2</v>
      </c>
      <c r="C664" s="40">
        <v>252.9</v>
      </c>
      <c r="D664" s="40">
        <v>125.75</v>
      </c>
      <c r="E664" s="40">
        <v>10.34</v>
      </c>
      <c r="F664" s="40">
        <v>29.78</v>
      </c>
      <c r="G664" s="40">
        <v>1.37</v>
      </c>
      <c r="H664" s="40">
        <v>0.5</v>
      </c>
      <c r="I664" s="40">
        <v>0.87</v>
      </c>
      <c r="J664" s="51">
        <v>0.2581</v>
      </c>
      <c r="K664" s="47">
        <v>114.9</v>
      </c>
      <c r="L664" s="40">
        <v>22.99</v>
      </c>
      <c r="M664" s="40">
        <v>7.98</v>
      </c>
      <c r="N664" s="40">
        <v>70.180000000000007</v>
      </c>
      <c r="O664" s="40">
        <v>46.86</v>
      </c>
      <c r="P664" s="40">
        <v>0.41</v>
      </c>
      <c r="Q664" s="40">
        <v>3.21</v>
      </c>
    </row>
    <row r="665" spans="1:17">
      <c r="A665" s="50">
        <v>43097.625</v>
      </c>
      <c r="B665" s="47">
        <v>414.8</v>
      </c>
      <c r="C665" s="40">
        <v>276.29000000000002</v>
      </c>
      <c r="D665" s="40">
        <v>133.80000000000001</v>
      </c>
      <c r="E665" s="40">
        <v>12.02</v>
      </c>
      <c r="F665" s="40">
        <v>20.2</v>
      </c>
      <c r="G665" s="40">
        <v>1.1299999999999999</v>
      </c>
      <c r="H665" s="40">
        <v>0.43</v>
      </c>
      <c r="I665" s="40">
        <v>0.7</v>
      </c>
      <c r="J665" s="51">
        <v>0.2681</v>
      </c>
      <c r="K665" s="47">
        <v>110.1</v>
      </c>
      <c r="L665" s="40">
        <v>19.98</v>
      </c>
      <c r="M665" s="40">
        <v>7.4</v>
      </c>
      <c r="N665" s="40">
        <v>71.989999999999995</v>
      </c>
      <c r="O665" s="40">
        <v>42.36</v>
      </c>
      <c r="P665" s="40">
        <v>0.42</v>
      </c>
      <c r="Q665" s="40">
        <v>3.08</v>
      </c>
    </row>
    <row r="666" spans="1:17">
      <c r="A666" s="50">
        <v>43097.666666666664</v>
      </c>
      <c r="B666" s="47">
        <v>494.7</v>
      </c>
      <c r="C666" s="40">
        <v>309.2</v>
      </c>
      <c r="D666" s="40">
        <v>141.97</v>
      </c>
      <c r="E666" s="40">
        <v>15.14</v>
      </c>
      <c r="F666" s="40">
        <v>26.31</v>
      </c>
      <c r="G666" s="40">
        <v>1.08</v>
      </c>
      <c r="H666" s="40">
        <v>0.4</v>
      </c>
      <c r="I666" s="40">
        <v>0.67</v>
      </c>
      <c r="J666" s="51">
        <v>0.1905</v>
      </c>
      <c r="K666" s="47">
        <v>103.8</v>
      </c>
      <c r="L666" s="40">
        <v>16.63</v>
      </c>
      <c r="M666" s="40">
        <v>7.66</v>
      </c>
      <c r="N666" s="40">
        <v>71.83</v>
      </c>
      <c r="O666" s="40">
        <v>42.34</v>
      </c>
      <c r="P666" s="40">
        <v>0.42</v>
      </c>
      <c r="Q666" s="40">
        <v>3.01</v>
      </c>
    </row>
    <row r="667" spans="1:17">
      <c r="A667" s="50">
        <v>43097.708333333336</v>
      </c>
      <c r="B667" s="47">
        <v>295.89999999999998</v>
      </c>
      <c r="C667" s="40">
        <v>187.94</v>
      </c>
      <c r="D667" s="40">
        <v>87.46</v>
      </c>
      <c r="E667" s="40">
        <v>9.0500000000000007</v>
      </c>
      <c r="F667" s="40">
        <v>44.12</v>
      </c>
      <c r="G667" s="40">
        <v>1.1299999999999999</v>
      </c>
      <c r="H667" s="40">
        <v>0.42</v>
      </c>
      <c r="I667" s="40">
        <v>0.71</v>
      </c>
      <c r="J667" s="51">
        <v>7.2599999999999998E-2</v>
      </c>
      <c r="K667" s="47">
        <v>87.7</v>
      </c>
      <c r="L667" s="40">
        <v>15.02</v>
      </c>
      <c r="M667" s="40">
        <v>8</v>
      </c>
      <c r="N667" s="40">
        <v>70.239999999999995</v>
      </c>
      <c r="O667" s="40">
        <v>43.29</v>
      </c>
      <c r="P667" s="40">
        <v>0.42</v>
      </c>
      <c r="Q667" s="40">
        <v>2.93</v>
      </c>
    </row>
    <row r="668" spans="1:17">
      <c r="A668" s="50">
        <v>43097.75</v>
      </c>
      <c r="B668" s="47">
        <v>223.1</v>
      </c>
      <c r="C668" s="40">
        <v>147.30000000000001</v>
      </c>
      <c r="D668" s="40">
        <v>73.37</v>
      </c>
      <c r="E668" s="40">
        <v>5.47</v>
      </c>
      <c r="F668" s="40">
        <v>64.47</v>
      </c>
      <c r="G668" s="40">
        <v>1.9</v>
      </c>
      <c r="H668" s="40">
        <v>0.52</v>
      </c>
      <c r="I668" s="40">
        <v>1.37</v>
      </c>
      <c r="J668" s="51">
        <v>8.5000000000000006E-3</v>
      </c>
      <c r="K668" s="47">
        <v>66</v>
      </c>
      <c r="L668" s="40">
        <v>17.21</v>
      </c>
      <c r="M668" s="40">
        <v>14.55</v>
      </c>
      <c r="N668" s="40">
        <v>74.69</v>
      </c>
      <c r="O668" s="40">
        <v>54.67</v>
      </c>
      <c r="P668" s="40">
        <v>0.43</v>
      </c>
      <c r="Q668" s="40">
        <v>2.82</v>
      </c>
    </row>
    <row r="669" spans="1:17">
      <c r="A669" s="50">
        <v>43097.791666666664</v>
      </c>
      <c r="B669" s="47">
        <v>279.89999999999998</v>
      </c>
      <c r="C669" s="40">
        <v>183.73</v>
      </c>
      <c r="D669" s="40">
        <v>92.67</v>
      </c>
      <c r="E669" s="40">
        <v>8.7100000000000009</v>
      </c>
      <c r="F669" s="40">
        <v>59.87</v>
      </c>
      <c r="G669" s="40">
        <v>3.07</v>
      </c>
      <c r="H669" s="40">
        <v>0.81</v>
      </c>
      <c r="I669" s="40">
        <v>2.2400000000000002</v>
      </c>
      <c r="J669" s="51">
        <v>0</v>
      </c>
      <c r="K669" s="47">
        <v>45.3</v>
      </c>
      <c r="L669" s="40">
        <v>16.71</v>
      </c>
      <c r="M669" s="40">
        <v>6.95</v>
      </c>
      <c r="N669" s="40">
        <v>88.94</v>
      </c>
      <c r="O669" s="40">
        <v>72.900000000000006</v>
      </c>
      <c r="P669" s="40">
        <v>0.45</v>
      </c>
      <c r="Q669" s="40">
        <v>2.82</v>
      </c>
    </row>
    <row r="670" spans="1:17">
      <c r="A670" s="50">
        <v>43097.833333333336</v>
      </c>
      <c r="B670" s="47">
        <v>266.89999999999998</v>
      </c>
      <c r="C670" s="40">
        <v>180.13</v>
      </c>
      <c r="D670" s="40">
        <v>92.19</v>
      </c>
      <c r="E670" s="40">
        <v>9.93</v>
      </c>
      <c r="F670" s="40">
        <v>59.73</v>
      </c>
      <c r="G670" s="40">
        <v>3.63</v>
      </c>
      <c r="H670" s="40">
        <v>0.89</v>
      </c>
      <c r="I670" s="40">
        <v>2.74</v>
      </c>
      <c r="J670" s="51">
        <v>0</v>
      </c>
      <c r="K670" s="47">
        <v>34.4</v>
      </c>
      <c r="L670" s="40">
        <v>16.47</v>
      </c>
      <c r="M670" s="40">
        <v>6.43</v>
      </c>
      <c r="N670" s="40">
        <v>97.72</v>
      </c>
      <c r="O670" s="40">
        <v>85.4</v>
      </c>
      <c r="P670" s="40">
        <v>0.45</v>
      </c>
      <c r="Q670" s="40">
        <v>2.65</v>
      </c>
    </row>
    <row r="671" spans="1:17">
      <c r="A671" s="50">
        <v>43097.875</v>
      </c>
      <c r="B671" s="47">
        <v>238.2</v>
      </c>
      <c r="C671" s="40">
        <v>166.67</v>
      </c>
      <c r="D671" s="40">
        <v>86.36</v>
      </c>
      <c r="E671" s="40">
        <v>8.23</v>
      </c>
      <c r="F671" s="40">
        <v>44.17</v>
      </c>
      <c r="G671" s="40">
        <v>3.74</v>
      </c>
      <c r="H671" s="40">
        <v>0.88</v>
      </c>
      <c r="I671" s="40">
        <v>2.87</v>
      </c>
      <c r="J671" s="51">
        <v>0</v>
      </c>
      <c r="K671" s="47">
        <v>28.6</v>
      </c>
      <c r="L671" s="40">
        <v>12.43</v>
      </c>
      <c r="M671" s="40">
        <v>6.37</v>
      </c>
      <c r="N671" s="40">
        <v>103</v>
      </c>
      <c r="O671" s="40">
        <v>75.47</v>
      </c>
      <c r="P671" s="40">
        <v>0.46</v>
      </c>
      <c r="Q671" s="40">
        <v>2.6</v>
      </c>
    </row>
    <row r="672" spans="1:17">
      <c r="A672" s="50">
        <v>43097.916666666664</v>
      </c>
      <c r="B672" s="47">
        <v>220.8</v>
      </c>
      <c r="C672" s="40">
        <v>152</v>
      </c>
      <c r="D672" s="40">
        <v>76.19</v>
      </c>
      <c r="E672" s="40">
        <v>9.1</v>
      </c>
      <c r="F672" s="40">
        <v>39.659999999999997</v>
      </c>
      <c r="G672" s="40">
        <v>4.2300000000000004</v>
      </c>
      <c r="H672" s="40">
        <v>0.95</v>
      </c>
      <c r="I672" s="40">
        <v>3.28</v>
      </c>
      <c r="J672" s="51">
        <v>0</v>
      </c>
      <c r="K672" s="47">
        <v>24.2</v>
      </c>
      <c r="L672" s="40">
        <v>10.99</v>
      </c>
      <c r="M672" s="40">
        <v>6.4</v>
      </c>
      <c r="N672" s="40">
        <v>107.15</v>
      </c>
      <c r="O672" s="40">
        <v>85.07</v>
      </c>
      <c r="P672" s="40">
        <v>0.46</v>
      </c>
      <c r="Q672" s="40">
        <v>2.61</v>
      </c>
    </row>
    <row r="673" spans="1:17">
      <c r="A673" s="50">
        <v>43097.958333333336</v>
      </c>
      <c r="B673" s="47">
        <v>225</v>
      </c>
      <c r="C673" s="40">
        <v>155.69</v>
      </c>
      <c r="D673" s="40">
        <v>79.12</v>
      </c>
      <c r="E673" s="40">
        <v>10.44</v>
      </c>
      <c r="F673" s="40">
        <v>30.77</v>
      </c>
      <c r="G673" s="40">
        <v>4.41</v>
      </c>
      <c r="H673" s="40">
        <v>1</v>
      </c>
      <c r="I673" s="40">
        <v>3.4</v>
      </c>
      <c r="J673" s="51">
        <v>0</v>
      </c>
      <c r="K673" s="47">
        <v>22.4</v>
      </c>
      <c r="L673" s="40">
        <v>8.92</v>
      </c>
      <c r="M673" s="40">
        <v>6.37</v>
      </c>
      <c r="N673" s="40">
        <v>108.16</v>
      </c>
      <c r="O673" s="40">
        <v>85.79</v>
      </c>
      <c r="P673" s="40">
        <v>0.46</v>
      </c>
      <c r="Q673" s="40">
        <v>2.65</v>
      </c>
    </row>
    <row r="674" spans="1:17">
      <c r="A674" s="50">
        <v>43098</v>
      </c>
      <c r="B674" s="47">
        <v>230.5</v>
      </c>
      <c r="C674" s="40">
        <v>160.16</v>
      </c>
      <c r="D674" s="40">
        <v>82.78</v>
      </c>
      <c r="E674" s="40">
        <v>10.88</v>
      </c>
      <c r="F674" s="40">
        <v>27.14</v>
      </c>
      <c r="G674" s="40">
        <v>4.59</v>
      </c>
      <c r="H674" s="40">
        <v>1.05</v>
      </c>
      <c r="I674" s="40">
        <v>3.53</v>
      </c>
      <c r="J674" s="51">
        <v>0</v>
      </c>
      <c r="K674" s="47">
        <v>20.5</v>
      </c>
      <c r="L674" s="40">
        <v>7.3</v>
      </c>
      <c r="M674" s="40">
        <v>6.41</v>
      </c>
      <c r="N674" s="40">
        <v>108.25</v>
      </c>
      <c r="O674" s="40">
        <v>85.96</v>
      </c>
      <c r="P674" s="40">
        <v>0.47</v>
      </c>
      <c r="Q674" s="40">
        <v>2.67</v>
      </c>
    </row>
    <row r="675" spans="1:17">
      <c r="A675" s="50">
        <v>43098.041666666664</v>
      </c>
      <c r="B675" s="47">
        <v>244.6</v>
      </c>
      <c r="C675" s="40">
        <v>169.22</v>
      </c>
      <c r="D675" s="40">
        <v>87.07</v>
      </c>
      <c r="E675" s="40">
        <v>8.17</v>
      </c>
      <c r="F675" s="40">
        <v>20.170000000000002</v>
      </c>
      <c r="G675" s="40">
        <v>4.1500000000000004</v>
      </c>
      <c r="H675" s="40">
        <v>0.92</v>
      </c>
      <c r="I675" s="40">
        <v>3.24</v>
      </c>
      <c r="J675" s="51">
        <v>0</v>
      </c>
      <c r="K675" s="47">
        <v>18.600000000000001</v>
      </c>
      <c r="L675" s="40">
        <v>5.28</v>
      </c>
      <c r="M675" s="40">
        <v>6.4</v>
      </c>
      <c r="N675" s="40">
        <v>108.9</v>
      </c>
      <c r="O675" s="40">
        <v>78.930000000000007</v>
      </c>
      <c r="P675" s="40">
        <v>0.47</v>
      </c>
      <c r="Q675" s="40">
        <v>2.7</v>
      </c>
    </row>
    <row r="676" spans="1:17">
      <c r="A676" s="50">
        <v>43098.083333333336</v>
      </c>
      <c r="B676" s="47">
        <v>253.1</v>
      </c>
      <c r="C676" s="40">
        <v>178.31</v>
      </c>
      <c r="D676" s="40">
        <v>92.59</v>
      </c>
      <c r="E676" s="40">
        <v>9.17</v>
      </c>
      <c r="F676" s="40">
        <v>17.899999999999999</v>
      </c>
      <c r="G676" s="40">
        <v>3.88</v>
      </c>
      <c r="H676" s="40">
        <v>0.86</v>
      </c>
      <c r="I676" s="40">
        <v>3.02</v>
      </c>
      <c r="J676" s="51">
        <v>0</v>
      </c>
      <c r="K676" s="47">
        <v>16.8</v>
      </c>
      <c r="L676" s="40">
        <v>4.3499999999999996</v>
      </c>
      <c r="M676" s="40">
        <v>6.44</v>
      </c>
      <c r="N676" s="40">
        <v>110.3</v>
      </c>
      <c r="O676" s="40">
        <v>74.680000000000007</v>
      </c>
      <c r="P676" s="40">
        <v>0.47</v>
      </c>
      <c r="Q676" s="40">
        <v>2.72</v>
      </c>
    </row>
    <row r="677" spans="1:17">
      <c r="A677" s="50">
        <v>43098.125</v>
      </c>
      <c r="B677" s="47">
        <v>261.60000000000002</v>
      </c>
      <c r="C677" s="40">
        <v>179.57</v>
      </c>
      <c r="D677" s="40">
        <v>92.84</v>
      </c>
      <c r="E677" s="40">
        <v>9.5399999999999991</v>
      </c>
      <c r="F677" s="40">
        <v>12.8</v>
      </c>
      <c r="G677" s="40">
        <v>3.67</v>
      </c>
      <c r="H677" s="40">
        <v>0.87</v>
      </c>
      <c r="I677" s="40">
        <v>2.79</v>
      </c>
      <c r="J677" s="51">
        <v>0</v>
      </c>
      <c r="K677" s="47">
        <v>14.6</v>
      </c>
      <c r="L677" s="40">
        <v>3.57</v>
      </c>
      <c r="M677" s="40">
        <v>6.47</v>
      </c>
      <c r="N677" s="40">
        <v>110.98</v>
      </c>
      <c r="O677" s="40">
        <v>69</v>
      </c>
      <c r="P677" s="40">
        <v>0.47</v>
      </c>
      <c r="Q677" s="40">
        <v>2.71</v>
      </c>
    </row>
    <row r="678" spans="1:17">
      <c r="A678" s="50">
        <v>43098.166666666664</v>
      </c>
      <c r="B678" s="47">
        <v>274.10000000000002</v>
      </c>
      <c r="C678" s="40">
        <v>186.54</v>
      </c>
      <c r="D678" s="40">
        <v>95.65</v>
      </c>
      <c r="E678" s="40">
        <v>7.46</v>
      </c>
      <c r="F678" s="40">
        <v>11.59</v>
      </c>
      <c r="G678" s="40">
        <v>3.72</v>
      </c>
      <c r="H678" s="40">
        <v>1.06</v>
      </c>
      <c r="I678" s="40">
        <v>2.67</v>
      </c>
      <c r="J678" s="51">
        <v>0</v>
      </c>
      <c r="K678" s="47">
        <v>13.1</v>
      </c>
      <c r="L678" s="40">
        <v>3.08</v>
      </c>
      <c r="M678" s="40">
        <v>6.49</v>
      </c>
      <c r="N678" s="40">
        <v>112.25</v>
      </c>
      <c r="O678" s="40">
        <v>65.23</v>
      </c>
      <c r="P678" s="40">
        <v>0.47</v>
      </c>
      <c r="Q678" s="40">
        <v>2.71</v>
      </c>
    </row>
    <row r="679" spans="1:17">
      <c r="A679" s="50">
        <v>43098.208333333336</v>
      </c>
      <c r="B679" s="47">
        <v>280.5</v>
      </c>
      <c r="C679" s="40">
        <v>195.36</v>
      </c>
      <c r="D679" s="40">
        <v>101.31</v>
      </c>
      <c r="E679" s="40">
        <v>8.3000000000000007</v>
      </c>
      <c r="F679" s="40">
        <v>10.36</v>
      </c>
      <c r="G679" s="40">
        <v>3.58</v>
      </c>
      <c r="H679" s="40">
        <v>1.04</v>
      </c>
      <c r="I679" s="40">
        <v>2.54</v>
      </c>
      <c r="J679" s="51">
        <v>0</v>
      </c>
      <c r="K679" s="47">
        <v>11.6</v>
      </c>
      <c r="L679" s="40">
        <v>2.83</v>
      </c>
      <c r="M679" s="40">
        <v>6.51</v>
      </c>
      <c r="N679" s="40">
        <v>113.44</v>
      </c>
      <c r="O679" s="40">
        <v>63.25</v>
      </c>
      <c r="P679" s="40">
        <v>0.47</v>
      </c>
      <c r="Q679" s="40">
        <v>2.7</v>
      </c>
    </row>
    <row r="680" spans="1:17">
      <c r="A680" s="50">
        <v>43098.25</v>
      </c>
      <c r="B680" s="47">
        <v>286.10000000000002</v>
      </c>
      <c r="C680" s="40">
        <v>209.87</v>
      </c>
      <c r="D680" s="40">
        <v>110.89</v>
      </c>
      <c r="E680" s="40">
        <v>9.1300000000000008</v>
      </c>
      <c r="F680" s="40">
        <v>9.42</v>
      </c>
      <c r="G680" s="40">
        <v>3.66</v>
      </c>
      <c r="H680" s="40">
        <v>1.07</v>
      </c>
      <c r="I680" s="40">
        <v>2.59</v>
      </c>
      <c r="J680" s="51">
        <v>0</v>
      </c>
      <c r="K680" s="47">
        <v>10.3</v>
      </c>
      <c r="L680" s="40">
        <v>2.73</v>
      </c>
      <c r="M680" s="40">
        <v>6.53</v>
      </c>
      <c r="N680" s="40">
        <v>115.34</v>
      </c>
      <c r="O680" s="40">
        <v>65.23</v>
      </c>
      <c r="P680" s="40">
        <v>0.47</v>
      </c>
      <c r="Q680" s="40">
        <v>2.67</v>
      </c>
    </row>
    <row r="681" spans="1:17">
      <c r="A681" s="50">
        <v>43098.291666666664</v>
      </c>
      <c r="B681" s="47">
        <v>279.7</v>
      </c>
      <c r="C681" s="40">
        <v>192.6</v>
      </c>
      <c r="D681" s="40">
        <v>102.7</v>
      </c>
      <c r="E681" s="40">
        <v>7.65</v>
      </c>
      <c r="F681" s="40">
        <v>9.15</v>
      </c>
      <c r="G681" s="40">
        <v>3.05</v>
      </c>
      <c r="H681" s="40">
        <v>0.92</v>
      </c>
      <c r="I681" s="40">
        <v>2.13</v>
      </c>
      <c r="J681" s="51">
        <v>0</v>
      </c>
      <c r="K681" s="47">
        <v>9</v>
      </c>
      <c r="L681" s="40">
        <v>2.66</v>
      </c>
      <c r="M681" s="40">
        <v>6.52</v>
      </c>
      <c r="N681" s="40">
        <v>116.56</v>
      </c>
      <c r="O681" s="40">
        <v>58.38</v>
      </c>
      <c r="P681" s="40">
        <v>0.47</v>
      </c>
      <c r="Q681" s="40">
        <v>2.64</v>
      </c>
    </row>
    <row r="682" spans="1:17">
      <c r="A682" s="50">
        <v>43098.333333333336</v>
      </c>
      <c r="B682" s="47">
        <v>309.3</v>
      </c>
      <c r="C682" s="40">
        <v>194.59</v>
      </c>
      <c r="D682" s="40">
        <v>102.21</v>
      </c>
      <c r="E682" s="40">
        <v>8.11</v>
      </c>
      <c r="F682" s="40">
        <v>13.07</v>
      </c>
      <c r="G682" s="40">
        <v>2.89</v>
      </c>
      <c r="H682" s="40">
        <v>0.91</v>
      </c>
      <c r="I682" s="40">
        <v>1.99</v>
      </c>
      <c r="J682" s="51">
        <v>1.1299999999999999E-2</v>
      </c>
      <c r="K682" s="47">
        <v>7.8</v>
      </c>
      <c r="L682" s="40">
        <v>2.87</v>
      </c>
      <c r="M682" s="40">
        <v>6.5</v>
      </c>
      <c r="N682" s="40">
        <v>117.13</v>
      </c>
      <c r="O682" s="40">
        <v>56.6</v>
      </c>
      <c r="P682" s="40">
        <v>0.47</v>
      </c>
      <c r="Q682" s="40">
        <v>2.59</v>
      </c>
    </row>
    <row r="683" spans="1:17">
      <c r="A683" s="50">
        <v>43098.375</v>
      </c>
      <c r="B683" s="47">
        <v>425.4</v>
      </c>
      <c r="C683" s="40">
        <v>283.07</v>
      </c>
      <c r="D683" s="40">
        <v>148.47999999999999</v>
      </c>
      <c r="E683" s="40">
        <v>8.09</v>
      </c>
      <c r="F683" s="40">
        <v>17.149999999999999</v>
      </c>
      <c r="G683" s="40">
        <v>2.46</v>
      </c>
      <c r="H683" s="40">
        <v>0.87</v>
      </c>
      <c r="I683" s="40">
        <v>1.59</v>
      </c>
      <c r="J683" s="51">
        <v>7.5300000000000006E-2</v>
      </c>
      <c r="K683" s="47">
        <v>15.3</v>
      </c>
      <c r="L683" s="40">
        <v>3.03</v>
      </c>
      <c r="M683" s="40">
        <v>6.48</v>
      </c>
      <c r="N683" s="40">
        <v>114.74</v>
      </c>
      <c r="O683" s="40">
        <v>56.04</v>
      </c>
      <c r="P683" s="40">
        <v>0.46</v>
      </c>
      <c r="Q683" s="40">
        <v>2.56</v>
      </c>
    </row>
    <row r="684" spans="1:17">
      <c r="A684" s="50">
        <v>43098.416666666664</v>
      </c>
      <c r="B684" s="47">
        <v>589.9</v>
      </c>
      <c r="C684" s="40">
        <v>416.62</v>
      </c>
      <c r="D684" s="40">
        <v>216.01</v>
      </c>
      <c r="E684" s="40">
        <v>7.03</v>
      </c>
      <c r="F684" s="40">
        <v>41.28</v>
      </c>
      <c r="G684" s="40">
        <v>1.77</v>
      </c>
      <c r="H684" s="40">
        <v>0.68</v>
      </c>
      <c r="I684" s="40">
        <v>1.0900000000000001</v>
      </c>
      <c r="J684" s="51">
        <v>0.18329999999999999</v>
      </c>
      <c r="K684" s="47">
        <v>34.9</v>
      </c>
      <c r="L684" s="40">
        <v>9.1199999999999992</v>
      </c>
      <c r="M684" s="40">
        <v>6.5</v>
      </c>
      <c r="N684" s="40">
        <v>110.89</v>
      </c>
      <c r="O684" s="40">
        <v>53.65</v>
      </c>
      <c r="P684" s="40">
        <v>0.46</v>
      </c>
      <c r="Q684" s="40">
        <v>2.63</v>
      </c>
    </row>
    <row r="685" spans="1:17">
      <c r="A685" s="50">
        <v>43098.458333333336</v>
      </c>
      <c r="B685" s="47">
        <v>479.4</v>
      </c>
      <c r="C685" s="40">
        <v>335.21</v>
      </c>
      <c r="D685" s="40">
        <v>173.98</v>
      </c>
      <c r="E685" s="40">
        <v>6.85</v>
      </c>
      <c r="F685" s="40">
        <v>57.77</v>
      </c>
      <c r="G685" s="40">
        <v>1.61</v>
      </c>
      <c r="H685" s="40">
        <v>0.59</v>
      </c>
      <c r="I685" s="40">
        <v>1.02</v>
      </c>
      <c r="J685" s="51">
        <v>0.3044</v>
      </c>
      <c r="K685" s="47">
        <v>63</v>
      </c>
      <c r="L685" s="40">
        <v>15.05</v>
      </c>
      <c r="M685" s="40">
        <v>6.5</v>
      </c>
      <c r="N685" s="40">
        <v>101.16</v>
      </c>
      <c r="O685" s="40">
        <v>51.79</v>
      </c>
      <c r="P685" s="40">
        <v>0.44</v>
      </c>
      <c r="Q685" s="40">
        <v>2.84</v>
      </c>
    </row>
    <row r="686" spans="1:17">
      <c r="A686" s="50">
        <v>43098.5</v>
      </c>
      <c r="B686" s="47">
        <v>433.6</v>
      </c>
      <c r="C686" s="40">
        <v>297.07</v>
      </c>
      <c r="D686" s="40">
        <v>150.54</v>
      </c>
      <c r="E686" s="40">
        <v>14.2</v>
      </c>
      <c r="F686" s="40">
        <v>60.08</v>
      </c>
      <c r="G686" s="40">
        <v>1.46</v>
      </c>
      <c r="H686" s="40">
        <v>0.51</v>
      </c>
      <c r="I686" s="40">
        <v>0.96</v>
      </c>
      <c r="J686" s="51">
        <v>0.37219999999999998</v>
      </c>
      <c r="K686" s="47">
        <v>91.5</v>
      </c>
      <c r="L686" s="40">
        <v>17.670000000000002</v>
      </c>
      <c r="M686" s="40">
        <v>7.08</v>
      </c>
      <c r="N686" s="40">
        <v>76.010000000000005</v>
      </c>
      <c r="O686" s="40">
        <v>50.76</v>
      </c>
      <c r="P686" s="40">
        <v>0.42</v>
      </c>
      <c r="Q686" s="40">
        <v>2.98</v>
      </c>
    </row>
    <row r="687" spans="1:17">
      <c r="A687" s="50">
        <v>43098.541666666664</v>
      </c>
      <c r="B687" s="47">
        <v>429.5</v>
      </c>
      <c r="C687" s="40">
        <v>291.12</v>
      </c>
      <c r="D687" s="40">
        <v>147.19</v>
      </c>
      <c r="E687" s="40">
        <v>19.690000000000001</v>
      </c>
      <c r="F687" s="40">
        <v>41.85</v>
      </c>
      <c r="G687" s="40">
        <v>1.49</v>
      </c>
      <c r="H687" s="40">
        <v>0.52</v>
      </c>
      <c r="I687" s="40">
        <v>0.99</v>
      </c>
      <c r="J687" s="51">
        <v>0.37090000000000001</v>
      </c>
      <c r="K687" s="47">
        <v>106.8</v>
      </c>
      <c r="L687" s="40">
        <v>19.079999999999998</v>
      </c>
      <c r="M687" s="40">
        <v>7.98</v>
      </c>
      <c r="N687" s="40">
        <v>69.61</v>
      </c>
      <c r="O687" s="40">
        <v>48.97</v>
      </c>
      <c r="P687" s="40">
        <v>0.41</v>
      </c>
      <c r="Q687" s="40">
        <v>3.15</v>
      </c>
    </row>
    <row r="688" spans="1:17">
      <c r="A688" s="50">
        <v>43098.583333333336</v>
      </c>
      <c r="B688" s="47">
        <v>404</v>
      </c>
      <c r="C688" s="40">
        <v>277.02</v>
      </c>
      <c r="D688" s="40">
        <v>138.11000000000001</v>
      </c>
      <c r="E688" s="40">
        <v>15.34</v>
      </c>
      <c r="F688" s="40">
        <v>23.88</v>
      </c>
      <c r="G688" s="40">
        <v>1.38</v>
      </c>
      <c r="H688" s="40">
        <v>0.46</v>
      </c>
      <c r="I688" s="40">
        <v>0.91</v>
      </c>
      <c r="J688" s="51">
        <v>0.37040000000000001</v>
      </c>
      <c r="K688" s="47">
        <v>111.6</v>
      </c>
      <c r="L688" s="40">
        <v>21.21</v>
      </c>
      <c r="M688" s="40">
        <v>8.1</v>
      </c>
      <c r="N688" s="40">
        <v>68.959999999999994</v>
      </c>
      <c r="O688" s="40">
        <v>45.45</v>
      </c>
      <c r="P688" s="40">
        <v>0.41</v>
      </c>
      <c r="Q688" s="40">
        <v>3.15</v>
      </c>
    </row>
    <row r="689" spans="1:17">
      <c r="A689" s="50">
        <v>43098.625</v>
      </c>
      <c r="B689" s="47">
        <v>343.2</v>
      </c>
      <c r="C689" s="40">
        <v>229.51</v>
      </c>
      <c r="D689" s="40">
        <v>112.36</v>
      </c>
      <c r="E689" s="40">
        <v>12.08</v>
      </c>
      <c r="F689" s="40">
        <v>16.41</v>
      </c>
      <c r="G689" s="40">
        <v>1.1100000000000001</v>
      </c>
      <c r="H689" s="40">
        <v>0.41</v>
      </c>
      <c r="I689" s="40">
        <v>0.7</v>
      </c>
      <c r="J689" s="51">
        <v>0.32979999999999998</v>
      </c>
      <c r="K689" s="47">
        <v>108.5</v>
      </c>
      <c r="L689" s="40">
        <v>20</v>
      </c>
      <c r="M689" s="40">
        <v>7.46</v>
      </c>
      <c r="N689" s="40">
        <v>69.13</v>
      </c>
      <c r="O689" s="40">
        <v>41.32</v>
      </c>
      <c r="P689" s="40">
        <v>0.42</v>
      </c>
      <c r="Q689" s="40">
        <v>3.06</v>
      </c>
    </row>
    <row r="690" spans="1:17">
      <c r="A690" s="50">
        <v>43098.666666666664</v>
      </c>
      <c r="B690" s="47">
        <v>255.7</v>
      </c>
      <c r="C690" s="40">
        <v>168.33</v>
      </c>
      <c r="D690" s="40">
        <v>83.24</v>
      </c>
      <c r="E690" s="40">
        <v>26.13</v>
      </c>
      <c r="F690" s="40">
        <v>24.73</v>
      </c>
      <c r="G690" s="40">
        <v>0.99</v>
      </c>
      <c r="H690" s="40">
        <v>0.38</v>
      </c>
      <c r="I690" s="40">
        <v>0.61</v>
      </c>
      <c r="J690" s="51">
        <v>0.1875</v>
      </c>
      <c r="K690" s="47">
        <v>103</v>
      </c>
      <c r="L690" s="40">
        <v>17.39</v>
      </c>
      <c r="M690" s="40">
        <v>6.89</v>
      </c>
      <c r="N690" s="40">
        <v>68.430000000000007</v>
      </c>
      <c r="O690" s="40">
        <v>39.85</v>
      </c>
      <c r="P690" s="40">
        <v>0.42</v>
      </c>
      <c r="Q690" s="40">
        <v>3.03</v>
      </c>
    </row>
    <row r="691" spans="1:17">
      <c r="A691" s="50">
        <v>43098.708333333336</v>
      </c>
      <c r="B691" s="47">
        <v>214.9</v>
      </c>
      <c r="C691" s="40">
        <v>141.80000000000001</v>
      </c>
      <c r="D691" s="40">
        <v>70.33</v>
      </c>
      <c r="E691" s="40">
        <v>20.11</v>
      </c>
      <c r="F691" s="40">
        <v>38.619999999999997</v>
      </c>
      <c r="G691" s="40">
        <v>1.1599999999999999</v>
      </c>
      <c r="H691" s="40">
        <v>0.4</v>
      </c>
      <c r="I691" s="40">
        <v>0.75</v>
      </c>
      <c r="J691" s="51">
        <v>6.5699999999999995E-2</v>
      </c>
      <c r="K691" s="47">
        <v>85.3</v>
      </c>
      <c r="L691" s="40">
        <v>16.14</v>
      </c>
      <c r="M691" s="40">
        <v>6.88</v>
      </c>
      <c r="N691" s="40">
        <v>69.67</v>
      </c>
      <c r="O691" s="40">
        <v>41.75</v>
      </c>
      <c r="P691" s="40">
        <v>0.43</v>
      </c>
      <c r="Q691" s="40">
        <v>2.96</v>
      </c>
    </row>
    <row r="692" spans="1:17">
      <c r="A692" s="50">
        <v>43098.75</v>
      </c>
      <c r="B692" s="47">
        <v>243.7</v>
      </c>
      <c r="C692" s="40">
        <v>161.41999999999999</v>
      </c>
      <c r="D692" s="40">
        <v>80.94</v>
      </c>
      <c r="E692" s="40">
        <v>8.5500000000000007</v>
      </c>
      <c r="F692" s="40">
        <v>62.11</v>
      </c>
      <c r="G692" s="40">
        <v>1.75</v>
      </c>
      <c r="H692" s="40">
        <v>0.48</v>
      </c>
      <c r="I692" s="40">
        <v>1.27</v>
      </c>
      <c r="J692" s="51">
        <v>7.9000000000000008E-3</v>
      </c>
      <c r="K692" s="47">
        <v>63.9</v>
      </c>
      <c r="L692" s="40">
        <v>16.48</v>
      </c>
      <c r="M692" s="40">
        <v>14.66</v>
      </c>
      <c r="N692" s="40">
        <v>74.37</v>
      </c>
      <c r="O692" s="40">
        <v>51.37</v>
      </c>
      <c r="P692" s="40">
        <v>0.44</v>
      </c>
      <c r="Q692" s="40">
        <v>2.92</v>
      </c>
    </row>
    <row r="693" spans="1:17">
      <c r="A693" s="50">
        <v>43098.791666666664</v>
      </c>
      <c r="B693" s="47">
        <v>267.8</v>
      </c>
      <c r="C693" s="40">
        <v>174.93</v>
      </c>
      <c r="D693" s="40">
        <v>88.33</v>
      </c>
      <c r="E693" s="40">
        <v>10.38</v>
      </c>
      <c r="F693" s="40">
        <v>55.89</v>
      </c>
      <c r="G693" s="40">
        <v>2.66</v>
      </c>
      <c r="H693" s="40">
        <v>0.77</v>
      </c>
      <c r="I693" s="40">
        <v>1.88</v>
      </c>
      <c r="J693" s="51">
        <v>0</v>
      </c>
      <c r="K693" s="47">
        <v>42.5</v>
      </c>
      <c r="L693" s="40">
        <v>15.76</v>
      </c>
      <c r="M693" s="40">
        <v>7.18</v>
      </c>
      <c r="N693" s="40">
        <v>90.15</v>
      </c>
      <c r="O693" s="40">
        <v>64.17</v>
      </c>
      <c r="P693" s="40">
        <v>0.46</v>
      </c>
      <c r="Q693" s="40">
        <v>2.94</v>
      </c>
    </row>
    <row r="694" spans="1:17">
      <c r="A694" s="50">
        <v>43098.833333333336</v>
      </c>
      <c r="B694" s="47">
        <v>215.8</v>
      </c>
      <c r="C694" s="40">
        <v>137.56</v>
      </c>
      <c r="D694" s="40">
        <v>68.760000000000005</v>
      </c>
      <c r="E694" s="40">
        <v>10.7</v>
      </c>
      <c r="F694" s="40">
        <v>51.12</v>
      </c>
      <c r="G694" s="40">
        <v>2.97</v>
      </c>
      <c r="H694" s="40">
        <v>0.83</v>
      </c>
      <c r="I694" s="40">
        <v>2.14</v>
      </c>
      <c r="J694" s="51">
        <v>0</v>
      </c>
      <c r="K694" s="47">
        <v>31.6</v>
      </c>
      <c r="L694" s="40">
        <v>14.35</v>
      </c>
      <c r="M694" s="40">
        <v>6.54</v>
      </c>
      <c r="N694" s="40">
        <v>102.7</v>
      </c>
      <c r="O694" s="40">
        <v>70.08</v>
      </c>
      <c r="P694" s="40">
        <v>0.46</v>
      </c>
      <c r="Q694" s="40">
        <v>2.91</v>
      </c>
    </row>
    <row r="695" spans="1:17">
      <c r="A695" s="50">
        <v>43098.875</v>
      </c>
      <c r="B695" s="47">
        <v>191.3</v>
      </c>
      <c r="C695" s="40">
        <v>124.51</v>
      </c>
      <c r="D695" s="40">
        <v>63.59</v>
      </c>
      <c r="E695" s="40">
        <v>9.57</v>
      </c>
      <c r="F695" s="40">
        <v>44.81</v>
      </c>
      <c r="G695" s="40">
        <v>3.71</v>
      </c>
      <c r="H695" s="40">
        <v>0.96</v>
      </c>
      <c r="I695" s="40">
        <v>2.74</v>
      </c>
      <c r="J695" s="51">
        <v>0</v>
      </c>
      <c r="K695" s="47">
        <v>26.7</v>
      </c>
      <c r="L695" s="40">
        <v>13.29</v>
      </c>
      <c r="M695" s="40">
        <v>6.41</v>
      </c>
      <c r="N695" s="40">
        <v>107.92</v>
      </c>
      <c r="O695" s="40">
        <v>83.91</v>
      </c>
      <c r="P695" s="40">
        <v>0.46</v>
      </c>
      <c r="Q695" s="40">
        <v>2.85</v>
      </c>
    </row>
    <row r="696" spans="1:17">
      <c r="A696" s="50">
        <v>43098.916666666664</v>
      </c>
      <c r="B696" s="47">
        <v>215.9</v>
      </c>
      <c r="C696" s="40">
        <v>152.97999999999999</v>
      </c>
      <c r="D696" s="40">
        <v>80.27</v>
      </c>
      <c r="E696" s="40">
        <v>9.2799999999999994</v>
      </c>
      <c r="F696" s="40">
        <v>39.71</v>
      </c>
      <c r="G696" s="40">
        <v>4.3899999999999997</v>
      </c>
      <c r="H696" s="40">
        <v>1.1100000000000001</v>
      </c>
      <c r="I696" s="40">
        <v>3.27</v>
      </c>
      <c r="J696" s="51">
        <v>0</v>
      </c>
      <c r="K696" s="47">
        <v>24.3</v>
      </c>
      <c r="L696" s="40">
        <v>12.13</v>
      </c>
      <c r="M696" s="40">
        <v>6.48</v>
      </c>
      <c r="N696" s="40">
        <v>109.3</v>
      </c>
      <c r="O696" s="40">
        <v>95.84</v>
      </c>
      <c r="P696" s="40">
        <v>0.47</v>
      </c>
      <c r="Q696" s="40">
        <v>2.78</v>
      </c>
    </row>
    <row r="697" spans="1:17">
      <c r="A697" s="50">
        <v>43098.958333333336</v>
      </c>
      <c r="B697" s="47">
        <v>258.10000000000002</v>
      </c>
      <c r="C697" s="40">
        <v>182.84</v>
      </c>
      <c r="D697" s="40">
        <v>95.27</v>
      </c>
      <c r="E697" s="40">
        <v>10.42</v>
      </c>
      <c r="F697" s="40">
        <v>33.56</v>
      </c>
      <c r="G697" s="40">
        <v>4.72</v>
      </c>
      <c r="H697" s="40">
        <v>1.08</v>
      </c>
      <c r="I697" s="40">
        <v>3.65</v>
      </c>
      <c r="J697" s="51">
        <v>0</v>
      </c>
      <c r="K697" s="47">
        <v>22.1</v>
      </c>
      <c r="L697" s="40">
        <v>10.19</v>
      </c>
      <c r="M697" s="40">
        <v>6.47</v>
      </c>
      <c r="N697" s="40">
        <v>109.28</v>
      </c>
      <c r="O697" s="40">
        <v>95.87</v>
      </c>
      <c r="P697" s="40">
        <v>0.46</v>
      </c>
      <c r="Q697" s="40">
        <v>2.76</v>
      </c>
    </row>
    <row r="698" spans="1:17">
      <c r="A698" s="50">
        <v>43099</v>
      </c>
      <c r="B698" s="47">
        <v>249</v>
      </c>
      <c r="C698" s="40">
        <v>174.37</v>
      </c>
      <c r="D698" s="40">
        <v>92.08</v>
      </c>
      <c r="E698" s="40">
        <v>10.74</v>
      </c>
      <c r="F698" s="40">
        <v>26.97</v>
      </c>
      <c r="G698" s="40">
        <v>4.88</v>
      </c>
      <c r="H698" s="40">
        <v>1.1000000000000001</v>
      </c>
      <c r="I698" s="40">
        <v>3.78</v>
      </c>
      <c r="J698" s="51">
        <v>0</v>
      </c>
      <c r="K698" s="47">
        <v>20.2</v>
      </c>
      <c r="L698" s="40">
        <v>7.65</v>
      </c>
      <c r="M698" s="40">
        <v>6.49</v>
      </c>
      <c r="N698" s="40">
        <v>109.65</v>
      </c>
      <c r="O698" s="40">
        <v>91.56</v>
      </c>
      <c r="P698" s="40">
        <v>0.47</v>
      </c>
      <c r="Q698" s="40">
        <v>2.6</v>
      </c>
    </row>
    <row r="699" spans="1:17">
      <c r="A699" s="50">
        <v>43099.041666666664</v>
      </c>
      <c r="B699" s="47">
        <v>289.39999999999998</v>
      </c>
      <c r="C699" s="40">
        <v>185.49</v>
      </c>
      <c r="D699" s="40">
        <v>96.8</v>
      </c>
      <c r="E699" s="40">
        <v>9.1</v>
      </c>
      <c r="F699" s="40">
        <v>21.52</v>
      </c>
      <c r="G699" s="40">
        <v>4.66</v>
      </c>
      <c r="H699" s="40">
        <v>0.98</v>
      </c>
      <c r="I699" s="40">
        <v>3.67</v>
      </c>
      <c r="J699" s="51">
        <v>0</v>
      </c>
      <c r="K699" s="47">
        <v>18.3</v>
      </c>
      <c r="L699" s="40">
        <v>6.05</v>
      </c>
      <c r="M699" s="40">
        <v>6.48</v>
      </c>
      <c r="N699" s="40">
        <v>109.39</v>
      </c>
      <c r="O699" s="40">
        <v>92.91</v>
      </c>
      <c r="P699" s="40">
        <v>0.46</v>
      </c>
      <c r="Q699" s="40">
        <v>2.56</v>
      </c>
    </row>
    <row r="700" spans="1:17">
      <c r="A700" s="50">
        <v>43099.083333333336</v>
      </c>
      <c r="B700" s="47">
        <v>288.7</v>
      </c>
      <c r="C700" s="40">
        <v>199.92</v>
      </c>
      <c r="D700" s="40">
        <v>106.21</v>
      </c>
      <c r="E700" s="40">
        <v>10.83</v>
      </c>
      <c r="F700" s="40">
        <v>18.91</v>
      </c>
      <c r="G700" s="40">
        <v>4.6900000000000004</v>
      </c>
      <c r="H700" s="40">
        <v>1.02</v>
      </c>
      <c r="I700" s="40">
        <v>3.68</v>
      </c>
      <c r="J700" s="51">
        <v>0</v>
      </c>
      <c r="K700" s="47">
        <v>16.100000000000001</v>
      </c>
      <c r="L700" s="40">
        <v>4.88</v>
      </c>
      <c r="M700" s="40">
        <v>6.54</v>
      </c>
      <c r="N700" s="40">
        <v>108.93</v>
      </c>
      <c r="O700" s="40">
        <v>92.91</v>
      </c>
      <c r="P700" s="40">
        <v>0.46</v>
      </c>
      <c r="Q700" s="40">
        <v>2.57</v>
      </c>
    </row>
    <row r="701" spans="1:17">
      <c r="A701" s="50">
        <v>43099.125</v>
      </c>
      <c r="B701" s="47">
        <v>302.2</v>
      </c>
      <c r="C701" s="40">
        <v>216</v>
      </c>
      <c r="D701" s="40">
        <v>117.04</v>
      </c>
      <c r="E701" s="40">
        <v>12.27</v>
      </c>
      <c r="F701" s="40">
        <v>17.079999999999998</v>
      </c>
      <c r="G701" s="40">
        <v>5.01</v>
      </c>
      <c r="H701" s="40">
        <v>1.05</v>
      </c>
      <c r="I701" s="40">
        <v>3.96</v>
      </c>
      <c r="J701" s="51">
        <v>0</v>
      </c>
      <c r="K701" s="47">
        <v>15.3</v>
      </c>
      <c r="L701" s="40">
        <v>4.1900000000000004</v>
      </c>
      <c r="M701" s="40">
        <v>6.39</v>
      </c>
      <c r="N701" s="40">
        <v>109.26</v>
      </c>
      <c r="O701" s="40">
        <v>92.98</v>
      </c>
      <c r="P701" s="40">
        <v>0.47</v>
      </c>
      <c r="Q701" s="40">
        <v>2.67</v>
      </c>
    </row>
    <row r="702" spans="1:17">
      <c r="A702" s="50">
        <v>43099.166666666664</v>
      </c>
      <c r="B702" s="47">
        <v>382.2</v>
      </c>
      <c r="C702" s="40">
        <v>269.20999999999998</v>
      </c>
      <c r="D702" s="40">
        <v>141.71</v>
      </c>
      <c r="E702" s="40">
        <v>8.3000000000000007</v>
      </c>
      <c r="F702" s="40">
        <v>17.45</v>
      </c>
      <c r="G702" s="40">
        <v>5.69</v>
      </c>
      <c r="H702" s="40">
        <v>1.17</v>
      </c>
      <c r="I702" s="40">
        <v>4.53</v>
      </c>
      <c r="J702" s="51">
        <v>0</v>
      </c>
      <c r="K702" s="47">
        <v>14.3</v>
      </c>
      <c r="L702" s="40">
        <v>3.77</v>
      </c>
      <c r="M702" s="40">
        <v>6.45</v>
      </c>
      <c r="N702" s="40">
        <v>109.3</v>
      </c>
      <c r="O702" s="40">
        <v>96.67</v>
      </c>
      <c r="P702" s="40">
        <v>0.46</v>
      </c>
      <c r="Q702" s="40">
        <v>2.58</v>
      </c>
    </row>
    <row r="703" spans="1:17">
      <c r="A703" s="50">
        <v>43099.208333333336</v>
      </c>
      <c r="B703" s="47">
        <v>416.4</v>
      </c>
      <c r="C703" s="40">
        <v>298.89999999999998</v>
      </c>
      <c r="D703" s="40">
        <v>158.11000000000001</v>
      </c>
      <c r="E703" s="40">
        <v>10.29</v>
      </c>
      <c r="F703" s="40">
        <v>17.86</v>
      </c>
      <c r="G703" s="40">
        <v>6.1</v>
      </c>
      <c r="H703" s="40">
        <v>1.24</v>
      </c>
      <c r="I703" s="40">
        <v>4.8600000000000003</v>
      </c>
      <c r="J703" s="51">
        <v>0</v>
      </c>
      <c r="K703" s="47">
        <v>14.1</v>
      </c>
      <c r="L703" s="40">
        <v>3.2</v>
      </c>
      <c r="M703" s="40">
        <v>6.43</v>
      </c>
      <c r="N703" s="40">
        <v>108.94</v>
      </c>
      <c r="O703" s="40">
        <v>100.06</v>
      </c>
      <c r="P703" s="40">
        <v>0.46</v>
      </c>
      <c r="Q703" s="40">
        <v>2.61</v>
      </c>
    </row>
    <row r="704" spans="1:17">
      <c r="A704" s="50">
        <v>43099.25</v>
      </c>
      <c r="B704" s="47">
        <v>385</v>
      </c>
      <c r="C704" s="40">
        <v>279.12</v>
      </c>
      <c r="D704" s="40">
        <v>150.78</v>
      </c>
      <c r="E704" s="40">
        <v>11.09</v>
      </c>
      <c r="F704" s="40">
        <v>16.440000000000001</v>
      </c>
      <c r="G704" s="40">
        <v>5.2</v>
      </c>
      <c r="H704" s="40">
        <v>1.1399999999999999</v>
      </c>
      <c r="I704" s="40">
        <v>4.0599999999999996</v>
      </c>
      <c r="J704" s="51">
        <v>0</v>
      </c>
      <c r="K704" s="47">
        <v>12</v>
      </c>
      <c r="L704" s="40">
        <v>2.97</v>
      </c>
      <c r="M704" s="40">
        <v>6.44</v>
      </c>
      <c r="N704" s="40">
        <v>108.95</v>
      </c>
      <c r="O704" s="40">
        <v>89.36</v>
      </c>
      <c r="P704" s="40">
        <v>0.46</v>
      </c>
      <c r="Q704" s="40">
        <v>2.64</v>
      </c>
    </row>
    <row r="705" spans="1:17">
      <c r="A705" s="50">
        <v>43099.291666666664</v>
      </c>
      <c r="B705" s="47">
        <v>299.2</v>
      </c>
      <c r="C705" s="40">
        <v>221.29</v>
      </c>
      <c r="D705" s="40">
        <v>118.39</v>
      </c>
      <c r="E705" s="40">
        <v>7.41</v>
      </c>
      <c r="F705" s="40">
        <v>12.34</v>
      </c>
      <c r="G705" s="40">
        <v>4.2300000000000004</v>
      </c>
      <c r="H705" s="40">
        <v>0.94</v>
      </c>
      <c r="I705" s="40">
        <v>3.28</v>
      </c>
      <c r="J705" s="51">
        <v>0</v>
      </c>
      <c r="K705" s="47">
        <v>11.3</v>
      </c>
      <c r="L705" s="40">
        <v>2.76</v>
      </c>
      <c r="M705" s="40">
        <v>6.37</v>
      </c>
      <c r="N705" s="40">
        <v>110.46</v>
      </c>
      <c r="O705" s="40">
        <v>78.94</v>
      </c>
      <c r="P705" s="40">
        <v>0.46</v>
      </c>
      <c r="Q705" s="40">
        <v>2.68</v>
      </c>
    </row>
    <row r="706" spans="1:17">
      <c r="A706" s="50">
        <v>43099.333333333336</v>
      </c>
      <c r="B706" s="47">
        <v>379.5</v>
      </c>
      <c r="C706" s="40">
        <v>269.14999999999998</v>
      </c>
      <c r="D706" s="40">
        <v>142.84</v>
      </c>
      <c r="E706" s="40">
        <v>8.1</v>
      </c>
      <c r="F706" s="40">
        <v>11.49</v>
      </c>
      <c r="G706" s="40">
        <v>3.48</v>
      </c>
      <c r="H706" s="40">
        <v>0.91</v>
      </c>
      <c r="I706" s="40">
        <v>2.56</v>
      </c>
      <c r="J706" s="51">
        <v>9.7000000000000003E-3</v>
      </c>
      <c r="K706" s="47">
        <v>10.6</v>
      </c>
      <c r="L706" s="40">
        <v>2.6</v>
      </c>
      <c r="M706" s="40">
        <v>6.35</v>
      </c>
      <c r="N706" s="40">
        <v>111.9</v>
      </c>
      <c r="O706" s="40">
        <v>68.09</v>
      </c>
      <c r="P706" s="40">
        <v>0.46</v>
      </c>
      <c r="Q706" s="40">
        <v>2.71</v>
      </c>
    </row>
    <row r="707" spans="1:17">
      <c r="A707" s="50">
        <v>43099.375</v>
      </c>
      <c r="B707" s="47">
        <v>596.6</v>
      </c>
      <c r="C707" s="40">
        <v>409.36</v>
      </c>
      <c r="D707" s="40">
        <v>211.76</v>
      </c>
      <c r="E707" s="40">
        <v>8.57</v>
      </c>
      <c r="F707" s="40">
        <v>18.809999999999999</v>
      </c>
      <c r="G707" s="40">
        <v>2.87</v>
      </c>
      <c r="H707" s="40">
        <v>0.87</v>
      </c>
      <c r="I707" s="40">
        <v>2.0099999999999998</v>
      </c>
      <c r="J707" s="51">
        <v>6.6100000000000006E-2</v>
      </c>
      <c r="K707" s="47">
        <v>16.7</v>
      </c>
      <c r="L707" s="40">
        <v>3.35</v>
      </c>
      <c r="M707" s="40">
        <v>6.34</v>
      </c>
      <c r="N707" s="40">
        <v>111.22</v>
      </c>
      <c r="O707" s="40">
        <v>65.260000000000005</v>
      </c>
      <c r="P707" s="40">
        <v>0.47</v>
      </c>
      <c r="Q707" s="40">
        <v>2.72</v>
      </c>
    </row>
    <row r="708" spans="1:17">
      <c r="A708" s="50">
        <v>43099.416666666664</v>
      </c>
      <c r="B708" s="47">
        <v>770</v>
      </c>
      <c r="C708" s="40">
        <v>507.85</v>
      </c>
      <c r="D708" s="40">
        <v>263.31</v>
      </c>
      <c r="E708" s="40">
        <v>7.95</v>
      </c>
      <c r="F708" s="40">
        <v>42.57</v>
      </c>
      <c r="G708" s="40">
        <v>2.0699999999999998</v>
      </c>
      <c r="H708" s="40">
        <v>0.75</v>
      </c>
      <c r="I708" s="40">
        <v>1.32</v>
      </c>
      <c r="J708" s="51">
        <v>0.15429999999999999</v>
      </c>
      <c r="K708" s="47">
        <v>34.1</v>
      </c>
      <c r="L708" s="40">
        <v>7.83</v>
      </c>
      <c r="M708" s="40">
        <v>6.48</v>
      </c>
      <c r="N708" s="40">
        <v>107.4</v>
      </c>
      <c r="O708" s="40">
        <v>58.01</v>
      </c>
      <c r="P708" s="40">
        <v>0.47</v>
      </c>
      <c r="Q708" s="40">
        <v>2.76</v>
      </c>
    </row>
    <row r="709" spans="1:17">
      <c r="A709" s="50">
        <v>43099.458333333336</v>
      </c>
      <c r="B709" s="47">
        <v>653.5</v>
      </c>
      <c r="C709" s="40">
        <v>424.78</v>
      </c>
      <c r="D709" s="40">
        <v>217.92</v>
      </c>
      <c r="E709" s="40">
        <v>7.97</v>
      </c>
      <c r="F709" s="40">
        <v>62.25</v>
      </c>
      <c r="G709" s="40">
        <v>1.91</v>
      </c>
      <c r="H709" s="40">
        <v>0.68</v>
      </c>
      <c r="I709" s="40">
        <v>1.24</v>
      </c>
      <c r="J709" s="51">
        <v>0.26090000000000002</v>
      </c>
      <c r="K709" s="47">
        <v>59.5</v>
      </c>
      <c r="L709" s="40">
        <v>15.4</v>
      </c>
      <c r="M709" s="40">
        <v>6.71</v>
      </c>
      <c r="N709" s="40">
        <v>101.8</v>
      </c>
      <c r="O709" s="40">
        <v>56.66</v>
      </c>
      <c r="P709" s="40">
        <v>0.45</v>
      </c>
      <c r="Q709" s="40">
        <v>2.98</v>
      </c>
    </row>
    <row r="710" spans="1:17">
      <c r="A710" s="50">
        <v>43099.5</v>
      </c>
      <c r="B710" s="47">
        <v>535.29999999999995</v>
      </c>
      <c r="C710" s="40">
        <v>355.08</v>
      </c>
      <c r="D710" s="40">
        <v>179.92</v>
      </c>
      <c r="E710" s="40">
        <v>7.35</v>
      </c>
      <c r="F710" s="40">
        <v>62.33</v>
      </c>
      <c r="G710" s="40">
        <v>1.58</v>
      </c>
      <c r="H710" s="40">
        <v>0.52</v>
      </c>
      <c r="I710" s="40">
        <v>1.05</v>
      </c>
      <c r="J710" s="51">
        <v>0.31630000000000003</v>
      </c>
      <c r="K710" s="47">
        <v>86.1</v>
      </c>
      <c r="L710" s="40">
        <v>14.94</v>
      </c>
      <c r="M710" s="40">
        <v>7</v>
      </c>
      <c r="N710" s="40">
        <v>83.03</v>
      </c>
      <c r="O710" s="40">
        <v>53.29</v>
      </c>
      <c r="P710" s="40">
        <v>0.43</v>
      </c>
      <c r="Q710" s="40">
        <v>3.04</v>
      </c>
    </row>
    <row r="711" spans="1:17">
      <c r="A711" s="50">
        <v>43099.541666666664</v>
      </c>
      <c r="B711" s="47">
        <v>501</v>
      </c>
      <c r="C711" s="40">
        <v>321.51</v>
      </c>
      <c r="D711" s="40">
        <v>160.91</v>
      </c>
      <c r="E711" s="40">
        <v>9.33</v>
      </c>
      <c r="F711" s="40">
        <v>35.39</v>
      </c>
      <c r="G711" s="40">
        <v>1.47</v>
      </c>
      <c r="H711" s="40">
        <v>0.43</v>
      </c>
      <c r="I711" s="40">
        <v>1.06</v>
      </c>
      <c r="J711" s="51">
        <v>0.28149999999999997</v>
      </c>
      <c r="K711" s="47">
        <v>97.5</v>
      </c>
      <c r="L711" s="40">
        <v>14.91</v>
      </c>
      <c r="M711" s="40">
        <v>7.35</v>
      </c>
      <c r="N711" s="40">
        <v>73.06</v>
      </c>
      <c r="O711" s="40">
        <v>50.51</v>
      </c>
      <c r="P711" s="40">
        <v>0.43</v>
      </c>
      <c r="Q711" s="40">
        <v>3.06</v>
      </c>
    </row>
    <row r="712" spans="1:17">
      <c r="A712" s="50">
        <v>43099.583333333336</v>
      </c>
      <c r="B712" s="47">
        <v>435.1</v>
      </c>
      <c r="C712" s="40">
        <v>285.72000000000003</v>
      </c>
      <c r="D712" s="40">
        <v>146.63999999999999</v>
      </c>
      <c r="E712" s="40">
        <v>12.67</v>
      </c>
      <c r="F712" s="40">
        <v>22.04</v>
      </c>
      <c r="G712" s="40">
        <v>1.27</v>
      </c>
      <c r="H712" s="40">
        <v>0.33</v>
      </c>
      <c r="I712" s="40">
        <v>0.94</v>
      </c>
      <c r="J712" s="51">
        <v>0.26600000000000001</v>
      </c>
      <c r="K712" s="47">
        <v>102.4</v>
      </c>
      <c r="L712" s="40">
        <v>17.32</v>
      </c>
      <c r="M712" s="40">
        <v>7.36</v>
      </c>
      <c r="N712" s="40">
        <v>71.59</v>
      </c>
      <c r="O712" s="40">
        <v>47.05</v>
      </c>
      <c r="P712" s="40">
        <v>0.42</v>
      </c>
      <c r="Q712" s="40">
        <v>3.09</v>
      </c>
    </row>
    <row r="713" spans="1:17">
      <c r="A713" s="50">
        <v>43099.625</v>
      </c>
      <c r="B713" s="47">
        <v>355.8</v>
      </c>
      <c r="C713" s="40">
        <v>233.72</v>
      </c>
      <c r="D713" s="40">
        <v>119.04</v>
      </c>
      <c r="E713" s="40">
        <v>10.130000000000001</v>
      </c>
      <c r="F713" s="40">
        <v>19.09</v>
      </c>
      <c r="G713" s="40">
        <v>1.21</v>
      </c>
      <c r="H713" s="40">
        <v>0.28999999999999998</v>
      </c>
      <c r="I713" s="40">
        <v>0.92</v>
      </c>
      <c r="J713" s="51">
        <v>0.2077</v>
      </c>
      <c r="K713" s="47">
        <v>97.4</v>
      </c>
      <c r="L713" s="40">
        <v>19.670000000000002</v>
      </c>
      <c r="M713" s="40">
        <v>6.87</v>
      </c>
      <c r="N713" s="40">
        <v>71.41</v>
      </c>
      <c r="O713" s="40">
        <v>45.02</v>
      </c>
      <c r="P713" s="40">
        <v>0.42</v>
      </c>
      <c r="Q713" s="40">
        <v>3</v>
      </c>
    </row>
    <row r="714" spans="1:17">
      <c r="A714" s="50">
        <v>43099.666666666664</v>
      </c>
      <c r="B714" s="47">
        <v>369</v>
      </c>
      <c r="C714" s="40">
        <v>242.46</v>
      </c>
      <c r="D714" s="40">
        <v>121.87</v>
      </c>
      <c r="E714" s="40">
        <v>9.3699999999999992</v>
      </c>
      <c r="F714" s="40">
        <v>20.18</v>
      </c>
      <c r="G714" s="40">
        <v>1.1000000000000001</v>
      </c>
      <c r="H714" s="40">
        <v>0.28000000000000003</v>
      </c>
      <c r="I714" s="40">
        <v>0.82</v>
      </c>
      <c r="J714" s="51">
        <v>0.12839999999999999</v>
      </c>
      <c r="K714" s="47">
        <v>92.4</v>
      </c>
      <c r="L714" s="40">
        <v>20.03</v>
      </c>
      <c r="M714" s="40">
        <v>6.87</v>
      </c>
      <c r="N714" s="40">
        <v>72.38</v>
      </c>
      <c r="O714" s="40">
        <v>43.23</v>
      </c>
      <c r="P714" s="40">
        <v>0.42</v>
      </c>
      <c r="Q714" s="40">
        <v>2.93</v>
      </c>
    </row>
    <row r="715" spans="1:17">
      <c r="A715" s="50">
        <v>43099.708333333336</v>
      </c>
      <c r="B715" s="47">
        <v>376.9</v>
      </c>
      <c r="C715" s="40">
        <v>248.11</v>
      </c>
      <c r="D715" s="40">
        <v>124.34</v>
      </c>
      <c r="E715" s="40">
        <v>7.94</v>
      </c>
      <c r="F715" s="40">
        <v>38.54</v>
      </c>
      <c r="G715" s="40">
        <v>1.19</v>
      </c>
      <c r="H715" s="40">
        <v>0.32</v>
      </c>
      <c r="I715" s="40">
        <v>0.88</v>
      </c>
      <c r="J715" s="51">
        <v>4.8800000000000003E-2</v>
      </c>
      <c r="K715" s="47">
        <v>80.099999999999994</v>
      </c>
      <c r="L715" s="40">
        <v>16.010000000000002</v>
      </c>
      <c r="M715" s="40">
        <v>6.59</v>
      </c>
      <c r="N715" s="40">
        <v>78.13</v>
      </c>
      <c r="O715" s="40">
        <v>44.27</v>
      </c>
      <c r="P715" s="40">
        <v>0.43</v>
      </c>
      <c r="Q715" s="40">
        <v>2.93</v>
      </c>
    </row>
    <row r="716" spans="1:17">
      <c r="A716" s="50">
        <v>43099.75</v>
      </c>
      <c r="B716" s="47">
        <v>398.6</v>
      </c>
      <c r="C716" s="40">
        <v>267.07</v>
      </c>
      <c r="D716" s="40">
        <v>134.16999999999999</v>
      </c>
      <c r="E716" s="40">
        <v>8.27</v>
      </c>
      <c r="F716" s="40">
        <v>60.79</v>
      </c>
      <c r="G716" s="40">
        <v>1.59</v>
      </c>
      <c r="H716" s="40">
        <v>0.38</v>
      </c>
      <c r="I716" s="40">
        <v>1.21</v>
      </c>
      <c r="J716" s="51">
        <v>5.8999999999999999E-3</v>
      </c>
      <c r="K716" s="47">
        <v>61.1</v>
      </c>
      <c r="L716" s="40">
        <v>15.52</v>
      </c>
      <c r="M716" s="40">
        <v>6.45</v>
      </c>
      <c r="N716" s="40">
        <v>91.85</v>
      </c>
      <c r="O716" s="40">
        <v>52.44</v>
      </c>
      <c r="P716" s="40">
        <v>0.45</v>
      </c>
      <c r="Q716" s="40">
        <v>2.99</v>
      </c>
    </row>
    <row r="717" spans="1:17">
      <c r="A717" s="50">
        <v>43099.791666666664</v>
      </c>
      <c r="B717" s="47">
        <v>334.1</v>
      </c>
      <c r="C717" s="40">
        <v>228.18</v>
      </c>
      <c r="D717" s="40">
        <v>114.84</v>
      </c>
      <c r="E717" s="40">
        <v>8.48</v>
      </c>
      <c r="F717" s="40">
        <v>48.67</v>
      </c>
      <c r="G717" s="40">
        <v>2.7</v>
      </c>
      <c r="H717" s="40">
        <v>0.77</v>
      </c>
      <c r="I717" s="40">
        <v>1.92</v>
      </c>
      <c r="J717" s="51">
        <v>0</v>
      </c>
      <c r="K717" s="47">
        <v>41.7</v>
      </c>
      <c r="L717" s="40">
        <v>13.69</v>
      </c>
      <c r="M717" s="40">
        <v>6.69</v>
      </c>
      <c r="N717" s="40">
        <v>102.52</v>
      </c>
      <c r="O717" s="40">
        <v>61.49</v>
      </c>
      <c r="P717" s="40">
        <v>0.46</v>
      </c>
      <c r="Q717" s="40">
        <v>2.96</v>
      </c>
    </row>
    <row r="718" spans="1:17">
      <c r="A718" s="50">
        <v>43099.833333333336</v>
      </c>
      <c r="B718" s="47">
        <v>242.4</v>
      </c>
      <c r="C718" s="40">
        <v>168.66</v>
      </c>
      <c r="D718" s="40">
        <v>85.76</v>
      </c>
      <c r="E718" s="40">
        <v>7.99</v>
      </c>
      <c r="F718" s="40">
        <v>37.4</v>
      </c>
      <c r="G718" s="40">
        <v>2.85</v>
      </c>
      <c r="H718" s="40">
        <v>0.8</v>
      </c>
      <c r="I718" s="40">
        <v>2.0499999999999998</v>
      </c>
      <c r="J718" s="51">
        <v>0</v>
      </c>
      <c r="K718" s="47">
        <v>30.3</v>
      </c>
      <c r="L718" s="40">
        <v>10.77</v>
      </c>
      <c r="M718" s="40">
        <v>6.45</v>
      </c>
      <c r="N718" s="40">
        <v>108.14</v>
      </c>
      <c r="O718" s="40">
        <v>64.959999999999994</v>
      </c>
      <c r="P718" s="40">
        <v>0.46</v>
      </c>
      <c r="Q718" s="40">
        <v>2.9</v>
      </c>
    </row>
    <row r="719" spans="1:17">
      <c r="A719" s="50">
        <v>43099.875</v>
      </c>
      <c r="B719" s="47">
        <v>209.7</v>
      </c>
      <c r="C719" s="40">
        <v>141.53</v>
      </c>
      <c r="D719" s="40">
        <v>74.39</v>
      </c>
      <c r="E719" s="40">
        <v>5.4</v>
      </c>
      <c r="F719" s="40">
        <v>32.42</v>
      </c>
      <c r="G719" s="40">
        <v>3.48</v>
      </c>
      <c r="H719" s="40">
        <v>0.9</v>
      </c>
      <c r="I719" s="40">
        <v>2.58</v>
      </c>
      <c r="J719" s="51">
        <v>0</v>
      </c>
      <c r="K719" s="47">
        <v>25.2</v>
      </c>
      <c r="L719" s="40">
        <v>9.8699999999999992</v>
      </c>
      <c r="M719" s="40">
        <v>6.35</v>
      </c>
      <c r="N719" s="40">
        <v>109.83</v>
      </c>
      <c r="O719" s="40">
        <v>72.599999999999994</v>
      </c>
      <c r="P719" s="40">
        <v>0.47</v>
      </c>
      <c r="Q719" s="40">
        <v>2.85</v>
      </c>
    </row>
    <row r="720" spans="1:17">
      <c r="A720" s="50">
        <v>43099.916666666664</v>
      </c>
      <c r="B720" s="47">
        <v>254.7</v>
      </c>
      <c r="C720" s="40">
        <v>181.48</v>
      </c>
      <c r="D720" s="40">
        <v>94.08</v>
      </c>
      <c r="E720" s="40">
        <v>8.56</v>
      </c>
      <c r="F720" s="40">
        <v>25.7</v>
      </c>
      <c r="G720" s="40">
        <v>3.77</v>
      </c>
      <c r="H720" s="40">
        <v>1.02</v>
      </c>
      <c r="I720" s="40">
        <v>2.75</v>
      </c>
      <c r="J720" s="51">
        <v>0</v>
      </c>
      <c r="K720" s="47">
        <v>22.8</v>
      </c>
      <c r="L720" s="40">
        <v>7.54</v>
      </c>
      <c r="M720" s="40">
        <v>6.38</v>
      </c>
      <c r="N720" s="40">
        <v>110.05</v>
      </c>
      <c r="O720" s="40">
        <v>76.959999999999994</v>
      </c>
      <c r="P720" s="40">
        <v>0.47</v>
      </c>
      <c r="Q720" s="40">
        <v>2.82</v>
      </c>
    </row>
    <row r="721" spans="1:17">
      <c r="A721" s="50">
        <v>43099.958333333336</v>
      </c>
      <c r="B721" s="47">
        <v>266.3</v>
      </c>
      <c r="C721" s="40">
        <v>188.71</v>
      </c>
      <c r="D721" s="40">
        <v>97.82</v>
      </c>
      <c r="E721" s="40">
        <v>9.89</v>
      </c>
      <c r="F721" s="40">
        <v>24.35</v>
      </c>
      <c r="G721" s="40">
        <v>4.68</v>
      </c>
      <c r="H721" s="40">
        <v>1.0900000000000001</v>
      </c>
      <c r="I721" s="40">
        <v>3.59</v>
      </c>
      <c r="J721" s="51">
        <v>0</v>
      </c>
      <c r="K721" s="47">
        <v>21.6</v>
      </c>
      <c r="L721" s="40">
        <v>6.98</v>
      </c>
      <c r="M721" s="40">
        <v>6.33</v>
      </c>
      <c r="N721" s="40">
        <v>111.41</v>
      </c>
      <c r="O721" s="40">
        <v>93.02</v>
      </c>
      <c r="P721" s="40">
        <v>0.47</v>
      </c>
      <c r="Q721" s="40">
        <v>2.77</v>
      </c>
    </row>
    <row r="722" spans="1:17">
      <c r="A722" s="50">
        <v>43100</v>
      </c>
      <c r="B722" s="47">
        <v>294.39999999999998</v>
      </c>
      <c r="C722" s="40">
        <v>210.45</v>
      </c>
      <c r="D722" s="40">
        <v>112.04</v>
      </c>
      <c r="E722" s="40">
        <v>10.58</v>
      </c>
      <c r="F722" s="40">
        <v>23.2</v>
      </c>
      <c r="G722" s="40">
        <v>5.32</v>
      </c>
      <c r="H722" s="40">
        <v>1.21</v>
      </c>
      <c r="I722" s="40">
        <v>4.0999999999999996</v>
      </c>
      <c r="J722" s="51">
        <v>0</v>
      </c>
      <c r="K722" s="47">
        <v>19</v>
      </c>
      <c r="L722" s="40">
        <v>6.19</v>
      </c>
      <c r="M722" s="40">
        <v>6.37</v>
      </c>
      <c r="N722" s="40">
        <v>111.89</v>
      </c>
      <c r="O722" s="40">
        <v>101.08</v>
      </c>
      <c r="P722" s="40">
        <v>0.47</v>
      </c>
      <c r="Q722" s="40">
        <v>2.75</v>
      </c>
    </row>
    <row r="723" spans="1:17">
      <c r="A723" s="50">
        <v>43100.041666666664</v>
      </c>
      <c r="B723" s="47">
        <v>290</v>
      </c>
      <c r="C723" s="40">
        <v>212.27</v>
      </c>
      <c r="D723" s="40">
        <v>114.21</v>
      </c>
      <c r="E723" s="40">
        <v>8.61</v>
      </c>
      <c r="F723" s="40">
        <v>19.84</v>
      </c>
      <c r="G723" s="40">
        <v>4.91</v>
      </c>
      <c r="H723" s="40">
        <v>1.07</v>
      </c>
      <c r="I723" s="40">
        <v>3.83</v>
      </c>
      <c r="J723" s="51">
        <v>0</v>
      </c>
      <c r="K723" s="47">
        <v>16.7</v>
      </c>
      <c r="L723" s="40">
        <v>5.32</v>
      </c>
      <c r="M723" s="40">
        <v>6.36</v>
      </c>
      <c r="N723" s="40">
        <v>111.86</v>
      </c>
      <c r="O723" s="40">
        <v>101.77</v>
      </c>
      <c r="P723" s="40">
        <v>0.46</v>
      </c>
      <c r="Q723" s="40">
        <v>2.7</v>
      </c>
    </row>
    <row r="724" spans="1:17">
      <c r="A724" s="50">
        <v>43100.083333333336</v>
      </c>
      <c r="B724" s="47">
        <v>356.2</v>
      </c>
      <c r="C724" s="40">
        <v>257.81</v>
      </c>
      <c r="D724" s="40">
        <v>135.68</v>
      </c>
      <c r="E724" s="40">
        <v>10.4</v>
      </c>
      <c r="F724" s="40">
        <v>19.47</v>
      </c>
      <c r="G724" s="40">
        <v>4.8499999999999996</v>
      </c>
      <c r="H724" s="40">
        <v>1.18</v>
      </c>
      <c r="I724" s="40">
        <v>3.67</v>
      </c>
      <c r="J724" s="51">
        <v>0</v>
      </c>
      <c r="K724" s="47">
        <v>15.5</v>
      </c>
      <c r="L724" s="40">
        <v>4.8099999999999996</v>
      </c>
      <c r="M724" s="40">
        <v>6.43</v>
      </c>
      <c r="N724" s="40">
        <v>112.67</v>
      </c>
      <c r="O724" s="40">
        <v>102.52</v>
      </c>
      <c r="P724" s="40">
        <v>0.46</v>
      </c>
      <c r="Q724" s="40">
        <v>2.67</v>
      </c>
    </row>
    <row r="725" spans="1:17">
      <c r="A725" s="50">
        <v>43100.125</v>
      </c>
      <c r="B725" s="47">
        <v>359.7</v>
      </c>
      <c r="C725" s="40">
        <v>260.66000000000003</v>
      </c>
      <c r="D725" s="40">
        <v>135.84</v>
      </c>
      <c r="E725" s="40">
        <v>11.68</v>
      </c>
      <c r="F725" s="40">
        <v>16.190000000000001</v>
      </c>
      <c r="G725" s="40">
        <v>4.68</v>
      </c>
      <c r="H725" s="40">
        <v>1.23</v>
      </c>
      <c r="I725" s="40">
        <v>3.5</v>
      </c>
      <c r="J725" s="51">
        <v>0</v>
      </c>
      <c r="K725" s="47">
        <v>13.3</v>
      </c>
      <c r="L725" s="40">
        <v>4.05</v>
      </c>
      <c r="M725" s="40">
        <v>6.44</v>
      </c>
      <c r="N725" s="40">
        <v>113.24</v>
      </c>
      <c r="O725" s="40">
        <v>102.24</v>
      </c>
      <c r="P725" s="40">
        <v>0.46</v>
      </c>
      <c r="Q725" s="40">
        <v>2.57</v>
      </c>
    </row>
    <row r="726" spans="1:17">
      <c r="A726" s="50">
        <v>43100.166666666664</v>
      </c>
      <c r="B726" s="47">
        <v>344.8</v>
      </c>
      <c r="C726" s="40">
        <v>248.22</v>
      </c>
      <c r="D726" s="40">
        <v>131.88999999999999</v>
      </c>
      <c r="E726" s="40">
        <v>8.5299999999999994</v>
      </c>
      <c r="F726" s="40">
        <v>17.04</v>
      </c>
      <c r="G726" s="40">
        <v>5.18</v>
      </c>
      <c r="H726" s="40">
        <v>1.3</v>
      </c>
      <c r="I726" s="40">
        <v>3.88</v>
      </c>
      <c r="J726" s="51">
        <v>0</v>
      </c>
      <c r="K726" s="47">
        <v>11.7</v>
      </c>
      <c r="L726" s="40">
        <v>3.94</v>
      </c>
      <c r="M726" s="40">
        <v>6.5</v>
      </c>
      <c r="N726" s="40">
        <v>113.08</v>
      </c>
      <c r="O726" s="40">
        <v>98.36</v>
      </c>
      <c r="P726" s="40">
        <v>0.46</v>
      </c>
      <c r="Q726" s="40">
        <v>2.5499999999999998</v>
      </c>
    </row>
    <row r="727" spans="1:17">
      <c r="A727" s="50">
        <v>43100.208333333336</v>
      </c>
      <c r="B727" s="47">
        <v>379.3</v>
      </c>
      <c r="C727" s="40">
        <v>264.68</v>
      </c>
      <c r="D727" s="40">
        <v>145.11000000000001</v>
      </c>
      <c r="E727" s="40">
        <v>9.68</v>
      </c>
      <c r="F727" s="40">
        <v>14.43</v>
      </c>
      <c r="G727" s="40">
        <v>4.49</v>
      </c>
      <c r="H727" s="40">
        <v>1.25</v>
      </c>
      <c r="I727" s="40">
        <v>3.3</v>
      </c>
      <c r="J727" s="51">
        <v>0</v>
      </c>
      <c r="K727" s="47">
        <v>9.6999999999999993</v>
      </c>
      <c r="L727" s="40">
        <v>3.29</v>
      </c>
      <c r="M727" s="40">
        <v>6.5</v>
      </c>
      <c r="N727" s="40">
        <v>113.22</v>
      </c>
      <c r="O727" s="40">
        <v>89.26</v>
      </c>
      <c r="P727" s="40">
        <v>0.46</v>
      </c>
      <c r="Q727" s="40">
        <v>2.56</v>
      </c>
    </row>
    <row r="728" spans="1:17">
      <c r="A728" s="50">
        <v>43100.25</v>
      </c>
      <c r="B728" s="47">
        <v>380</v>
      </c>
      <c r="C728" s="40">
        <v>263.86</v>
      </c>
      <c r="D728" s="40">
        <v>143.66</v>
      </c>
      <c r="E728" s="40">
        <v>10.11</v>
      </c>
      <c r="F728" s="40">
        <v>13.09</v>
      </c>
      <c r="G728" s="40">
        <v>4.2300000000000004</v>
      </c>
      <c r="H728" s="40">
        <v>1.21</v>
      </c>
      <c r="I728" s="40">
        <v>3.02</v>
      </c>
      <c r="J728" s="51">
        <v>0</v>
      </c>
      <c r="K728" s="47">
        <v>7.7</v>
      </c>
      <c r="L728" s="40">
        <v>2.87</v>
      </c>
      <c r="M728" s="40">
        <v>6.53</v>
      </c>
      <c r="N728" s="40">
        <v>115</v>
      </c>
      <c r="O728" s="40">
        <v>81.260000000000005</v>
      </c>
      <c r="P728" s="40">
        <v>0.46</v>
      </c>
      <c r="Q728" s="40">
        <v>2.61</v>
      </c>
    </row>
    <row r="729" spans="1:17">
      <c r="A729" s="50">
        <v>43100.291666666664</v>
      </c>
      <c r="B729" s="47">
        <v>313.60000000000002</v>
      </c>
      <c r="C729" s="40">
        <v>238.68</v>
      </c>
      <c r="D729" s="40">
        <v>130.91</v>
      </c>
      <c r="E729" s="40">
        <v>7.75</v>
      </c>
      <c r="F729" s="40">
        <v>11.55</v>
      </c>
      <c r="G729" s="40">
        <v>3.36</v>
      </c>
      <c r="H729" s="40">
        <v>0.8</v>
      </c>
      <c r="I729" s="40">
        <v>2.59</v>
      </c>
      <c r="J729" s="51">
        <v>0</v>
      </c>
      <c r="K729" s="47">
        <v>7.5</v>
      </c>
      <c r="L729" s="40">
        <v>2.74</v>
      </c>
      <c r="M729" s="40">
        <v>6.52</v>
      </c>
      <c r="N729" s="40">
        <v>116.66</v>
      </c>
      <c r="O729" s="40">
        <v>73.19</v>
      </c>
      <c r="P729" s="40">
        <v>0.46</v>
      </c>
      <c r="Q729" s="40">
        <v>2.65</v>
      </c>
    </row>
    <row r="730" spans="1:17">
      <c r="A730" s="50">
        <v>43100.333333333336</v>
      </c>
      <c r="B730" s="47">
        <v>358.8</v>
      </c>
      <c r="C730" s="40">
        <v>267.70999999999998</v>
      </c>
      <c r="D730" s="40">
        <v>147.41</v>
      </c>
      <c r="E730" s="40">
        <v>8.7799999999999994</v>
      </c>
      <c r="F730" s="40">
        <v>11.21</v>
      </c>
      <c r="G730" s="40">
        <v>3.71</v>
      </c>
      <c r="H730" s="40">
        <v>0.84</v>
      </c>
      <c r="I730" s="40">
        <v>2.88</v>
      </c>
      <c r="J730" s="51">
        <v>8.6999999999999994E-3</v>
      </c>
      <c r="K730" s="47">
        <v>9.8000000000000007</v>
      </c>
      <c r="L730" s="40">
        <v>2.81</v>
      </c>
      <c r="M730" s="40">
        <v>6.52</v>
      </c>
      <c r="N730" s="40">
        <v>116.79</v>
      </c>
      <c r="O730" s="40">
        <v>77.569999999999993</v>
      </c>
      <c r="P730" s="40">
        <v>0.46</v>
      </c>
      <c r="Q730" s="40">
        <v>2.69</v>
      </c>
    </row>
    <row r="731" spans="1:17">
      <c r="A731" s="50">
        <v>43100.375</v>
      </c>
      <c r="B731" s="47">
        <v>482.5</v>
      </c>
      <c r="C731" s="40">
        <v>353.51</v>
      </c>
      <c r="D731" s="40">
        <v>188.22</v>
      </c>
      <c r="E731" s="40">
        <v>9.48</v>
      </c>
      <c r="F731" s="40">
        <v>17.559999999999999</v>
      </c>
      <c r="G731" s="40">
        <v>3.55</v>
      </c>
      <c r="H731" s="40">
        <v>0.84</v>
      </c>
      <c r="I731" s="40">
        <v>2.71</v>
      </c>
      <c r="J731" s="51">
        <v>5.3600000000000002E-2</v>
      </c>
      <c r="K731" s="47">
        <v>16.100000000000001</v>
      </c>
      <c r="L731" s="40">
        <v>3.27</v>
      </c>
      <c r="M731" s="40">
        <v>6.54</v>
      </c>
      <c r="N731" s="40">
        <v>113.26</v>
      </c>
      <c r="O731" s="40">
        <v>78.62</v>
      </c>
      <c r="P731" s="40">
        <v>0.47</v>
      </c>
      <c r="Q731" s="40">
        <v>2.72</v>
      </c>
    </row>
    <row r="732" spans="1:17">
      <c r="A732" s="50">
        <v>43100.416666666664</v>
      </c>
      <c r="B732" s="47">
        <v>579.4</v>
      </c>
      <c r="C732" s="40">
        <v>412.3</v>
      </c>
      <c r="D732" s="40">
        <v>221.62</v>
      </c>
      <c r="E732" s="40">
        <v>7.35</v>
      </c>
      <c r="F732" s="40">
        <v>35.15</v>
      </c>
      <c r="G732" s="40">
        <v>2.14</v>
      </c>
      <c r="H732" s="40">
        <v>0.7</v>
      </c>
      <c r="I732" s="40">
        <v>1.44</v>
      </c>
      <c r="J732" s="51">
        <v>0.1105</v>
      </c>
      <c r="K732" s="47">
        <v>27.8</v>
      </c>
      <c r="L732" s="40">
        <v>3.44</v>
      </c>
      <c r="M732" s="40">
        <v>6.49</v>
      </c>
      <c r="N732" s="40">
        <v>110.57</v>
      </c>
      <c r="O732" s="40">
        <v>57.65</v>
      </c>
      <c r="P732" s="40">
        <v>0.47</v>
      </c>
      <c r="Q732" s="40">
        <v>2.74</v>
      </c>
    </row>
    <row r="733" spans="1:17">
      <c r="A733" s="50">
        <v>43100.458333333336</v>
      </c>
      <c r="B733" s="47">
        <v>358.8</v>
      </c>
      <c r="C733" s="40">
        <v>258.08999999999997</v>
      </c>
      <c r="D733" s="40">
        <v>144.55000000000001</v>
      </c>
      <c r="E733" s="40">
        <v>7.22</v>
      </c>
      <c r="F733" s="40">
        <v>36.69</v>
      </c>
      <c r="G733" s="40">
        <v>1.65</v>
      </c>
      <c r="H733" s="40">
        <v>0.5</v>
      </c>
      <c r="I733" s="40">
        <v>1.1499999999999999</v>
      </c>
      <c r="J733" s="51">
        <v>0.2316</v>
      </c>
      <c r="K733" s="47">
        <v>34.9</v>
      </c>
      <c r="L733" s="40">
        <v>6.34</v>
      </c>
      <c r="M733" s="40">
        <v>6.47</v>
      </c>
      <c r="N733" s="40">
        <v>112.32</v>
      </c>
      <c r="O733" s="40">
        <v>52.38</v>
      </c>
      <c r="P733" s="40">
        <v>0.47</v>
      </c>
      <c r="Q733" s="40">
        <v>2.78</v>
      </c>
    </row>
    <row r="734" spans="1:17">
      <c r="A734" s="50">
        <v>43100.5</v>
      </c>
      <c r="B734" s="47">
        <v>375.9</v>
      </c>
      <c r="C734" s="40">
        <v>257.95</v>
      </c>
      <c r="D734" s="40">
        <v>136.4</v>
      </c>
      <c r="E734" s="40">
        <v>7.17</v>
      </c>
      <c r="F734" s="40">
        <v>41.42</v>
      </c>
      <c r="G734" s="40">
        <v>1.47</v>
      </c>
      <c r="H734" s="40">
        <v>0.45</v>
      </c>
      <c r="I734" s="40">
        <v>1.02</v>
      </c>
      <c r="J734" s="51">
        <v>0.42530000000000001</v>
      </c>
      <c r="K734" s="47">
        <v>57.3</v>
      </c>
      <c r="L734" s="40">
        <v>10.72</v>
      </c>
      <c r="M734" s="40">
        <v>6.65</v>
      </c>
      <c r="N734" s="40">
        <v>107.38</v>
      </c>
      <c r="O734" s="40">
        <v>52.62</v>
      </c>
      <c r="P734" s="40">
        <v>0.46</v>
      </c>
      <c r="Q734" s="40">
        <v>3</v>
      </c>
    </row>
    <row r="735" spans="1:17">
      <c r="A735" s="50">
        <v>43100.541666666664</v>
      </c>
      <c r="B735" s="47">
        <v>528.20000000000005</v>
      </c>
      <c r="C735" s="40">
        <v>354.15</v>
      </c>
      <c r="D735" s="40">
        <v>182.37</v>
      </c>
      <c r="E735" s="40">
        <v>7.32</v>
      </c>
      <c r="F735" s="40">
        <v>29.99</v>
      </c>
      <c r="G735" s="40">
        <v>1.04</v>
      </c>
      <c r="H735" s="40">
        <v>0.43</v>
      </c>
      <c r="I735" s="40">
        <v>0.62</v>
      </c>
      <c r="J735" s="51">
        <v>0.51459999999999995</v>
      </c>
      <c r="K735" s="47">
        <v>85.3</v>
      </c>
      <c r="L735" s="40">
        <v>12.89</v>
      </c>
      <c r="M735" s="40">
        <v>6.83</v>
      </c>
      <c r="N735" s="40">
        <v>88.83</v>
      </c>
      <c r="O735" s="40">
        <v>47.29</v>
      </c>
      <c r="P735" s="40">
        <v>0.43</v>
      </c>
      <c r="Q735" s="40">
        <v>3.06</v>
      </c>
    </row>
    <row r="736" spans="1:17">
      <c r="A736" s="50">
        <v>43100.583333333336</v>
      </c>
      <c r="B736" s="47">
        <v>516.79999999999995</v>
      </c>
      <c r="C736" s="40">
        <v>354.17</v>
      </c>
      <c r="D736" s="40">
        <v>183.91</v>
      </c>
      <c r="E736" s="40">
        <v>7.41</v>
      </c>
      <c r="F736" s="40">
        <v>22.92</v>
      </c>
      <c r="G736" s="40">
        <v>0.88</v>
      </c>
      <c r="H736" s="40">
        <v>0.35</v>
      </c>
      <c r="I736" s="40">
        <v>0.52</v>
      </c>
      <c r="J736" s="51">
        <v>0.42370000000000002</v>
      </c>
      <c r="K736" s="47">
        <v>105.9</v>
      </c>
      <c r="L736" s="40">
        <v>15.67</v>
      </c>
      <c r="M736" s="40">
        <v>7.62</v>
      </c>
      <c r="N736" s="40">
        <v>73.33</v>
      </c>
      <c r="O736" s="40">
        <v>44.69</v>
      </c>
      <c r="P736" s="40">
        <v>0.42</v>
      </c>
      <c r="Q736" s="40">
        <v>3.14</v>
      </c>
    </row>
    <row r="737" spans="1:17">
      <c r="A737" s="50">
        <v>43100.625</v>
      </c>
      <c r="B737" s="47">
        <v>341.7</v>
      </c>
      <c r="C737" s="40">
        <v>231.8</v>
      </c>
      <c r="D737" s="40">
        <v>113.61</v>
      </c>
      <c r="E737" s="40">
        <v>4.76</v>
      </c>
      <c r="F737" s="40">
        <v>13.77</v>
      </c>
      <c r="G737" s="40">
        <v>0.66</v>
      </c>
      <c r="H737" s="40">
        <v>0.28000000000000003</v>
      </c>
      <c r="I737" s="40">
        <v>0.38</v>
      </c>
      <c r="J737" s="51">
        <v>0.35610000000000003</v>
      </c>
      <c r="K737" s="47">
        <v>102.9</v>
      </c>
      <c r="L737" s="40">
        <v>15.16</v>
      </c>
      <c r="M737" s="40">
        <v>7.16</v>
      </c>
      <c r="N737" s="40">
        <v>71.77</v>
      </c>
      <c r="O737" s="40">
        <v>41.26</v>
      </c>
      <c r="P737" s="40">
        <v>0.42</v>
      </c>
      <c r="Q737" s="40">
        <v>3.05</v>
      </c>
    </row>
    <row r="738" spans="1:17">
      <c r="A738" s="50">
        <v>43100.666666666664</v>
      </c>
      <c r="B738" s="47">
        <v>215.2</v>
      </c>
      <c r="C738" s="40">
        <v>139.77000000000001</v>
      </c>
      <c r="D738" s="40">
        <v>67.709999999999994</v>
      </c>
      <c r="E738" s="40">
        <v>8.1199999999999992</v>
      </c>
      <c r="F738" s="40">
        <v>9.4700000000000006</v>
      </c>
      <c r="G738" s="40">
        <v>0.55000000000000004</v>
      </c>
      <c r="H738" s="40">
        <v>0.22</v>
      </c>
      <c r="I738" s="40">
        <v>0.33</v>
      </c>
      <c r="J738" s="51">
        <v>0.21479999999999999</v>
      </c>
      <c r="K738" s="47">
        <v>97.4</v>
      </c>
      <c r="L738" s="40">
        <v>13.12</v>
      </c>
      <c r="M738" s="40">
        <v>6.86</v>
      </c>
      <c r="N738" s="40">
        <v>71.41</v>
      </c>
      <c r="O738" s="40">
        <v>39.35</v>
      </c>
      <c r="P738" s="40">
        <v>0.42</v>
      </c>
      <c r="Q738" s="40">
        <v>2.94</v>
      </c>
    </row>
    <row r="739" spans="1:17">
      <c r="A739" s="50">
        <v>43100.708333333336</v>
      </c>
      <c r="B739" s="47">
        <v>194.8</v>
      </c>
      <c r="C739" s="40">
        <v>134.24</v>
      </c>
      <c r="D739" s="40">
        <v>67</v>
      </c>
      <c r="E739" s="40">
        <v>8.36</v>
      </c>
      <c r="F739" s="40">
        <v>23.15</v>
      </c>
      <c r="G739" s="40">
        <v>0.76</v>
      </c>
      <c r="H739" s="40">
        <v>0.24</v>
      </c>
      <c r="I739" s="40">
        <v>0.51</v>
      </c>
      <c r="J739" s="51">
        <v>7.5700000000000003E-2</v>
      </c>
      <c r="K739" s="47">
        <v>76.7</v>
      </c>
      <c r="L739" s="40">
        <v>14.01</v>
      </c>
      <c r="M739" s="40">
        <v>11.3</v>
      </c>
      <c r="N739" s="40">
        <v>68.05</v>
      </c>
      <c r="O739" s="40">
        <v>41.32</v>
      </c>
      <c r="P739" s="40">
        <v>0.43</v>
      </c>
      <c r="Q739" s="40">
        <v>2.87</v>
      </c>
    </row>
    <row r="740" spans="1:17">
      <c r="A740" s="50">
        <v>43100.75</v>
      </c>
      <c r="B740" s="47">
        <v>260.3</v>
      </c>
      <c r="C740" s="40">
        <v>173.33</v>
      </c>
      <c r="D740" s="40">
        <v>86.29</v>
      </c>
      <c r="E740" s="40">
        <v>5.32</v>
      </c>
      <c r="F740" s="40">
        <v>53.5</v>
      </c>
      <c r="G740" s="40">
        <v>1.24</v>
      </c>
      <c r="H740" s="40">
        <v>0.33</v>
      </c>
      <c r="I740" s="40">
        <v>0.91</v>
      </c>
      <c r="J740" s="51">
        <v>8.8000000000000005E-3</v>
      </c>
      <c r="K740" s="47">
        <v>53.1</v>
      </c>
      <c r="L740" s="40">
        <v>13.67</v>
      </c>
      <c r="M740" s="40">
        <v>17.600000000000001</v>
      </c>
      <c r="N740" s="40">
        <v>70.17</v>
      </c>
      <c r="O740" s="40">
        <v>47.96</v>
      </c>
      <c r="P740" s="40">
        <v>0.44</v>
      </c>
      <c r="Q740" s="40">
        <v>2.75</v>
      </c>
    </row>
    <row r="741" spans="1:17">
      <c r="A741" s="50">
        <v>43100.791666666664</v>
      </c>
      <c r="B741" s="47">
        <v>313.3</v>
      </c>
      <c r="C741" s="40">
        <v>207.93</v>
      </c>
      <c r="D741" s="40">
        <v>103.91</v>
      </c>
      <c r="E741" s="40">
        <v>7.2</v>
      </c>
      <c r="F741" s="40">
        <v>47.92</v>
      </c>
      <c r="G741" s="40">
        <v>2.04</v>
      </c>
      <c r="H741" s="40">
        <v>0.69</v>
      </c>
      <c r="I741" s="40">
        <v>1.34</v>
      </c>
      <c r="J741" s="51">
        <v>0</v>
      </c>
      <c r="K741" s="47">
        <v>32.6</v>
      </c>
      <c r="L741" s="40">
        <v>11.98</v>
      </c>
      <c r="M741" s="40">
        <v>31.61</v>
      </c>
      <c r="N741" s="40">
        <v>86.47</v>
      </c>
      <c r="O741" s="40">
        <v>51.79</v>
      </c>
      <c r="P741" s="40">
        <v>0.45</v>
      </c>
      <c r="Q741" s="40">
        <v>2.76</v>
      </c>
    </row>
    <row r="742" spans="1:17">
      <c r="A742" s="50">
        <v>43100.833333333336</v>
      </c>
      <c r="B742" s="47">
        <v>240.3</v>
      </c>
      <c r="C742" s="40">
        <v>165.36</v>
      </c>
      <c r="D742" s="40">
        <v>84.31</v>
      </c>
      <c r="E742" s="40">
        <v>7.28</v>
      </c>
      <c r="F742" s="40">
        <v>40.85</v>
      </c>
      <c r="G742" s="40">
        <v>2.4300000000000002</v>
      </c>
      <c r="H742" s="40">
        <v>0.78</v>
      </c>
      <c r="I742" s="40">
        <v>1.65</v>
      </c>
      <c r="J742" s="51">
        <v>0</v>
      </c>
      <c r="K742" s="47">
        <v>20.8</v>
      </c>
      <c r="L742" s="40">
        <v>9.69</v>
      </c>
      <c r="M742" s="40">
        <v>7.98</v>
      </c>
      <c r="N742" s="40">
        <v>107.98</v>
      </c>
      <c r="O742" s="40">
        <v>59.63</v>
      </c>
      <c r="P742" s="40">
        <v>0.46</v>
      </c>
      <c r="Q742" s="40">
        <v>2.74</v>
      </c>
    </row>
    <row r="743" spans="1:17">
      <c r="A743" s="50">
        <v>43100.875</v>
      </c>
      <c r="B743" s="47">
        <v>205.1</v>
      </c>
      <c r="C743" s="40">
        <v>142.27000000000001</v>
      </c>
      <c r="D743" s="40">
        <v>74.180000000000007</v>
      </c>
      <c r="E743" s="40">
        <v>7.23</v>
      </c>
      <c r="F743" s="40">
        <v>33.090000000000003</v>
      </c>
      <c r="G743" s="40">
        <v>3.07</v>
      </c>
      <c r="H743" s="40">
        <v>0.91</v>
      </c>
      <c r="I743" s="40">
        <v>2.16</v>
      </c>
      <c r="J743" s="51">
        <v>0</v>
      </c>
      <c r="K743" s="47">
        <v>16.100000000000001</v>
      </c>
      <c r="L743" s="40">
        <v>8.2799999999999994</v>
      </c>
      <c r="M743" s="40">
        <v>6.42</v>
      </c>
      <c r="N743" s="40">
        <v>113.96</v>
      </c>
      <c r="O743" s="40">
        <v>70.739999999999995</v>
      </c>
      <c r="P743" s="40">
        <v>0.46</v>
      </c>
      <c r="Q743" s="40">
        <v>2.74</v>
      </c>
    </row>
    <row r="744" spans="1:17">
      <c r="A744" s="50">
        <v>43100.916666666664</v>
      </c>
      <c r="B744" s="47">
        <v>266.7</v>
      </c>
      <c r="C744" s="40">
        <v>184.93</v>
      </c>
      <c r="D744" s="40">
        <v>97.55</v>
      </c>
      <c r="E744" s="40">
        <v>8.6999999999999993</v>
      </c>
      <c r="F744" s="40">
        <v>30.54</v>
      </c>
      <c r="G744" s="40">
        <v>3.76</v>
      </c>
      <c r="H744" s="40">
        <v>0.99</v>
      </c>
      <c r="I744" s="40">
        <v>2.76</v>
      </c>
      <c r="J744" s="51">
        <v>0</v>
      </c>
      <c r="K744" s="47">
        <v>13.8</v>
      </c>
      <c r="L744" s="40">
        <v>8.2100000000000009</v>
      </c>
      <c r="M744" s="40">
        <v>6.53</v>
      </c>
      <c r="N744" s="40">
        <v>112.94</v>
      </c>
      <c r="O744" s="40">
        <v>83.55</v>
      </c>
      <c r="P744" s="40">
        <v>0.46</v>
      </c>
      <c r="Q744" s="40">
        <v>2.72</v>
      </c>
    </row>
    <row r="745" spans="1:17">
      <c r="A745" s="50">
        <v>43100.958333333336</v>
      </c>
      <c r="B745" s="47">
        <v>280.89999999999998</v>
      </c>
      <c r="C745" s="40">
        <v>191.02</v>
      </c>
      <c r="D745" s="40">
        <v>99.4</v>
      </c>
      <c r="E745" s="40">
        <v>9.4600000000000009</v>
      </c>
      <c r="F745" s="40">
        <v>25.23</v>
      </c>
      <c r="G745" s="40">
        <v>3.76</v>
      </c>
      <c r="H745" s="40">
        <v>1.01</v>
      </c>
      <c r="I745" s="40">
        <v>2.75</v>
      </c>
      <c r="J745" s="51">
        <v>0</v>
      </c>
      <c r="K745" s="47">
        <v>11.1</v>
      </c>
      <c r="L745" s="40">
        <v>6.17</v>
      </c>
      <c r="M745" s="40">
        <v>6.49</v>
      </c>
      <c r="N745" s="40">
        <v>113.1</v>
      </c>
      <c r="O745" s="40">
        <v>85.74</v>
      </c>
      <c r="P745" s="40">
        <v>0.47</v>
      </c>
      <c r="Q745" s="40">
        <v>2.81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1"/>
  <dimension ref="A1:AI39"/>
  <sheetViews>
    <sheetView topLeftCell="A31" zoomScale="75" zoomScaleNormal="75" workbookViewId="0">
      <selection activeCell="AG25" sqref="AG25"/>
    </sheetView>
  </sheetViews>
  <sheetFormatPr defaultColWidth="14.7109375" defaultRowHeight="15"/>
  <cols>
    <col min="1" max="8" width="14.7109375" style="10"/>
    <col min="9" max="29" width="14.7109375" style="29"/>
    <col min="30" max="31" width="14.7109375" style="33"/>
    <col min="32" max="32" width="14.7109375" style="42"/>
    <col min="33" max="16384" width="14.7109375" style="10"/>
  </cols>
  <sheetData>
    <row r="1" spans="1:34" ht="15.75" thickBot="1"/>
    <row r="2" spans="1:34" ht="21.75" customHeight="1" thickBot="1">
      <c r="A2" s="87" t="s">
        <v>18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</row>
    <row r="3" spans="1:34" ht="22.5" customHeight="1" thickBot="1">
      <c r="A3" s="86" t="str">
        <f>'PM 10'!A3:AG3</f>
        <v>Monthly Data (Period: 01.12.2017 to 31.12.2017)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</row>
    <row r="4" spans="1:34" ht="15.75" thickBot="1">
      <c r="A4" s="89" t="e">
        <f>HCNM!A4</f>
        <v>#REF!</v>
      </c>
      <c r="B4" s="89"/>
      <c r="C4" s="89"/>
      <c r="D4" s="89" t="s">
        <v>65</v>
      </c>
      <c r="E4" s="89"/>
      <c r="F4" s="89"/>
      <c r="G4" s="89" t="s">
        <v>20</v>
      </c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</row>
    <row r="5" spans="1:34" s="39" customFormat="1" ht="33" customHeight="1">
      <c r="A5" s="7" t="s">
        <v>2</v>
      </c>
      <c r="B5" s="61">
        <f>'PM 10'!B5</f>
        <v>43070</v>
      </c>
      <c r="C5" s="61">
        <f>'PM 10'!C5</f>
        <v>43071</v>
      </c>
      <c r="D5" s="61">
        <f>'PM 10'!D5</f>
        <v>43072</v>
      </c>
      <c r="E5" s="61">
        <f>'PM 10'!E5</f>
        <v>43073</v>
      </c>
      <c r="F5" s="61">
        <f>'PM 10'!F5</f>
        <v>43074</v>
      </c>
      <c r="G5" s="61">
        <f>'PM 10'!G5</f>
        <v>43075</v>
      </c>
      <c r="H5" s="61">
        <f>'PM 10'!H5</f>
        <v>43076</v>
      </c>
      <c r="I5" s="61">
        <f>'PM 10'!I5</f>
        <v>43077</v>
      </c>
      <c r="J5" s="61">
        <f>'PM 10'!J5</f>
        <v>43078</v>
      </c>
      <c r="K5" s="61">
        <f>'PM 10'!K5</f>
        <v>43079</v>
      </c>
      <c r="L5" s="61">
        <f>'PM 10'!L5</f>
        <v>43080</v>
      </c>
      <c r="M5" s="61">
        <f>'PM 10'!M5</f>
        <v>43081</v>
      </c>
      <c r="N5" s="61">
        <f>'PM 10'!N5</f>
        <v>43082</v>
      </c>
      <c r="O5" s="61">
        <f>'PM 10'!O5</f>
        <v>43083</v>
      </c>
      <c r="P5" s="61">
        <f>'PM 10'!P5</f>
        <v>43084</v>
      </c>
      <c r="Q5" s="61">
        <f>'PM 10'!Q5</f>
        <v>43085</v>
      </c>
      <c r="R5" s="61">
        <f>'PM 10'!R5</f>
        <v>43086</v>
      </c>
      <c r="S5" s="61">
        <f>'PM 10'!S5</f>
        <v>43087</v>
      </c>
      <c r="T5" s="61">
        <f>'PM 10'!T5</f>
        <v>43088</v>
      </c>
      <c r="U5" s="61">
        <f>'PM 10'!U5</f>
        <v>43089</v>
      </c>
      <c r="V5" s="61">
        <f>'PM 10'!V5</f>
        <v>43090</v>
      </c>
      <c r="W5" s="61">
        <f>'PM 10'!W5</f>
        <v>43091</v>
      </c>
      <c r="X5" s="61">
        <f>'PM 10'!X5</f>
        <v>43092</v>
      </c>
      <c r="Y5" s="61">
        <f>'PM 10'!Y5</f>
        <v>43093</v>
      </c>
      <c r="Z5" s="61">
        <f>'PM 10'!Z5</f>
        <v>43094</v>
      </c>
      <c r="AA5" s="61">
        <f>'PM 10'!AA5</f>
        <v>43095</v>
      </c>
      <c r="AB5" s="61">
        <f>'PM 10'!AB5</f>
        <v>43096</v>
      </c>
      <c r="AC5" s="61">
        <f>'PM 10'!AC5</f>
        <v>43097</v>
      </c>
      <c r="AD5" s="61">
        <f>'PM 10'!AD5</f>
        <v>43098</v>
      </c>
      <c r="AE5" s="61">
        <f>'PM 10'!AE5</f>
        <v>43099</v>
      </c>
      <c r="AF5" s="61">
        <f>'PM 10'!AF5</f>
        <v>43100</v>
      </c>
      <c r="AG5" s="85" t="s">
        <v>11</v>
      </c>
      <c r="AH5" s="37"/>
    </row>
    <row r="6" spans="1:34">
      <c r="A6" s="7" t="s">
        <v>3</v>
      </c>
      <c r="B6" s="24">
        <f>'PM 10'!B6</f>
        <v>43070</v>
      </c>
      <c r="C6" s="24">
        <f>'PM 10'!C6</f>
        <v>43071</v>
      </c>
      <c r="D6" s="24">
        <f>'PM 10'!D6</f>
        <v>43072</v>
      </c>
      <c r="E6" s="24">
        <f>'PM 10'!E6</f>
        <v>43073</v>
      </c>
      <c r="F6" s="24">
        <f>'PM 10'!F6</f>
        <v>43074</v>
      </c>
      <c r="G6" s="24">
        <f>'PM 10'!G6</f>
        <v>43075</v>
      </c>
      <c r="H6" s="24">
        <f>'PM 10'!H6</f>
        <v>43076</v>
      </c>
      <c r="I6" s="24">
        <f>'PM 10'!I6</f>
        <v>43077</v>
      </c>
      <c r="J6" s="24">
        <f>'PM 10'!J6</f>
        <v>43078</v>
      </c>
      <c r="K6" s="24">
        <f>'PM 10'!K6</f>
        <v>43079</v>
      </c>
      <c r="L6" s="24">
        <f>'PM 10'!L6</f>
        <v>43080</v>
      </c>
      <c r="M6" s="24">
        <f>'PM 10'!M6</f>
        <v>43081</v>
      </c>
      <c r="N6" s="24">
        <f>'PM 10'!N6</f>
        <v>43082</v>
      </c>
      <c r="O6" s="24">
        <f>'PM 10'!O6</f>
        <v>43083</v>
      </c>
      <c r="P6" s="24">
        <f>'PM 10'!P6</f>
        <v>43084</v>
      </c>
      <c r="Q6" s="24">
        <f>'PM 10'!Q6</f>
        <v>43085</v>
      </c>
      <c r="R6" s="24">
        <f>'PM 10'!R6</f>
        <v>43086</v>
      </c>
      <c r="S6" s="24">
        <f>'PM 10'!S6</f>
        <v>43087</v>
      </c>
      <c r="T6" s="24">
        <f>'PM 10'!T6</f>
        <v>43088</v>
      </c>
      <c r="U6" s="24">
        <f>'PM 10'!U6</f>
        <v>43089</v>
      </c>
      <c r="V6" s="24">
        <f>'PM 10'!V6</f>
        <v>43090</v>
      </c>
      <c r="W6" s="24">
        <f>'PM 10'!W6</f>
        <v>43091</v>
      </c>
      <c r="X6" s="24">
        <f>'PM 10'!X6</f>
        <v>43092</v>
      </c>
      <c r="Y6" s="24">
        <f>'PM 10'!Y6</f>
        <v>43093</v>
      </c>
      <c r="Z6" s="24">
        <f>'PM 10'!Z6</f>
        <v>43094</v>
      </c>
      <c r="AA6" s="24">
        <f>'PM 10'!AA6</f>
        <v>43095</v>
      </c>
      <c r="AB6" s="24">
        <f>'PM 10'!AB6</f>
        <v>43096</v>
      </c>
      <c r="AC6" s="24">
        <f>'PM 10'!AC6</f>
        <v>43097</v>
      </c>
      <c r="AD6" s="24">
        <f>'PM 10'!AD6</f>
        <v>43098</v>
      </c>
      <c r="AE6" s="24">
        <f>'PM 10'!AE6</f>
        <v>43099</v>
      </c>
      <c r="AF6" s="24">
        <f>'PM 10'!AF6</f>
        <v>43100</v>
      </c>
      <c r="AG6" s="85"/>
    </row>
    <row r="7" spans="1:34">
      <c r="A7" s="8">
        <v>0</v>
      </c>
      <c r="B7" s="15">
        <f>'All Data'!J2</f>
        <v>4.4000000000000003E-3</v>
      </c>
      <c r="C7" s="25">
        <f>'All Data'!J26</f>
        <v>4.4000000000000003E-3</v>
      </c>
      <c r="D7" s="15">
        <f>'All Data'!J50</f>
        <v>4.4000000000000003E-3</v>
      </c>
      <c r="E7" s="15">
        <f>'All Data'!J74</f>
        <v>4.4000000000000003E-3</v>
      </c>
      <c r="F7" s="15">
        <f>'All Data'!J98</f>
        <v>0</v>
      </c>
      <c r="G7" s="15">
        <f>'All Data'!J122</f>
        <v>0</v>
      </c>
      <c r="H7" s="15">
        <f>'All Data'!J146</f>
        <v>0</v>
      </c>
      <c r="I7" s="15">
        <f>'All Data'!J170</f>
        <v>0</v>
      </c>
      <c r="J7" s="15">
        <f>'All Data'!J194</f>
        <v>0</v>
      </c>
      <c r="K7" s="25">
        <f>'All Data'!J218</f>
        <v>0</v>
      </c>
      <c r="L7" s="15">
        <f>'All Data'!J242</f>
        <v>0</v>
      </c>
      <c r="M7" s="15">
        <f>'All Data'!J266</f>
        <v>0</v>
      </c>
      <c r="N7" s="15">
        <f>'All Data'!J290</f>
        <v>0</v>
      </c>
      <c r="O7" s="15">
        <f>'All Data'!J314</f>
        <v>0</v>
      </c>
      <c r="P7" s="15">
        <f>'All Data'!J338</f>
        <v>0</v>
      </c>
      <c r="Q7" s="15">
        <f>'All Data'!J362</f>
        <v>0</v>
      </c>
      <c r="R7" s="15">
        <f>'All Data'!J386</f>
        <v>0</v>
      </c>
      <c r="S7" s="15">
        <f>'All Data'!J410</f>
        <v>0</v>
      </c>
      <c r="T7" s="15">
        <f>'All Data'!J434</f>
        <v>0</v>
      </c>
      <c r="U7" s="15">
        <f>'All Data'!J458</f>
        <v>0</v>
      </c>
      <c r="V7" s="15">
        <f>'All Data'!J482</f>
        <v>0</v>
      </c>
      <c r="W7" s="15">
        <f>'All Data'!J506</f>
        <v>0</v>
      </c>
      <c r="X7" s="15">
        <f>'All Data'!J530</f>
        <v>0</v>
      </c>
      <c r="Y7" s="15">
        <f>'All Data'!J554</f>
        <v>0</v>
      </c>
      <c r="Z7" s="15">
        <f>'All Data'!J578</f>
        <v>0</v>
      </c>
      <c r="AA7" s="15">
        <f>'All Data'!J602</f>
        <v>0</v>
      </c>
      <c r="AB7" s="15">
        <f>'All Data'!J626</f>
        <v>0</v>
      </c>
      <c r="AC7" s="15">
        <f>'All Data'!J650</f>
        <v>0</v>
      </c>
      <c r="AD7" s="15">
        <f>'All Data'!J674</f>
        <v>0</v>
      </c>
      <c r="AE7" s="15">
        <f>'All Data'!J698</f>
        <v>0</v>
      </c>
      <c r="AF7" s="15">
        <f>'All Data'!J722</f>
        <v>0</v>
      </c>
      <c r="AG7" s="22">
        <f>AVERAGE(B7:AF7)</f>
        <v>5.67741935483871E-4</v>
      </c>
    </row>
    <row r="8" spans="1:34">
      <c r="A8" s="8">
        <v>4.1666666666666699E-2</v>
      </c>
      <c r="B8" s="15">
        <f>'All Data'!J3</f>
        <v>4.4000000000000003E-3</v>
      </c>
      <c r="C8" s="25">
        <f>'All Data'!J27</f>
        <v>4.4000000000000003E-3</v>
      </c>
      <c r="D8" s="15">
        <f>'All Data'!J51</f>
        <v>4.4000000000000003E-3</v>
      </c>
      <c r="E8" s="15">
        <f>'All Data'!J75</f>
        <v>4.4000000000000003E-3</v>
      </c>
      <c r="F8" s="15">
        <f>'All Data'!J99</f>
        <v>0</v>
      </c>
      <c r="G8" s="15">
        <f>'All Data'!J123</f>
        <v>0</v>
      </c>
      <c r="H8" s="15">
        <f>'All Data'!J147</f>
        <v>0</v>
      </c>
      <c r="I8" s="15">
        <f>'All Data'!J171</f>
        <v>0</v>
      </c>
      <c r="J8" s="15">
        <f>'All Data'!J195</f>
        <v>0</v>
      </c>
      <c r="K8" s="25">
        <f>'All Data'!J219</f>
        <v>0</v>
      </c>
      <c r="L8" s="15">
        <f>'All Data'!J243</f>
        <v>0</v>
      </c>
      <c r="M8" s="15">
        <f>'All Data'!J267</f>
        <v>0</v>
      </c>
      <c r="N8" s="15">
        <f>'All Data'!J291</f>
        <v>0</v>
      </c>
      <c r="O8" s="15">
        <f>'All Data'!J315</f>
        <v>0</v>
      </c>
      <c r="P8" s="15">
        <f>'All Data'!J339</f>
        <v>0</v>
      </c>
      <c r="Q8" s="15">
        <f>'All Data'!J363</f>
        <v>0</v>
      </c>
      <c r="R8" s="15">
        <f>'All Data'!J387</f>
        <v>0</v>
      </c>
      <c r="S8" s="15">
        <f>'All Data'!J411</f>
        <v>0</v>
      </c>
      <c r="T8" s="15">
        <f>'All Data'!J435</f>
        <v>0</v>
      </c>
      <c r="U8" s="15">
        <f>'All Data'!J459</f>
        <v>0</v>
      </c>
      <c r="V8" s="15">
        <f>'All Data'!J483</f>
        <v>0</v>
      </c>
      <c r="W8" s="15">
        <f>'All Data'!J507</f>
        <v>0</v>
      </c>
      <c r="X8" s="15">
        <f>'All Data'!J531</f>
        <v>0</v>
      </c>
      <c r="Y8" s="15">
        <f>'All Data'!J555</f>
        <v>0</v>
      </c>
      <c r="Z8" s="15">
        <f>'All Data'!J579</f>
        <v>0</v>
      </c>
      <c r="AA8" s="15">
        <f>'All Data'!J603</f>
        <v>0</v>
      </c>
      <c r="AB8" s="15">
        <f>'All Data'!J627</f>
        <v>0</v>
      </c>
      <c r="AC8" s="15">
        <f>'All Data'!J651</f>
        <v>0</v>
      </c>
      <c r="AD8" s="15">
        <f>'All Data'!J675</f>
        <v>0</v>
      </c>
      <c r="AE8" s="15">
        <f>'All Data'!J699</f>
        <v>0</v>
      </c>
      <c r="AF8" s="15">
        <f>'All Data'!J723</f>
        <v>0</v>
      </c>
      <c r="AG8" s="22">
        <f t="shared" ref="AG8:AG30" si="0">AVERAGE(B8:AF8)</f>
        <v>5.67741935483871E-4</v>
      </c>
    </row>
    <row r="9" spans="1:34">
      <c r="A9" s="8">
        <v>8.3333333333333301E-2</v>
      </c>
      <c r="B9" s="15">
        <f>'All Data'!J4</f>
        <v>4.4000000000000003E-3</v>
      </c>
      <c r="C9" s="25">
        <f>'All Data'!J28</f>
        <v>4.4000000000000003E-3</v>
      </c>
      <c r="D9" s="15">
        <f>'All Data'!J52</f>
        <v>4.4000000000000003E-3</v>
      </c>
      <c r="E9" s="15">
        <f>'All Data'!J76</f>
        <v>4.4000000000000003E-3</v>
      </c>
      <c r="F9" s="15">
        <f>'All Data'!J100</f>
        <v>0</v>
      </c>
      <c r="G9" s="15">
        <f>'All Data'!J124</f>
        <v>0</v>
      </c>
      <c r="H9" s="15">
        <f>'All Data'!J148</f>
        <v>0</v>
      </c>
      <c r="I9" s="15">
        <f>'All Data'!J172</f>
        <v>0</v>
      </c>
      <c r="J9" s="15">
        <f>'All Data'!J196</f>
        <v>0</v>
      </c>
      <c r="K9" s="25">
        <f>'All Data'!J220</f>
        <v>0</v>
      </c>
      <c r="L9" s="15">
        <f>'All Data'!J244</f>
        <v>0</v>
      </c>
      <c r="M9" s="15">
        <f>'All Data'!J268</f>
        <v>0</v>
      </c>
      <c r="N9" s="15">
        <f>'All Data'!J292</f>
        <v>0</v>
      </c>
      <c r="O9" s="15">
        <f>'All Data'!J316</f>
        <v>0</v>
      </c>
      <c r="P9" s="15">
        <f>'All Data'!J340</f>
        <v>0</v>
      </c>
      <c r="Q9" s="15">
        <f>'All Data'!J364</f>
        <v>0</v>
      </c>
      <c r="R9" s="15">
        <f>'All Data'!J388</f>
        <v>0</v>
      </c>
      <c r="S9" s="15">
        <f>'All Data'!J412</f>
        <v>0</v>
      </c>
      <c r="T9" s="15">
        <f>'All Data'!J436</f>
        <v>0</v>
      </c>
      <c r="U9" s="15">
        <f>'All Data'!J460</f>
        <v>0</v>
      </c>
      <c r="V9" s="15">
        <f>'All Data'!J484</f>
        <v>0</v>
      </c>
      <c r="W9" s="15">
        <f>'All Data'!J508</f>
        <v>0</v>
      </c>
      <c r="X9" s="15">
        <f>'All Data'!J532</f>
        <v>0</v>
      </c>
      <c r="Y9" s="15">
        <f>'All Data'!J556</f>
        <v>0</v>
      </c>
      <c r="Z9" s="15">
        <f>'All Data'!J580</f>
        <v>0</v>
      </c>
      <c r="AA9" s="15">
        <f>'All Data'!J604</f>
        <v>0</v>
      </c>
      <c r="AB9" s="15">
        <f>'All Data'!J628</f>
        <v>0</v>
      </c>
      <c r="AC9" s="15">
        <f>'All Data'!J652</f>
        <v>0</v>
      </c>
      <c r="AD9" s="15">
        <f>'All Data'!J676</f>
        <v>0</v>
      </c>
      <c r="AE9" s="15">
        <f>'All Data'!J700</f>
        <v>0</v>
      </c>
      <c r="AF9" s="15">
        <f>'All Data'!J724</f>
        <v>0</v>
      </c>
      <c r="AG9" s="22">
        <f t="shared" si="0"/>
        <v>5.67741935483871E-4</v>
      </c>
    </row>
    <row r="10" spans="1:34">
      <c r="A10" s="8">
        <v>0.125</v>
      </c>
      <c r="B10" s="15">
        <f>'All Data'!J5</f>
        <v>4.4000000000000003E-3</v>
      </c>
      <c r="C10" s="25">
        <f>'All Data'!J29</f>
        <v>4.4000000000000003E-3</v>
      </c>
      <c r="D10" s="15">
        <f>'All Data'!J53</f>
        <v>4.4000000000000003E-3</v>
      </c>
      <c r="E10" s="15">
        <f>'All Data'!J77</f>
        <v>4.4000000000000003E-3</v>
      </c>
      <c r="F10" s="15">
        <f>'All Data'!J101</f>
        <v>0</v>
      </c>
      <c r="G10" s="15">
        <f>'All Data'!J125</f>
        <v>0</v>
      </c>
      <c r="H10" s="15">
        <f>'All Data'!J149</f>
        <v>0</v>
      </c>
      <c r="I10" s="15">
        <f>'All Data'!J173</f>
        <v>0</v>
      </c>
      <c r="J10" s="15">
        <f>'All Data'!J197</f>
        <v>0</v>
      </c>
      <c r="K10" s="25">
        <f>'All Data'!J221</f>
        <v>0</v>
      </c>
      <c r="L10" s="15">
        <f>'All Data'!J245</f>
        <v>0</v>
      </c>
      <c r="M10" s="15">
        <f>'All Data'!J269</f>
        <v>0</v>
      </c>
      <c r="N10" s="15">
        <f>'All Data'!J293</f>
        <v>0</v>
      </c>
      <c r="O10" s="15">
        <f>'All Data'!J317</f>
        <v>0</v>
      </c>
      <c r="P10" s="15">
        <f>'All Data'!J341</f>
        <v>0</v>
      </c>
      <c r="Q10" s="15">
        <f>'All Data'!J365</f>
        <v>0</v>
      </c>
      <c r="R10" s="15">
        <f>'All Data'!J389</f>
        <v>0</v>
      </c>
      <c r="S10" s="15">
        <f>'All Data'!J413</f>
        <v>0</v>
      </c>
      <c r="T10" s="15">
        <f>'All Data'!J437</f>
        <v>0</v>
      </c>
      <c r="U10" s="15">
        <f>'All Data'!J461</f>
        <v>0</v>
      </c>
      <c r="V10" s="15">
        <f>'All Data'!J485</f>
        <v>0</v>
      </c>
      <c r="W10" s="15">
        <f>'All Data'!J509</f>
        <v>0</v>
      </c>
      <c r="X10" s="15">
        <f>'All Data'!J533</f>
        <v>0</v>
      </c>
      <c r="Y10" s="15">
        <f>'All Data'!J557</f>
        <v>0</v>
      </c>
      <c r="Z10" s="15">
        <f>'All Data'!J581</f>
        <v>0</v>
      </c>
      <c r="AA10" s="15">
        <f>'All Data'!J605</f>
        <v>0</v>
      </c>
      <c r="AB10" s="15">
        <f>'All Data'!J629</f>
        <v>0</v>
      </c>
      <c r="AC10" s="15">
        <f>'All Data'!J653</f>
        <v>0</v>
      </c>
      <c r="AD10" s="15">
        <f>'All Data'!J677</f>
        <v>0</v>
      </c>
      <c r="AE10" s="15">
        <f>'All Data'!J701</f>
        <v>0</v>
      </c>
      <c r="AF10" s="15">
        <f>'All Data'!J725</f>
        <v>0</v>
      </c>
      <c r="AG10" s="22">
        <f t="shared" si="0"/>
        <v>5.67741935483871E-4</v>
      </c>
    </row>
    <row r="11" spans="1:34">
      <c r="A11" s="8">
        <v>0.16666666666666699</v>
      </c>
      <c r="B11" s="15">
        <f>'All Data'!J6</f>
        <v>4.4000000000000003E-3</v>
      </c>
      <c r="C11" s="25">
        <f>'All Data'!J30</f>
        <v>4.4000000000000003E-3</v>
      </c>
      <c r="D11" s="15">
        <f>'All Data'!J54</f>
        <v>4.4000000000000003E-3</v>
      </c>
      <c r="E11" s="15">
        <f>'All Data'!J78</f>
        <v>4.4000000000000003E-3</v>
      </c>
      <c r="F11" s="15">
        <f>'All Data'!J102</f>
        <v>0</v>
      </c>
      <c r="G11" s="15">
        <f>'All Data'!J126</f>
        <v>0</v>
      </c>
      <c r="H11" s="15">
        <f>'All Data'!J150</f>
        <v>0</v>
      </c>
      <c r="I11" s="15">
        <f>'All Data'!J174</f>
        <v>0</v>
      </c>
      <c r="J11" s="15">
        <f>'All Data'!J198</f>
        <v>0</v>
      </c>
      <c r="K11" s="25">
        <f>'All Data'!J222</f>
        <v>0</v>
      </c>
      <c r="L11" s="15">
        <f>'All Data'!J246</f>
        <v>0</v>
      </c>
      <c r="M11" s="15">
        <f>'All Data'!J270</f>
        <v>0</v>
      </c>
      <c r="N11" s="15">
        <f>'All Data'!J294</f>
        <v>0</v>
      </c>
      <c r="O11" s="15">
        <f>'All Data'!J318</f>
        <v>0</v>
      </c>
      <c r="P11" s="15">
        <f>'All Data'!J342</f>
        <v>0</v>
      </c>
      <c r="Q11" s="15">
        <f>'All Data'!J366</f>
        <v>0</v>
      </c>
      <c r="R11" s="15">
        <f>'All Data'!J390</f>
        <v>0</v>
      </c>
      <c r="S11" s="15">
        <f>'All Data'!J414</f>
        <v>0</v>
      </c>
      <c r="T11" s="15">
        <f>'All Data'!J438</f>
        <v>0</v>
      </c>
      <c r="U11" s="15">
        <f>'All Data'!J462</f>
        <v>0</v>
      </c>
      <c r="V11" s="15">
        <f>'All Data'!J486</f>
        <v>0</v>
      </c>
      <c r="W11" s="15">
        <f>'All Data'!J510</f>
        <v>0</v>
      </c>
      <c r="X11" s="15">
        <f>'All Data'!J534</f>
        <v>0</v>
      </c>
      <c r="Y11" s="15">
        <f>'All Data'!J558</f>
        <v>0</v>
      </c>
      <c r="Z11" s="15">
        <f>'All Data'!J582</f>
        <v>0</v>
      </c>
      <c r="AA11" s="15">
        <f>'All Data'!J606</f>
        <v>0</v>
      </c>
      <c r="AB11" s="15">
        <f>'All Data'!J630</f>
        <v>0</v>
      </c>
      <c r="AC11" s="15">
        <f>'All Data'!J654</f>
        <v>0</v>
      </c>
      <c r="AD11" s="15">
        <f>'All Data'!J678</f>
        <v>0</v>
      </c>
      <c r="AE11" s="15">
        <f>'All Data'!J702</f>
        <v>0</v>
      </c>
      <c r="AF11" s="15">
        <f>'All Data'!J726</f>
        <v>0</v>
      </c>
      <c r="AG11" s="22">
        <f t="shared" si="0"/>
        <v>5.67741935483871E-4</v>
      </c>
    </row>
    <row r="12" spans="1:34">
      <c r="A12" s="8">
        <v>0.20833333333333301</v>
      </c>
      <c r="B12" s="15">
        <f>'All Data'!J7</f>
        <v>4.4000000000000003E-3</v>
      </c>
      <c r="C12" s="25">
        <f>'All Data'!J31</f>
        <v>4.4000000000000003E-3</v>
      </c>
      <c r="D12" s="15">
        <f>'All Data'!J55</f>
        <v>4.4000000000000003E-3</v>
      </c>
      <c r="E12" s="15">
        <f>'All Data'!J79</f>
        <v>4.4000000000000003E-3</v>
      </c>
      <c r="F12" s="15">
        <f>'All Data'!J103</f>
        <v>0</v>
      </c>
      <c r="G12" s="15">
        <f>'All Data'!J127</f>
        <v>0</v>
      </c>
      <c r="H12" s="15">
        <f>'All Data'!J151</f>
        <v>0</v>
      </c>
      <c r="I12" s="15">
        <f>'All Data'!J175</f>
        <v>0</v>
      </c>
      <c r="J12" s="15">
        <f>'All Data'!J199</f>
        <v>0</v>
      </c>
      <c r="K12" s="25">
        <f>'All Data'!J223</f>
        <v>0</v>
      </c>
      <c r="L12" s="15">
        <f>'All Data'!J247</f>
        <v>0</v>
      </c>
      <c r="M12" s="15">
        <f>'All Data'!J271</f>
        <v>0</v>
      </c>
      <c r="N12" s="15">
        <f>'All Data'!J295</f>
        <v>0</v>
      </c>
      <c r="O12" s="15">
        <f>'All Data'!J319</f>
        <v>0</v>
      </c>
      <c r="P12" s="15">
        <f>'All Data'!J343</f>
        <v>0</v>
      </c>
      <c r="Q12" s="15">
        <f>'All Data'!J367</f>
        <v>0</v>
      </c>
      <c r="R12" s="15">
        <f>'All Data'!J391</f>
        <v>0</v>
      </c>
      <c r="S12" s="15">
        <f>'All Data'!J415</f>
        <v>0</v>
      </c>
      <c r="T12" s="15">
        <f>'All Data'!J439</f>
        <v>0</v>
      </c>
      <c r="U12" s="15">
        <f>'All Data'!J463</f>
        <v>0</v>
      </c>
      <c r="V12" s="15">
        <f>'All Data'!J487</f>
        <v>0</v>
      </c>
      <c r="W12" s="15">
        <f>'All Data'!J511</f>
        <v>0</v>
      </c>
      <c r="X12" s="15">
        <f>'All Data'!J535</f>
        <v>0</v>
      </c>
      <c r="Y12" s="15">
        <f>'All Data'!J559</f>
        <v>0</v>
      </c>
      <c r="Z12" s="15">
        <f>'All Data'!J583</f>
        <v>0</v>
      </c>
      <c r="AA12" s="15">
        <f>'All Data'!J607</f>
        <v>0</v>
      </c>
      <c r="AB12" s="15">
        <f>'All Data'!J631</f>
        <v>0</v>
      </c>
      <c r="AC12" s="15">
        <f>'All Data'!J655</f>
        <v>0</v>
      </c>
      <c r="AD12" s="15">
        <f>'All Data'!J679</f>
        <v>0</v>
      </c>
      <c r="AE12" s="15">
        <f>'All Data'!J703</f>
        <v>0</v>
      </c>
      <c r="AF12" s="15">
        <f>'All Data'!J727</f>
        <v>0</v>
      </c>
      <c r="AG12" s="22">
        <f t="shared" si="0"/>
        <v>5.67741935483871E-4</v>
      </c>
    </row>
    <row r="13" spans="1:34">
      <c r="A13" s="8">
        <v>0.25</v>
      </c>
      <c r="B13" s="15">
        <f>'All Data'!J8</f>
        <v>4.4000000000000003E-3</v>
      </c>
      <c r="C13" s="25">
        <f>'All Data'!J32</f>
        <v>4.4000000000000003E-3</v>
      </c>
      <c r="D13" s="15">
        <f>'All Data'!J56</f>
        <v>4.4000000000000003E-3</v>
      </c>
      <c r="E13" s="15">
        <f>'All Data'!J80</f>
        <v>4.4000000000000003E-3</v>
      </c>
      <c r="F13" s="15">
        <f>'All Data'!J104</f>
        <v>0</v>
      </c>
      <c r="G13" s="15">
        <f>'All Data'!J128</f>
        <v>0</v>
      </c>
      <c r="H13" s="15">
        <f>'All Data'!J152</f>
        <v>0</v>
      </c>
      <c r="I13" s="15">
        <f>'All Data'!J176</f>
        <v>0</v>
      </c>
      <c r="J13" s="15">
        <f>'All Data'!J200</f>
        <v>0</v>
      </c>
      <c r="K13" s="25">
        <f>'All Data'!J224</f>
        <v>0</v>
      </c>
      <c r="L13" s="15">
        <f>'All Data'!J248</f>
        <v>0</v>
      </c>
      <c r="M13" s="15">
        <f>'All Data'!J272</f>
        <v>0</v>
      </c>
      <c r="N13" s="15">
        <f>'All Data'!J296</f>
        <v>0</v>
      </c>
      <c r="O13" s="15">
        <f>'All Data'!J320</f>
        <v>0</v>
      </c>
      <c r="P13" s="15">
        <f>'All Data'!J344</f>
        <v>0</v>
      </c>
      <c r="Q13" s="15">
        <f>'All Data'!J368</f>
        <v>0</v>
      </c>
      <c r="R13" s="15">
        <f>'All Data'!J392</f>
        <v>0</v>
      </c>
      <c r="S13" s="15">
        <f>'All Data'!J416</f>
        <v>0</v>
      </c>
      <c r="T13" s="15">
        <f>'All Data'!J440</f>
        <v>0</v>
      </c>
      <c r="U13" s="15">
        <f>'All Data'!J464</f>
        <v>0</v>
      </c>
      <c r="V13" s="15">
        <f>'All Data'!J488</f>
        <v>0</v>
      </c>
      <c r="W13" s="15">
        <f>'All Data'!J512</f>
        <v>0</v>
      </c>
      <c r="X13" s="15">
        <f>'All Data'!J536</f>
        <v>0</v>
      </c>
      <c r="Y13" s="15">
        <f>'All Data'!J560</f>
        <v>0</v>
      </c>
      <c r="Z13" s="15">
        <f>'All Data'!J584</f>
        <v>0</v>
      </c>
      <c r="AA13" s="15">
        <f>'All Data'!J608</f>
        <v>0</v>
      </c>
      <c r="AB13" s="15">
        <f>'All Data'!J632</f>
        <v>0</v>
      </c>
      <c r="AC13" s="15">
        <f>'All Data'!J656</f>
        <v>0</v>
      </c>
      <c r="AD13" s="15">
        <f>'All Data'!J680</f>
        <v>0</v>
      </c>
      <c r="AE13" s="15">
        <f>'All Data'!J704</f>
        <v>0</v>
      </c>
      <c r="AF13" s="15">
        <f>'All Data'!J728</f>
        <v>0</v>
      </c>
      <c r="AG13" s="22">
        <f t="shared" si="0"/>
        <v>5.67741935483871E-4</v>
      </c>
    </row>
    <row r="14" spans="1:34">
      <c r="A14" s="8">
        <v>0.29166666666666702</v>
      </c>
      <c r="B14" s="15">
        <f>'All Data'!J9</f>
        <v>4.4000000000000003E-3</v>
      </c>
      <c r="C14" s="25">
        <f>'All Data'!J33</f>
        <v>4.4000000000000003E-3</v>
      </c>
      <c r="D14" s="15">
        <f>'All Data'!J57</f>
        <v>4.4000000000000003E-3</v>
      </c>
      <c r="E14" s="15">
        <f>'All Data'!J81</f>
        <v>4.4000000000000003E-3</v>
      </c>
      <c r="F14" s="15">
        <f>'All Data'!J105</f>
        <v>0</v>
      </c>
      <c r="G14" s="15">
        <f>'All Data'!J129</f>
        <v>0</v>
      </c>
      <c r="H14" s="15">
        <f>'All Data'!J153</f>
        <v>0</v>
      </c>
      <c r="I14" s="15">
        <f>'All Data'!J177</f>
        <v>0</v>
      </c>
      <c r="J14" s="15">
        <f>'All Data'!J201</f>
        <v>0</v>
      </c>
      <c r="K14" s="25">
        <f>'All Data'!J225</f>
        <v>0</v>
      </c>
      <c r="L14" s="15">
        <f>'All Data'!J249</f>
        <v>0</v>
      </c>
      <c r="M14" s="15">
        <f>'All Data'!J273</f>
        <v>0</v>
      </c>
      <c r="N14" s="15">
        <f>'All Data'!J297</f>
        <v>0</v>
      </c>
      <c r="O14" s="15">
        <f>'All Data'!J321</f>
        <v>0</v>
      </c>
      <c r="P14" s="15">
        <f>'All Data'!J345</f>
        <v>0</v>
      </c>
      <c r="Q14" s="15">
        <f>'All Data'!J369</f>
        <v>0</v>
      </c>
      <c r="R14" s="15">
        <f>'All Data'!J393</f>
        <v>0</v>
      </c>
      <c r="S14" s="15">
        <f>'All Data'!J417</f>
        <v>0</v>
      </c>
      <c r="T14" s="15">
        <f>'All Data'!J441</f>
        <v>0</v>
      </c>
      <c r="U14" s="15">
        <f>'All Data'!J465</f>
        <v>0</v>
      </c>
      <c r="V14" s="15">
        <f>'All Data'!J489</f>
        <v>0</v>
      </c>
      <c r="W14" s="15">
        <f>'All Data'!J513</f>
        <v>0</v>
      </c>
      <c r="X14" s="15">
        <f>'All Data'!J537</f>
        <v>0</v>
      </c>
      <c r="Y14" s="15">
        <f>'All Data'!J561</f>
        <v>0</v>
      </c>
      <c r="Z14" s="15">
        <f>'All Data'!J585</f>
        <v>0</v>
      </c>
      <c r="AA14" s="15">
        <f>'All Data'!J609</f>
        <v>0</v>
      </c>
      <c r="AB14" s="15">
        <f>'All Data'!J633</f>
        <v>0</v>
      </c>
      <c r="AC14" s="15">
        <f>'All Data'!J657</f>
        <v>0</v>
      </c>
      <c r="AD14" s="15">
        <f>'All Data'!J681</f>
        <v>0</v>
      </c>
      <c r="AE14" s="15">
        <f>'All Data'!J705</f>
        <v>0</v>
      </c>
      <c r="AF14" s="15">
        <f>'All Data'!J729</f>
        <v>0</v>
      </c>
      <c r="AG14" s="22">
        <f t="shared" si="0"/>
        <v>5.67741935483871E-4</v>
      </c>
    </row>
    <row r="15" spans="1:34">
      <c r="A15" s="8">
        <v>0.33333333333333298</v>
      </c>
      <c r="B15" s="15">
        <f>'All Data'!J10</f>
        <v>4.4000000000000003E-3</v>
      </c>
      <c r="C15" s="25">
        <f>'All Data'!J34</f>
        <v>4.4000000000000003E-3</v>
      </c>
      <c r="D15" s="15">
        <f>'All Data'!J58</f>
        <v>4.4000000000000003E-3</v>
      </c>
      <c r="E15" s="15">
        <f>'All Data'!J82</f>
        <v>4.4000000000000003E-3</v>
      </c>
      <c r="F15" s="15">
        <f>'All Data'!J106</f>
        <v>2.7000000000000001E-3</v>
      </c>
      <c r="G15" s="15">
        <f>'All Data'!J130</f>
        <v>8.9999999999999993E-3</v>
      </c>
      <c r="H15" s="15">
        <f>'All Data'!J154</f>
        <v>1.3299999999999999E-2</v>
      </c>
      <c r="I15" s="15">
        <f>'All Data'!J178</f>
        <v>1.4500000000000001E-2</v>
      </c>
      <c r="J15" s="15">
        <f>'All Data'!J202</f>
        <v>1.4200000000000001E-2</v>
      </c>
      <c r="K15" s="25">
        <f>'All Data'!J226</f>
        <v>1.24E-2</v>
      </c>
      <c r="L15" s="15">
        <f>'All Data'!J250</f>
        <v>1.09E-2</v>
      </c>
      <c r="M15" s="15">
        <f>'All Data'!J274</f>
        <v>8.6999999999999994E-3</v>
      </c>
      <c r="N15" s="15">
        <f>'All Data'!J298</f>
        <v>7.7000000000000002E-3</v>
      </c>
      <c r="O15" s="15">
        <f>'All Data'!J322</f>
        <v>5.8999999999999999E-3</v>
      </c>
      <c r="P15" s="15">
        <f>'All Data'!J346</f>
        <v>1.01E-2</v>
      </c>
      <c r="Q15" s="15">
        <f>'All Data'!J370</f>
        <v>8.8000000000000005E-3</v>
      </c>
      <c r="R15" s="15">
        <f>'All Data'!J394</f>
        <v>0</v>
      </c>
      <c r="S15" s="15">
        <f>'All Data'!J418</f>
        <v>1.18E-2</v>
      </c>
      <c r="T15" s="15">
        <f>'All Data'!J442</f>
        <v>8.9999999999999993E-3</v>
      </c>
      <c r="U15" s="15">
        <f>'All Data'!J466</f>
        <v>7.6E-3</v>
      </c>
      <c r="V15" s="15">
        <f>'All Data'!J490</f>
        <v>5.5999999999999999E-3</v>
      </c>
      <c r="W15" s="15">
        <f>'All Data'!J514</f>
        <v>9.2999999999999992E-3</v>
      </c>
      <c r="X15" s="15">
        <f>'All Data'!J538</f>
        <v>9.9000000000000008E-3</v>
      </c>
      <c r="Y15" s="15">
        <f>'All Data'!J562</f>
        <v>8.3000000000000001E-3</v>
      </c>
      <c r="Z15" s="15">
        <f>'All Data'!J586</f>
        <v>6.1000000000000004E-3</v>
      </c>
      <c r="AA15" s="15">
        <f>'All Data'!J610</f>
        <v>7.0000000000000001E-3</v>
      </c>
      <c r="AB15" s="15">
        <f>'All Data'!J634</f>
        <v>7.1999999999999998E-3</v>
      </c>
      <c r="AC15" s="15">
        <f>'All Data'!J658</f>
        <v>7.3000000000000001E-3</v>
      </c>
      <c r="AD15" s="15">
        <f>'All Data'!J682</f>
        <v>1.1299999999999999E-2</v>
      </c>
      <c r="AE15" s="15">
        <f>'All Data'!J706</f>
        <v>9.7000000000000003E-3</v>
      </c>
      <c r="AF15" s="15">
        <f>'All Data'!J730</f>
        <v>8.6999999999999994E-3</v>
      </c>
      <c r="AG15" s="22">
        <f t="shared" si="0"/>
        <v>8.2129032258064522E-3</v>
      </c>
    </row>
    <row r="16" spans="1:34">
      <c r="A16" s="8">
        <v>0.375</v>
      </c>
      <c r="B16" s="15">
        <f>'All Data'!J11</f>
        <v>4.4000000000000003E-3</v>
      </c>
      <c r="C16" s="25">
        <f>'All Data'!J35</f>
        <v>4.4000000000000003E-3</v>
      </c>
      <c r="D16" s="15">
        <f>'All Data'!J59</f>
        <v>4.4000000000000003E-3</v>
      </c>
      <c r="E16" s="15">
        <f>'All Data'!J83</f>
        <v>4.4000000000000003E-3</v>
      </c>
      <c r="F16" s="15">
        <f>'All Data'!J107</f>
        <v>1.44E-2</v>
      </c>
      <c r="G16" s="15">
        <f>'All Data'!J131</f>
        <v>4.65E-2</v>
      </c>
      <c r="H16" s="15">
        <f>'All Data'!J155</f>
        <v>7.1099999999999997E-2</v>
      </c>
      <c r="I16" s="15">
        <f>'All Data'!J179</f>
        <v>7.1199999999999999E-2</v>
      </c>
      <c r="J16" s="15">
        <f>'All Data'!J203</f>
        <v>7.1999999999999995E-2</v>
      </c>
      <c r="K16" s="25">
        <f>'All Data'!J227</f>
        <v>6.7699999999999996E-2</v>
      </c>
      <c r="L16" s="15">
        <f>'All Data'!J251</f>
        <v>5.6099999999999997E-2</v>
      </c>
      <c r="M16" s="15">
        <f>'All Data'!J275</f>
        <v>4.1399999999999999E-2</v>
      </c>
      <c r="N16" s="15">
        <f>'All Data'!J299</f>
        <v>0.05</v>
      </c>
      <c r="O16" s="15">
        <f>'All Data'!J323</f>
        <v>3.7400000000000003E-2</v>
      </c>
      <c r="P16" s="15">
        <f>'All Data'!J347</f>
        <v>5.3600000000000002E-2</v>
      </c>
      <c r="Q16" s="15">
        <f>'All Data'!J371</f>
        <v>5.6300000000000003E-2</v>
      </c>
      <c r="R16" s="15">
        <f>'All Data'!J395</f>
        <v>6.3399999999999998E-2</v>
      </c>
      <c r="S16" s="15">
        <f>'All Data'!J419</f>
        <v>6.59E-2</v>
      </c>
      <c r="T16" s="15">
        <f>'All Data'!J443</f>
        <v>5.5100000000000003E-2</v>
      </c>
      <c r="U16" s="15">
        <f>'All Data'!J467</f>
        <v>4.9099999999999998E-2</v>
      </c>
      <c r="V16" s="15">
        <f>'All Data'!J491</f>
        <v>4.3700000000000003E-2</v>
      </c>
      <c r="W16" s="15">
        <f>'All Data'!J515</f>
        <v>5.5599999999999997E-2</v>
      </c>
      <c r="X16" s="15">
        <f>'All Data'!J539</f>
        <v>6.1199999999999997E-2</v>
      </c>
      <c r="Y16" s="15">
        <f>'All Data'!J563</f>
        <v>5.3499999999999999E-2</v>
      </c>
      <c r="Z16" s="15">
        <f>'All Data'!J587</f>
        <v>4.1000000000000002E-2</v>
      </c>
      <c r="AA16" s="15">
        <f>'All Data'!J611</f>
        <v>4.6300000000000001E-2</v>
      </c>
      <c r="AB16" s="15">
        <f>'All Data'!J635</f>
        <v>4.9399999999999999E-2</v>
      </c>
      <c r="AC16" s="15">
        <f>'All Data'!J659</f>
        <v>4.82E-2</v>
      </c>
      <c r="AD16" s="15">
        <f>'All Data'!J683</f>
        <v>7.5300000000000006E-2</v>
      </c>
      <c r="AE16" s="15">
        <f>'All Data'!J707</f>
        <v>6.6100000000000006E-2</v>
      </c>
      <c r="AF16" s="15">
        <f>'All Data'!J731</f>
        <v>5.3600000000000002E-2</v>
      </c>
      <c r="AG16" s="22">
        <f t="shared" si="0"/>
        <v>4.7829032258064522E-2</v>
      </c>
    </row>
    <row r="17" spans="1:33">
      <c r="A17" s="8">
        <v>0.41666666666666702</v>
      </c>
      <c r="B17" s="15">
        <f>'All Data'!J12</f>
        <v>6.4999999999999997E-3</v>
      </c>
      <c r="C17" s="25">
        <f>'All Data'!J36</f>
        <v>6.3E-3</v>
      </c>
      <c r="D17" s="15">
        <f>'All Data'!J60</f>
        <v>7.0000000000000001E-3</v>
      </c>
      <c r="E17" s="15">
        <f>'All Data'!J84</f>
        <v>6.6E-3</v>
      </c>
      <c r="F17" s="15">
        <f>'All Data'!J108</f>
        <v>3.7100000000000001E-2</v>
      </c>
      <c r="G17" s="15">
        <f>'All Data'!J132</f>
        <v>0.112</v>
      </c>
      <c r="H17" s="15">
        <f>'All Data'!J156</f>
        <v>0.192</v>
      </c>
      <c r="I17" s="15">
        <f>'All Data'!J180</f>
        <v>0.18049999999999999</v>
      </c>
      <c r="J17" s="15">
        <f>'All Data'!J204</f>
        <v>0.19109999999999999</v>
      </c>
      <c r="K17" s="25">
        <f>'All Data'!J228</f>
        <v>0.16930000000000001</v>
      </c>
      <c r="L17" s="15">
        <f>'All Data'!J252</f>
        <v>0.13289999999999999</v>
      </c>
      <c r="M17" s="15">
        <f>'All Data'!J276</f>
        <v>9.9000000000000005E-2</v>
      </c>
      <c r="N17" s="15">
        <f>'All Data'!J300</f>
        <v>0.15079999999999999</v>
      </c>
      <c r="O17" s="15">
        <f>'All Data'!J324</f>
        <v>0.12720000000000001</v>
      </c>
      <c r="P17" s="15">
        <f>'All Data'!J348</f>
        <v>0.1391</v>
      </c>
      <c r="Q17" s="15">
        <f>'All Data'!J372</f>
        <v>0.161</v>
      </c>
      <c r="R17" s="15">
        <f>'All Data'!J396</f>
        <v>0.17699999999999999</v>
      </c>
      <c r="S17" s="15">
        <f>'All Data'!J420</f>
        <v>0.16719999999999999</v>
      </c>
      <c r="T17" s="15">
        <f>'All Data'!J444</f>
        <v>0.14019999999999999</v>
      </c>
      <c r="U17" s="15">
        <f>'All Data'!J468</f>
        <v>0.12690000000000001</v>
      </c>
      <c r="V17" s="15">
        <f>'All Data'!J492</f>
        <v>0.1174</v>
      </c>
      <c r="W17" s="15">
        <f>'All Data'!J516</f>
        <v>0.13739999999999999</v>
      </c>
      <c r="X17" s="15">
        <f>'All Data'!J540</f>
        <v>0.1583</v>
      </c>
      <c r="Y17" s="15">
        <f>'All Data'!J564</f>
        <v>0.13389999999999999</v>
      </c>
      <c r="Z17" s="15">
        <f>'All Data'!J588</f>
        <v>0.1074</v>
      </c>
      <c r="AA17" s="15">
        <f>'All Data'!J612</f>
        <v>0.1158</v>
      </c>
      <c r="AB17" s="15">
        <f>'All Data'!J636</f>
        <v>0.12939999999999999</v>
      </c>
      <c r="AC17" s="15">
        <f>'All Data'!J660</f>
        <v>0.12529999999999999</v>
      </c>
      <c r="AD17" s="15">
        <f>'All Data'!J684</f>
        <v>0.18329999999999999</v>
      </c>
      <c r="AE17" s="15">
        <f>'All Data'!J708</f>
        <v>0.15429999999999999</v>
      </c>
      <c r="AF17" s="15">
        <f>'All Data'!J732</f>
        <v>0.1105</v>
      </c>
      <c r="AG17" s="22">
        <f t="shared" si="0"/>
        <v>0.12266774193548391</v>
      </c>
    </row>
    <row r="18" spans="1:33">
      <c r="A18" s="8">
        <v>0.45833333333333298</v>
      </c>
      <c r="B18" s="15">
        <f>'All Data'!J13</f>
        <v>8.8000000000000005E-3</v>
      </c>
      <c r="C18" s="25">
        <f>'All Data'!J37</f>
        <v>8.8000000000000005E-3</v>
      </c>
      <c r="D18" s="15">
        <f>'All Data'!J61</f>
        <v>8.8000000000000005E-3</v>
      </c>
      <c r="E18" s="15">
        <f>'All Data'!J85</f>
        <v>8.8000000000000005E-3</v>
      </c>
      <c r="F18" s="15">
        <f>'All Data'!J109</f>
        <v>7.5200000000000003E-2</v>
      </c>
      <c r="G18" s="15">
        <f>'All Data'!J133</f>
        <v>0.19489999999999999</v>
      </c>
      <c r="H18" s="15">
        <f>'All Data'!J157</f>
        <v>0.35470000000000002</v>
      </c>
      <c r="I18" s="15">
        <f>'All Data'!J181</f>
        <v>0.32329999999999998</v>
      </c>
      <c r="J18" s="15">
        <f>'All Data'!J205</f>
        <v>0.34279999999999999</v>
      </c>
      <c r="K18" s="25">
        <f>'All Data'!J229</f>
        <v>0.26640000000000003</v>
      </c>
      <c r="L18" s="15">
        <f>'All Data'!J253</f>
        <v>0.15609999999999999</v>
      </c>
      <c r="M18" s="15">
        <f>'All Data'!J277</f>
        <v>0.22559999999999999</v>
      </c>
      <c r="N18" s="15">
        <f>'All Data'!J301</f>
        <v>0.2782</v>
      </c>
      <c r="O18" s="15">
        <f>'All Data'!J325</f>
        <v>0.27</v>
      </c>
      <c r="P18" s="15">
        <f>'All Data'!J349</f>
        <v>0.26519999999999999</v>
      </c>
      <c r="Q18" s="15">
        <f>'All Data'!J373</f>
        <v>0.27850000000000003</v>
      </c>
      <c r="R18" s="15">
        <f>'All Data'!J397</f>
        <v>0.32500000000000001</v>
      </c>
      <c r="S18" s="15">
        <f>'All Data'!J421</f>
        <v>0.31</v>
      </c>
      <c r="T18" s="15">
        <f>'All Data'!J445</f>
        <v>0.24979999999999999</v>
      </c>
      <c r="U18" s="15">
        <f>'All Data'!J469</f>
        <v>0.20749999999999999</v>
      </c>
      <c r="V18" s="15">
        <f>'All Data'!J493</f>
        <v>0.2</v>
      </c>
      <c r="W18" s="15">
        <f>'All Data'!J517</f>
        <v>0.25990000000000002</v>
      </c>
      <c r="X18" s="15">
        <f>'All Data'!J541</f>
        <v>0.29549999999999998</v>
      </c>
      <c r="Y18" s="15">
        <f>'All Data'!J565</f>
        <v>0.2109</v>
      </c>
      <c r="Z18" s="15">
        <f>'All Data'!J589</f>
        <v>0.18840000000000001</v>
      </c>
      <c r="AA18" s="15">
        <f>'All Data'!J613</f>
        <v>0.22770000000000001</v>
      </c>
      <c r="AB18" s="15">
        <f>'All Data'!J637</f>
        <v>0.24099999999999999</v>
      </c>
      <c r="AC18" s="15">
        <f>'All Data'!J661</f>
        <v>0.22889999999999999</v>
      </c>
      <c r="AD18" s="15">
        <f>'All Data'!J685</f>
        <v>0.3044</v>
      </c>
      <c r="AE18" s="15">
        <f>'All Data'!J709</f>
        <v>0.26090000000000002</v>
      </c>
      <c r="AF18" s="15">
        <f>'All Data'!J733</f>
        <v>0.2316</v>
      </c>
      <c r="AG18" s="22">
        <f t="shared" si="0"/>
        <v>0.21959999999999999</v>
      </c>
    </row>
    <row r="19" spans="1:33">
      <c r="A19" s="8">
        <v>0.5</v>
      </c>
      <c r="B19" s="15">
        <f>'All Data'!J14</f>
        <v>8.8000000000000005E-3</v>
      </c>
      <c r="C19" s="25">
        <f>'All Data'!J38</f>
        <v>8.8000000000000005E-3</v>
      </c>
      <c r="D19" s="15">
        <f>'All Data'!J62</f>
        <v>8.8000000000000005E-3</v>
      </c>
      <c r="E19" s="15">
        <f>'All Data'!J86</f>
        <v>8.8000000000000005E-3</v>
      </c>
      <c r="F19" s="15">
        <f>'All Data'!J110</f>
        <v>0.1017</v>
      </c>
      <c r="G19" s="15">
        <f>'All Data'!J134</f>
        <v>0.17849999999999999</v>
      </c>
      <c r="H19" s="15">
        <f>'All Data'!J158</f>
        <v>0.43719999999999998</v>
      </c>
      <c r="I19" s="15">
        <f>'All Data'!J182</f>
        <v>0.40229999999999999</v>
      </c>
      <c r="J19" s="15">
        <f>'All Data'!J206</f>
        <v>0.42199999999999999</v>
      </c>
      <c r="K19" s="25">
        <f>'All Data'!J230</f>
        <v>0.32769999999999999</v>
      </c>
      <c r="L19" s="15">
        <f>'All Data'!J254</f>
        <v>0.14729999999999999</v>
      </c>
      <c r="M19" s="15">
        <f>'All Data'!J278</f>
        <v>0.2994</v>
      </c>
      <c r="N19" s="15">
        <f>'All Data'!J302</f>
        <v>0.3886</v>
      </c>
      <c r="O19" s="15">
        <f>'All Data'!J326</f>
        <v>0.36930000000000002</v>
      </c>
      <c r="P19" s="15">
        <f>'All Data'!J350</f>
        <v>0.34860000000000002</v>
      </c>
      <c r="Q19" s="15">
        <f>'All Data'!J374</f>
        <v>0.38919999999999999</v>
      </c>
      <c r="R19" s="15">
        <f>'All Data'!J398</f>
        <v>0.42920000000000003</v>
      </c>
      <c r="S19" s="15">
        <f>'All Data'!J422</f>
        <v>0.40770000000000001</v>
      </c>
      <c r="T19" s="15">
        <f>'All Data'!J446</f>
        <v>0.36180000000000001</v>
      </c>
      <c r="U19" s="15">
        <f>'All Data'!J470</f>
        <v>0.2374</v>
      </c>
      <c r="V19" s="15">
        <f>'All Data'!J494</f>
        <v>0.23219999999999999</v>
      </c>
      <c r="W19" s="15">
        <f>'All Data'!J518</f>
        <v>0.35539999999999999</v>
      </c>
      <c r="X19" s="15">
        <f>'All Data'!J542</f>
        <v>0.39879999999999999</v>
      </c>
      <c r="Y19" s="15">
        <f>'All Data'!J566</f>
        <v>0.27500000000000002</v>
      </c>
      <c r="Z19" s="15">
        <f>'All Data'!J590</f>
        <v>0.27760000000000001</v>
      </c>
      <c r="AA19" s="15">
        <f>'All Data'!J614</f>
        <v>0.32240000000000002</v>
      </c>
      <c r="AB19" s="15">
        <f>'All Data'!J638</f>
        <v>0.34370000000000001</v>
      </c>
      <c r="AC19" s="15">
        <f>'All Data'!J662</f>
        <v>0.27739999999999998</v>
      </c>
      <c r="AD19" s="15">
        <f>'All Data'!J686</f>
        <v>0.37219999999999998</v>
      </c>
      <c r="AE19" s="15">
        <f>'All Data'!J710</f>
        <v>0.31630000000000003</v>
      </c>
      <c r="AF19" s="15">
        <f>'All Data'!J734</f>
        <v>0.42530000000000001</v>
      </c>
      <c r="AG19" s="22">
        <f t="shared" si="0"/>
        <v>0.28643225806451611</v>
      </c>
    </row>
    <row r="20" spans="1:33">
      <c r="A20" s="8">
        <v>0.54166666666666696</v>
      </c>
      <c r="B20" s="15">
        <f>'All Data'!J15</f>
        <v>7.7000000000000002E-3</v>
      </c>
      <c r="C20" s="25">
        <f>'All Data'!J39</f>
        <v>7.7999999999999996E-3</v>
      </c>
      <c r="D20" s="15">
        <f>'All Data'!J63</f>
        <v>6.1999999999999998E-3</v>
      </c>
      <c r="E20" s="15">
        <f>'All Data'!J87</f>
        <v>4.4999999999999997E-3</v>
      </c>
      <c r="F20" s="15">
        <f>'All Data'!J111</f>
        <v>9.5699999999999993E-2</v>
      </c>
      <c r="G20" s="15">
        <f>'All Data'!J135</f>
        <v>0.2863</v>
      </c>
      <c r="H20" s="15">
        <f>'All Data'!J159</f>
        <v>0.4819</v>
      </c>
      <c r="I20" s="15">
        <f>'All Data'!J183</f>
        <v>0.44819999999999999</v>
      </c>
      <c r="J20" s="15">
        <f>'All Data'!J207</f>
        <v>0.42980000000000002</v>
      </c>
      <c r="K20" s="25">
        <f>'All Data'!J231</f>
        <v>0.38169999999999998</v>
      </c>
      <c r="L20" s="15">
        <f>'All Data'!J255</f>
        <v>0.1794</v>
      </c>
      <c r="M20" s="15">
        <f>'All Data'!J279</f>
        <v>0.29449999999999998</v>
      </c>
      <c r="N20" s="15">
        <f>'All Data'!J303</f>
        <v>0.37869999999999998</v>
      </c>
      <c r="O20" s="15">
        <f>'All Data'!J327</f>
        <v>0.40379999999999999</v>
      </c>
      <c r="P20" s="15">
        <f>'All Data'!J351</f>
        <v>0.39879999999999999</v>
      </c>
      <c r="Q20" s="15">
        <f>'All Data'!J375</f>
        <v>0.43259999999999998</v>
      </c>
      <c r="R20" s="15">
        <f>'All Data'!J399</f>
        <v>0.48530000000000001</v>
      </c>
      <c r="S20" s="15">
        <f>'All Data'!J423</f>
        <v>0.4385</v>
      </c>
      <c r="T20" s="15">
        <f>'All Data'!J447</f>
        <v>0.3846</v>
      </c>
      <c r="U20" s="15">
        <f>'All Data'!J471</f>
        <v>0.2283</v>
      </c>
      <c r="V20" s="15">
        <f>'All Data'!J495</f>
        <v>0.20399999999999999</v>
      </c>
      <c r="W20" s="15">
        <f>'All Data'!J519</f>
        <v>0.3856</v>
      </c>
      <c r="X20" s="15">
        <f>'All Data'!J543</f>
        <v>0.43530000000000002</v>
      </c>
      <c r="Y20" s="15">
        <f>'All Data'!J567</f>
        <v>0.28660000000000002</v>
      </c>
      <c r="Z20" s="15">
        <f>'All Data'!J591</f>
        <v>0.30940000000000001</v>
      </c>
      <c r="AA20" s="15">
        <f>'All Data'!J615</f>
        <v>0.3468</v>
      </c>
      <c r="AB20" s="15">
        <f>'All Data'!J639</f>
        <v>0.4042</v>
      </c>
      <c r="AC20" s="15">
        <f>'All Data'!J663</f>
        <v>0.29430000000000001</v>
      </c>
      <c r="AD20" s="15">
        <f>'All Data'!J687</f>
        <v>0.37090000000000001</v>
      </c>
      <c r="AE20" s="15">
        <f>'All Data'!J711</f>
        <v>0.28149999999999997</v>
      </c>
      <c r="AF20" s="15">
        <f>'All Data'!J735</f>
        <v>0.51459999999999995</v>
      </c>
      <c r="AG20" s="22">
        <f t="shared" si="0"/>
        <v>0.30991935483870969</v>
      </c>
    </row>
    <row r="21" spans="1:33">
      <c r="A21" s="8">
        <v>0.58333333333333304</v>
      </c>
      <c r="B21" s="15">
        <f>'All Data'!J16</f>
        <v>1.8E-3</v>
      </c>
      <c r="C21" s="25">
        <f>'All Data'!J40</f>
        <v>1.9E-3</v>
      </c>
      <c r="D21" s="15">
        <f>'All Data'!J64</f>
        <v>4.5999999999999999E-3</v>
      </c>
      <c r="E21" s="15">
        <f>'All Data'!J88</f>
        <v>4.4000000000000003E-3</v>
      </c>
      <c r="F21" s="15">
        <f>'All Data'!J112</f>
        <v>8.3099999999999993E-2</v>
      </c>
      <c r="G21" s="15">
        <f>'All Data'!J136</f>
        <v>0.2581</v>
      </c>
      <c r="H21" s="15">
        <f>'All Data'!J160</f>
        <v>0.40920000000000001</v>
      </c>
      <c r="I21" s="15">
        <f>'All Data'!J184</f>
        <v>0.38009999999999999</v>
      </c>
      <c r="J21" s="15">
        <f>'All Data'!J208</f>
        <v>0.35749999999999998</v>
      </c>
      <c r="K21" s="25">
        <f>'All Data'!J232</f>
        <v>0.3004</v>
      </c>
      <c r="L21" s="15">
        <f>'All Data'!J256</f>
        <v>0.20250000000000001</v>
      </c>
      <c r="M21" s="15">
        <f>'All Data'!J280</f>
        <v>0.22620000000000001</v>
      </c>
      <c r="N21" s="15">
        <f>'All Data'!J304</f>
        <v>0.26979999999999998</v>
      </c>
      <c r="O21" s="15">
        <f>'All Data'!J328</f>
        <v>0.33979999999999999</v>
      </c>
      <c r="P21" s="15">
        <f>'All Data'!J352</f>
        <v>0.33129999999999998</v>
      </c>
      <c r="Q21" s="15">
        <f>'All Data'!J376</f>
        <v>0.3755</v>
      </c>
      <c r="R21" s="15">
        <f>'All Data'!J400</f>
        <v>0.40570000000000001</v>
      </c>
      <c r="S21" s="15">
        <f>'All Data'!J424</f>
        <v>0.36030000000000001</v>
      </c>
      <c r="T21" s="15">
        <f>'All Data'!J448</f>
        <v>0.33329999999999999</v>
      </c>
      <c r="U21" s="15">
        <f>'All Data'!J472</f>
        <v>0.18490000000000001</v>
      </c>
      <c r="V21" s="15">
        <f>'All Data'!J496</f>
        <v>0.22819999999999999</v>
      </c>
      <c r="W21" s="15">
        <f>'All Data'!J520</f>
        <v>0.33789999999999998</v>
      </c>
      <c r="X21" s="15">
        <f>'All Data'!J544</f>
        <v>0.36659999999999998</v>
      </c>
      <c r="Y21" s="15">
        <f>'All Data'!J568</f>
        <v>0.25119999999999998</v>
      </c>
      <c r="Z21" s="15">
        <f>'All Data'!J592</f>
        <v>0.26219999999999999</v>
      </c>
      <c r="AA21" s="15">
        <f>'All Data'!J616</f>
        <v>0.29880000000000001</v>
      </c>
      <c r="AB21" s="15">
        <f>'All Data'!J640</f>
        <v>0.32579999999999998</v>
      </c>
      <c r="AC21" s="15">
        <f>'All Data'!J664</f>
        <v>0.2581</v>
      </c>
      <c r="AD21" s="15">
        <f>'All Data'!J688</f>
        <v>0.37040000000000001</v>
      </c>
      <c r="AE21" s="15">
        <f>'All Data'!J712</f>
        <v>0.26600000000000001</v>
      </c>
      <c r="AF21" s="15">
        <f>'All Data'!J736</f>
        <v>0.42370000000000002</v>
      </c>
      <c r="AG21" s="22">
        <f t="shared" si="0"/>
        <v>0.26513870967741937</v>
      </c>
    </row>
    <row r="22" spans="1:33">
      <c r="A22" s="8">
        <v>0.625</v>
      </c>
      <c r="B22" s="15">
        <f>'All Data'!J17</f>
        <v>0</v>
      </c>
      <c r="C22" s="25">
        <f>'All Data'!J41</f>
        <v>0</v>
      </c>
      <c r="D22" s="15">
        <f>'All Data'!J65</f>
        <v>8.0000000000000004E-4</v>
      </c>
      <c r="E22" s="15">
        <f>'All Data'!J89</f>
        <v>5.5755999999999997</v>
      </c>
      <c r="F22" s="15">
        <f>'All Data'!J113</f>
        <v>5.9400000000000001E-2</v>
      </c>
      <c r="G22" s="15">
        <f>'All Data'!J137</f>
        <v>0.2359</v>
      </c>
      <c r="H22" s="15">
        <f>'All Data'!J161</f>
        <v>0.27539999999999998</v>
      </c>
      <c r="I22" s="15">
        <f>'All Data'!J185</f>
        <v>0.25650000000000001</v>
      </c>
      <c r="J22" s="15">
        <f>'All Data'!J209</f>
        <v>0.24010000000000001</v>
      </c>
      <c r="K22" s="25">
        <f>'All Data'!J233</f>
        <v>0.1779</v>
      </c>
      <c r="L22" s="15">
        <f>'All Data'!J257</f>
        <v>0.1502</v>
      </c>
      <c r="M22" s="15">
        <f>'All Data'!J281</f>
        <v>0.1515</v>
      </c>
      <c r="N22" s="15">
        <f>'All Data'!J305</f>
        <v>0.16969999999999999</v>
      </c>
      <c r="O22" s="15">
        <f>'All Data'!J329</f>
        <v>0.252</v>
      </c>
      <c r="P22" s="15">
        <f>'All Data'!J353</f>
        <v>0.251</v>
      </c>
      <c r="Q22" s="15">
        <f>'All Data'!J377</f>
        <v>0.26950000000000002</v>
      </c>
      <c r="R22" s="15">
        <f>'All Data'!J401</f>
        <v>0.28970000000000001</v>
      </c>
      <c r="S22" s="15">
        <f>'All Data'!J425</f>
        <v>0.25209999999999999</v>
      </c>
      <c r="T22" s="15">
        <f>'All Data'!J449</f>
        <v>0.248</v>
      </c>
      <c r="U22" s="15">
        <f>'All Data'!J473</f>
        <v>0.1404</v>
      </c>
      <c r="V22" s="15">
        <f>'All Data'!J497</f>
        <v>0.16869999999999999</v>
      </c>
      <c r="W22" s="15">
        <f>'All Data'!J521</f>
        <v>0.26900000000000002</v>
      </c>
      <c r="X22" s="15">
        <f>'All Data'!J545</f>
        <v>0.2636</v>
      </c>
      <c r="Y22" s="15">
        <f>'All Data'!J569</f>
        <v>0.1426</v>
      </c>
      <c r="Z22" s="15">
        <f>'All Data'!J593</f>
        <v>0.19470000000000001</v>
      </c>
      <c r="AA22" s="15">
        <f>'All Data'!J617</f>
        <v>0.19209999999999999</v>
      </c>
      <c r="AB22" s="15">
        <f>'All Data'!J641</f>
        <v>0.24429999999999999</v>
      </c>
      <c r="AC22" s="15">
        <f>'All Data'!J665</f>
        <v>0.2681</v>
      </c>
      <c r="AD22" s="15">
        <f>'All Data'!J689</f>
        <v>0.32979999999999998</v>
      </c>
      <c r="AE22" s="15">
        <f>'All Data'!J713</f>
        <v>0.2077</v>
      </c>
      <c r="AF22" s="15">
        <f>'All Data'!J737</f>
        <v>0.35610000000000003</v>
      </c>
      <c r="AG22" s="22">
        <f t="shared" si="0"/>
        <v>0.37523870967741929</v>
      </c>
    </row>
    <row r="23" spans="1:33">
      <c r="A23" s="8">
        <v>0.66666666666666696</v>
      </c>
      <c r="B23" s="15">
        <f>'All Data'!J18</f>
        <v>0</v>
      </c>
      <c r="C23" s="25">
        <f>'All Data'!J42</f>
        <v>0</v>
      </c>
      <c r="D23" s="15">
        <f>'All Data'!J66</f>
        <v>0</v>
      </c>
      <c r="E23" s="15">
        <f>'All Data'!J90</f>
        <v>2.9600000000000001E-2</v>
      </c>
      <c r="F23" s="15">
        <f>'All Data'!J114</f>
        <v>2.3400000000000001E-2</v>
      </c>
      <c r="G23" s="15">
        <f>'All Data'!J138</f>
        <v>0.1216</v>
      </c>
      <c r="H23" s="15">
        <f>'All Data'!J162</f>
        <v>0.13089999999999999</v>
      </c>
      <c r="I23" s="15">
        <f>'All Data'!J186</f>
        <v>0.12180000000000001</v>
      </c>
      <c r="J23" s="15">
        <f>'All Data'!J210</f>
        <v>0.12570000000000001</v>
      </c>
      <c r="K23" s="25">
        <f>'All Data'!J234</f>
        <v>7.4700000000000003E-2</v>
      </c>
      <c r="L23" s="15">
        <f>'All Data'!J258</f>
        <v>7.3599999999999999E-2</v>
      </c>
      <c r="M23" s="15">
        <f>'All Data'!J282</f>
        <v>7.6300000000000007E-2</v>
      </c>
      <c r="N23" s="15">
        <f>'All Data'!J306</f>
        <v>9.69E-2</v>
      </c>
      <c r="O23" s="15">
        <f>'All Data'!J330</f>
        <v>0.1295</v>
      </c>
      <c r="P23" s="15">
        <f>'All Data'!J354</f>
        <v>0.12939999999999999</v>
      </c>
      <c r="Q23" s="15">
        <f>'All Data'!J378</f>
        <v>0.1338</v>
      </c>
      <c r="R23" s="15">
        <f>'All Data'!J402</f>
        <v>0.1414</v>
      </c>
      <c r="S23" s="15">
        <f>'All Data'!J426</f>
        <v>0.13159999999999999</v>
      </c>
      <c r="T23" s="15">
        <f>'All Data'!J450</f>
        <v>0.1241</v>
      </c>
      <c r="U23" s="15">
        <f>'All Data'!J474</f>
        <v>7.51E-2</v>
      </c>
      <c r="V23" s="15">
        <f>'All Data'!J498</f>
        <v>9.7600000000000006E-2</v>
      </c>
      <c r="W23" s="15">
        <f>'All Data'!J522</f>
        <v>0.1361</v>
      </c>
      <c r="X23" s="15">
        <f>'All Data'!J546</f>
        <v>0.13070000000000001</v>
      </c>
      <c r="Y23" s="15">
        <f>'All Data'!J570</f>
        <v>7.2900000000000006E-2</v>
      </c>
      <c r="Z23" s="15">
        <f>'All Data'!J594</f>
        <v>0.12</v>
      </c>
      <c r="AA23" s="15">
        <f>'All Data'!J618</f>
        <v>0.1086</v>
      </c>
      <c r="AB23" s="15">
        <f>'All Data'!J642</f>
        <v>0.1237</v>
      </c>
      <c r="AC23" s="15">
        <f>'All Data'!J666</f>
        <v>0.1905</v>
      </c>
      <c r="AD23" s="15">
        <f>'All Data'!J690</f>
        <v>0.1875</v>
      </c>
      <c r="AE23" s="15">
        <f>'All Data'!J714</f>
        <v>0.12839999999999999</v>
      </c>
      <c r="AF23" s="15">
        <f>'All Data'!J738</f>
        <v>0.21479999999999999</v>
      </c>
      <c r="AG23" s="22">
        <f t="shared" si="0"/>
        <v>0.10484516129032258</v>
      </c>
    </row>
    <row r="24" spans="1:33">
      <c r="A24" s="8">
        <v>0.70833333333333304</v>
      </c>
      <c r="B24" s="15">
        <f>'All Data'!J19</f>
        <v>0</v>
      </c>
      <c r="C24" s="25">
        <f>'All Data'!J43</f>
        <v>0</v>
      </c>
      <c r="D24" s="15">
        <f>'All Data'!J67</f>
        <v>0</v>
      </c>
      <c r="E24" s="15">
        <f>'All Data'!J91</f>
        <v>6.3E-3</v>
      </c>
      <c r="F24" s="15">
        <f>'All Data'!J115</f>
        <v>7.4000000000000003E-3</v>
      </c>
      <c r="G24" s="15">
        <f>'All Data'!J139</f>
        <v>3.1800000000000002E-2</v>
      </c>
      <c r="H24" s="15">
        <f>'All Data'!J163</f>
        <v>4.4299999999999999E-2</v>
      </c>
      <c r="I24" s="15">
        <f>'All Data'!J187</f>
        <v>4.1599999999999998E-2</v>
      </c>
      <c r="J24" s="15">
        <f>'All Data'!J211</f>
        <v>4.3499999999999997E-2</v>
      </c>
      <c r="K24" s="25">
        <f>'All Data'!J235</f>
        <v>2.5600000000000001E-2</v>
      </c>
      <c r="L24" s="15">
        <f>'All Data'!J259</f>
        <v>1.5100000000000001E-2</v>
      </c>
      <c r="M24" s="15">
        <f>'All Data'!J283</f>
        <v>2.2700000000000001E-2</v>
      </c>
      <c r="N24" s="15">
        <f>'All Data'!J307</f>
        <v>3.5700000000000003E-2</v>
      </c>
      <c r="O24" s="15">
        <f>'All Data'!J331</f>
        <v>4.3799999999999999E-2</v>
      </c>
      <c r="P24" s="15">
        <f>'All Data'!J355</f>
        <v>4.4400000000000002E-2</v>
      </c>
      <c r="Q24" s="15">
        <f>'All Data'!J379</f>
        <v>4.6399999999999997E-2</v>
      </c>
      <c r="R24" s="15">
        <f>'All Data'!J403</f>
        <v>4.9200000000000001E-2</v>
      </c>
      <c r="S24" s="15">
        <f>'All Data'!J427</f>
        <v>4.6100000000000002E-2</v>
      </c>
      <c r="T24" s="15">
        <f>'All Data'!J451</f>
        <v>4.41E-2</v>
      </c>
      <c r="U24" s="15">
        <f>'All Data'!J475</f>
        <v>2.6599999999999999E-2</v>
      </c>
      <c r="V24" s="15">
        <f>'All Data'!J499</f>
        <v>3.6299999999999999E-2</v>
      </c>
      <c r="W24" s="15">
        <f>'All Data'!J523</f>
        <v>4.8300000000000003E-2</v>
      </c>
      <c r="X24" s="15">
        <f>'All Data'!J547</f>
        <v>4.3099999999999999E-2</v>
      </c>
      <c r="Y24" s="15">
        <f>'All Data'!J571</f>
        <v>2.81E-2</v>
      </c>
      <c r="Z24" s="15">
        <f>'All Data'!J595</f>
        <v>4.2099999999999999E-2</v>
      </c>
      <c r="AA24" s="15">
        <f>'All Data'!J619</f>
        <v>4.0300000000000002E-2</v>
      </c>
      <c r="AB24" s="15">
        <f>'All Data'!J643</f>
        <v>4.3900000000000002E-2</v>
      </c>
      <c r="AC24" s="15">
        <f>'All Data'!J667</f>
        <v>7.2599999999999998E-2</v>
      </c>
      <c r="AD24" s="15">
        <f>'All Data'!J691</f>
        <v>6.5699999999999995E-2</v>
      </c>
      <c r="AE24" s="15">
        <f>'All Data'!J715</f>
        <v>4.8800000000000003E-2</v>
      </c>
      <c r="AF24" s="15">
        <f>'All Data'!J739</f>
        <v>7.5700000000000003E-2</v>
      </c>
      <c r="AG24" s="22">
        <f t="shared" si="0"/>
        <v>3.6112903225806459E-2</v>
      </c>
    </row>
    <row r="25" spans="1:33">
      <c r="A25" s="8">
        <v>0.75</v>
      </c>
      <c r="B25" s="15">
        <f>'All Data'!J20</f>
        <v>0</v>
      </c>
      <c r="C25" s="25">
        <f>'All Data'!J44</f>
        <v>0</v>
      </c>
      <c r="D25" s="15">
        <f>'All Data'!J68</f>
        <v>0</v>
      </c>
      <c r="E25" s="15">
        <f>'All Data'!J92</f>
        <v>4.0000000000000002E-4</v>
      </c>
      <c r="F25" s="15">
        <f>'All Data'!J116</f>
        <v>8.9999999999999998E-4</v>
      </c>
      <c r="G25" s="15">
        <f>'All Data'!J140</f>
        <v>1.9E-3</v>
      </c>
      <c r="H25" s="15">
        <f>'All Data'!J164</f>
        <v>3.5999999999999999E-3</v>
      </c>
      <c r="I25" s="15">
        <f>'All Data'!J188</f>
        <v>3.5000000000000001E-3</v>
      </c>
      <c r="J25" s="15">
        <f>'All Data'!J212</f>
        <v>3.5999999999999999E-3</v>
      </c>
      <c r="K25" s="25">
        <f>'All Data'!J236</f>
        <v>2.0999999999999999E-3</v>
      </c>
      <c r="L25" s="15">
        <f>'All Data'!J260</f>
        <v>8.0000000000000004E-4</v>
      </c>
      <c r="M25" s="15">
        <f>'All Data'!J284</f>
        <v>1.8E-3</v>
      </c>
      <c r="N25" s="15">
        <f>'All Data'!J308</f>
        <v>3.3E-3</v>
      </c>
      <c r="O25" s="15">
        <f>'All Data'!J332</f>
        <v>4.0000000000000001E-3</v>
      </c>
      <c r="P25" s="15">
        <f>'All Data'!J356</f>
        <v>3.8E-3</v>
      </c>
      <c r="Q25" s="15">
        <f>'All Data'!J380</f>
        <v>4.3E-3</v>
      </c>
      <c r="R25" s="15">
        <f>'All Data'!J404</f>
        <v>4.5999999999999999E-3</v>
      </c>
      <c r="S25" s="15">
        <f>'All Data'!J428</f>
        <v>4.1999999999999997E-3</v>
      </c>
      <c r="T25" s="15">
        <f>'All Data'!J452</f>
        <v>3.8999999999999998E-3</v>
      </c>
      <c r="U25" s="15">
        <f>'All Data'!J476</f>
        <v>2E-3</v>
      </c>
      <c r="V25" s="15">
        <f>'All Data'!J500</f>
        <v>4.0000000000000001E-3</v>
      </c>
      <c r="W25" s="15">
        <f>'All Data'!J524</f>
        <v>4.7999999999999996E-3</v>
      </c>
      <c r="X25" s="15">
        <f>'All Data'!J548</f>
        <v>4.4999999999999997E-3</v>
      </c>
      <c r="Y25" s="15">
        <f>'All Data'!J572</f>
        <v>4.1999999999999997E-3</v>
      </c>
      <c r="Z25" s="15">
        <f>'All Data'!J596</f>
        <v>4.7000000000000002E-3</v>
      </c>
      <c r="AA25" s="15">
        <f>'All Data'!J620</f>
        <v>4.3E-3</v>
      </c>
      <c r="AB25" s="15">
        <f>'All Data'!J644</f>
        <v>5.0000000000000001E-3</v>
      </c>
      <c r="AC25" s="15">
        <f>'All Data'!J668</f>
        <v>8.5000000000000006E-3</v>
      </c>
      <c r="AD25" s="15">
        <f>'All Data'!J692</f>
        <v>7.9000000000000008E-3</v>
      </c>
      <c r="AE25" s="15">
        <f>'All Data'!J716</f>
        <v>5.8999999999999999E-3</v>
      </c>
      <c r="AF25" s="15">
        <f>'All Data'!J740</f>
        <v>8.8000000000000005E-3</v>
      </c>
      <c r="AG25" s="22">
        <f t="shared" si="0"/>
        <v>3.5903225806451617E-3</v>
      </c>
    </row>
    <row r="26" spans="1:33">
      <c r="A26" s="8">
        <v>0.79166666666666696</v>
      </c>
      <c r="B26" s="15">
        <f>'All Data'!J21</f>
        <v>5.0000000000000001E-4</v>
      </c>
      <c r="C26" s="25">
        <f>'All Data'!J45</f>
        <v>2.0000000000000001E-4</v>
      </c>
      <c r="D26" s="15">
        <f>'All Data'!J69</f>
        <v>3.0999999999999999E-3</v>
      </c>
      <c r="E26" s="15">
        <f>'All Data'!J93</f>
        <v>0</v>
      </c>
      <c r="F26" s="15">
        <f>'All Data'!J117</f>
        <v>0</v>
      </c>
      <c r="G26" s="15">
        <f>'All Data'!J141</f>
        <v>0</v>
      </c>
      <c r="H26" s="15">
        <f>'All Data'!J165</f>
        <v>0</v>
      </c>
      <c r="I26" s="15">
        <f>'All Data'!J189</f>
        <v>0</v>
      </c>
      <c r="J26" s="15">
        <f>'All Data'!J213</f>
        <v>0</v>
      </c>
      <c r="K26" s="25">
        <f>'All Data'!J237</f>
        <v>0</v>
      </c>
      <c r="L26" s="15">
        <f>'All Data'!J261</f>
        <v>0</v>
      </c>
      <c r="M26" s="15">
        <f>'All Data'!J285</f>
        <v>0</v>
      </c>
      <c r="N26" s="15">
        <f>'All Data'!J309</f>
        <v>0</v>
      </c>
      <c r="O26" s="15">
        <f>'All Data'!J333</f>
        <v>0</v>
      </c>
      <c r="P26" s="15">
        <f>'All Data'!J357</f>
        <v>0</v>
      </c>
      <c r="Q26" s="15">
        <f>'All Data'!J381</f>
        <v>0</v>
      </c>
      <c r="R26" s="15">
        <f>'All Data'!J405</f>
        <v>0</v>
      </c>
      <c r="S26" s="15">
        <f>'All Data'!J429</f>
        <v>0</v>
      </c>
      <c r="T26" s="15">
        <f>'All Data'!J453</f>
        <v>0</v>
      </c>
      <c r="U26" s="15">
        <f>'All Data'!J477</f>
        <v>0</v>
      </c>
      <c r="V26" s="15">
        <f>'All Data'!J501</f>
        <v>0</v>
      </c>
      <c r="W26" s="15">
        <f>'All Data'!J525</f>
        <v>0</v>
      </c>
      <c r="X26" s="15">
        <f>'All Data'!J549</f>
        <v>0</v>
      </c>
      <c r="Y26" s="15">
        <f>'All Data'!J573</f>
        <v>0</v>
      </c>
      <c r="Z26" s="15">
        <f>'All Data'!J597</f>
        <v>0</v>
      </c>
      <c r="AA26" s="15">
        <f>'All Data'!J621</f>
        <v>0</v>
      </c>
      <c r="AB26" s="15">
        <f>'All Data'!J645</f>
        <v>0</v>
      </c>
      <c r="AC26" s="15">
        <f>'All Data'!J669</f>
        <v>0</v>
      </c>
      <c r="AD26" s="15">
        <f>'All Data'!J693</f>
        <v>0</v>
      </c>
      <c r="AE26" s="15">
        <f>'All Data'!J717</f>
        <v>0</v>
      </c>
      <c r="AF26" s="15">
        <f>'All Data'!J741</f>
        <v>0</v>
      </c>
      <c r="AG26" s="22">
        <f t="shared" si="0"/>
        <v>1.2258064516129031E-4</v>
      </c>
    </row>
    <row r="27" spans="1:33">
      <c r="A27" s="8">
        <v>0.83333333333333304</v>
      </c>
      <c r="B27" s="15">
        <f>'All Data'!J22</f>
        <v>4.4000000000000003E-3</v>
      </c>
      <c r="C27" s="25">
        <f>'All Data'!J46</f>
        <v>4.3E-3</v>
      </c>
      <c r="D27" s="15">
        <f>'All Data'!J70</f>
        <v>4.4000000000000003E-3</v>
      </c>
      <c r="E27" s="15">
        <f>'All Data'!J94</f>
        <v>0</v>
      </c>
      <c r="F27" s="15">
        <f>'All Data'!J118</f>
        <v>0</v>
      </c>
      <c r="G27" s="15">
        <f>'All Data'!J142</f>
        <v>0</v>
      </c>
      <c r="H27" s="15">
        <f>'All Data'!J166</f>
        <v>0</v>
      </c>
      <c r="I27" s="15">
        <f>'All Data'!J190</f>
        <v>0</v>
      </c>
      <c r="J27" s="15">
        <f>'All Data'!J214</f>
        <v>0</v>
      </c>
      <c r="K27" s="25">
        <f>'All Data'!J238</f>
        <v>0</v>
      </c>
      <c r="L27" s="15">
        <f>'All Data'!J262</f>
        <v>0</v>
      </c>
      <c r="M27" s="15">
        <f>'All Data'!J286</f>
        <v>0</v>
      </c>
      <c r="N27" s="15">
        <f>'All Data'!J310</f>
        <v>0</v>
      </c>
      <c r="O27" s="15">
        <f>'All Data'!J334</f>
        <v>0</v>
      </c>
      <c r="P27" s="15">
        <f>'All Data'!J358</f>
        <v>0</v>
      </c>
      <c r="Q27" s="15">
        <f>'All Data'!J382</f>
        <v>0</v>
      </c>
      <c r="R27" s="15">
        <f>'All Data'!J406</f>
        <v>0</v>
      </c>
      <c r="S27" s="15">
        <f>'All Data'!J430</f>
        <v>0</v>
      </c>
      <c r="T27" s="15">
        <f>'All Data'!J454</f>
        <v>0</v>
      </c>
      <c r="U27" s="15">
        <f>'All Data'!J478</f>
        <v>0</v>
      </c>
      <c r="V27" s="15">
        <f>'All Data'!J502</f>
        <v>0</v>
      </c>
      <c r="W27" s="15">
        <f>'All Data'!J526</f>
        <v>0</v>
      </c>
      <c r="X27" s="15">
        <f>'All Data'!J550</f>
        <v>0</v>
      </c>
      <c r="Y27" s="15">
        <f>'All Data'!J574</f>
        <v>0</v>
      </c>
      <c r="Z27" s="15">
        <f>'All Data'!J598</f>
        <v>0</v>
      </c>
      <c r="AA27" s="15">
        <f>'All Data'!J622</f>
        <v>0</v>
      </c>
      <c r="AB27" s="15">
        <f>'All Data'!J646</f>
        <v>0</v>
      </c>
      <c r="AC27" s="15">
        <f>'All Data'!J670</f>
        <v>0</v>
      </c>
      <c r="AD27" s="15">
        <f>'All Data'!J694</f>
        <v>0</v>
      </c>
      <c r="AE27" s="15">
        <f>'All Data'!J718</f>
        <v>0</v>
      </c>
      <c r="AF27" s="15">
        <f>'All Data'!J742</f>
        <v>0</v>
      </c>
      <c r="AG27" s="22">
        <f t="shared" si="0"/>
        <v>4.2258064516129031E-4</v>
      </c>
    </row>
    <row r="28" spans="1:33">
      <c r="A28" s="8">
        <v>0.875</v>
      </c>
      <c r="B28" s="15">
        <f>'All Data'!J23</f>
        <v>4.4000000000000003E-3</v>
      </c>
      <c r="C28" s="25">
        <f>'All Data'!J47</f>
        <v>4.4000000000000003E-3</v>
      </c>
      <c r="D28" s="15">
        <f>'All Data'!J71</f>
        <v>4.4000000000000003E-3</v>
      </c>
      <c r="E28" s="15">
        <f>'All Data'!J95</f>
        <v>0</v>
      </c>
      <c r="F28" s="15">
        <f>'All Data'!J119</f>
        <v>0</v>
      </c>
      <c r="G28" s="15">
        <f>'All Data'!J143</f>
        <v>0</v>
      </c>
      <c r="H28" s="15">
        <f>'All Data'!J167</f>
        <v>0</v>
      </c>
      <c r="I28" s="15">
        <f>'All Data'!J191</f>
        <v>0</v>
      </c>
      <c r="J28" s="15">
        <f>'All Data'!J215</f>
        <v>0</v>
      </c>
      <c r="K28" s="25">
        <f>'All Data'!J239</f>
        <v>0</v>
      </c>
      <c r="L28" s="15">
        <f>'All Data'!J263</f>
        <v>0</v>
      </c>
      <c r="M28" s="15">
        <f>'All Data'!J287</f>
        <v>0</v>
      </c>
      <c r="N28" s="15">
        <f>'All Data'!J311</f>
        <v>0</v>
      </c>
      <c r="O28" s="15">
        <f>'All Data'!J335</f>
        <v>0</v>
      </c>
      <c r="P28" s="15">
        <f>'All Data'!J359</f>
        <v>0</v>
      </c>
      <c r="Q28" s="15">
        <f>'All Data'!J383</f>
        <v>0</v>
      </c>
      <c r="R28" s="15">
        <f>'All Data'!J407</f>
        <v>0</v>
      </c>
      <c r="S28" s="15">
        <f>'All Data'!J431</f>
        <v>0</v>
      </c>
      <c r="T28" s="15">
        <f>'All Data'!J455</f>
        <v>0</v>
      </c>
      <c r="U28" s="15">
        <f>'All Data'!J479</f>
        <v>0</v>
      </c>
      <c r="V28" s="15">
        <f>'All Data'!J503</f>
        <v>0</v>
      </c>
      <c r="W28" s="15">
        <f>'All Data'!J527</f>
        <v>0</v>
      </c>
      <c r="X28" s="15">
        <f>'All Data'!J551</f>
        <v>0</v>
      </c>
      <c r="Y28" s="15">
        <f>'All Data'!J575</f>
        <v>0</v>
      </c>
      <c r="Z28" s="15">
        <f>'All Data'!J599</f>
        <v>0</v>
      </c>
      <c r="AA28" s="15">
        <f>'All Data'!J623</f>
        <v>0</v>
      </c>
      <c r="AB28" s="15">
        <f>'All Data'!J647</f>
        <v>0</v>
      </c>
      <c r="AC28" s="15">
        <f>'All Data'!J671</f>
        <v>0</v>
      </c>
      <c r="AD28" s="15">
        <f>'All Data'!J695</f>
        <v>0</v>
      </c>
      <c r="AE28" s="15">
        <f>'All Data'!J719</f>
        <v>0</v>
      </c>
      <c r="AF28" s="15">
        <f>'All Data'!J743</f>
        <v>0</v>
      </c>
      <c r="AG28" s="22">
        <f t="shared" si="0"/>
        <v>4.258064516129032E-4</v>
      </c>
    </row>
    <row r="29" spans="1:33">
      <c r="A29" s="8">
        <v>0.91666666666666696</v>
      </c>
      <c r="B29" s="15">
        <f>'All Data'!J24</f>
        <v>4.4000000000000003E-3</v>
      </c>
      <c r="C29" s="25">
        <f>'All Data'!J48</f>
        <v>4.4000000000000003E-3</v>
      </c>
      <c r="D29" s="15">
        <f>'All Data'!J72</f>
        <v>4.4000000000000003E-3</v>
      </c>
      <c r="E29" s="15">
        <f>'All Data'!J96</f>
        <v>0</v>
      </c>
      <c r="F29" s="15">
        <f>'All Data'!J120</f>
        <v>0</v>
      </c>
      <c r="G29" s="15">
        <f>'All Data'!J144</f>
        <v>0</v>
      </c>
      <c r="H29" s="15">
        <f>'All Data'!J168</f>
        <v>0</v>
      </c>
      <c r="I29" s="15">
        <f>'All Data'!J192</f>
        <v>0</v>
      </c>
      <c r="J29" s="15">
        <f>'All Data'!J216</f>
        <v>0</v>
      </c>
      <c r="K29" s="25">
        <f>'All Data'!J240</f>
        <v>0</v>
      </c>
      <c r="L29" s="15">
        <f>'All Data'!J264</f>
        <v>0</v>
      </c>
      <c r="M29" s="15">
        <f>'All Data'!J288</f>
        <v>0</v>
      </c>
      <c r="N29" s="15">
        <f>'All Data'!J312</f>
        <v>0</v>
      </c>
      <c r="O29" s="15">
        <f>'All Data'!J336</f>
        <v>0</v>
      </c>
      <c r="P29" s="15">
        <f>'All Data'!J360</f>
        <v>0</v>
      </c>
      <c r="Q29" s="15">
        <f>'All Data'!J384</f>
        <v>0</v>
      </c>
      <c r="R29" s="15">
        <f>'All Data'!J408</f>
        <v>0</v>
      </c>
      <c r="S29" s="15">
        <f>'All Data'!J432</f>
        <v>0</v>
      </c>
      <c r="T29" s="15">
        <f>'All Data'!J456</f>
        <v>0</v>
      </c>
      <c r="U29" s="15">
        <f>'All Data'!J480</f>
        <v>0</v>
      </c>
      <c r="V29" s="15">
        <f>'All Data'!J504</f>
        <v>0</v>
      </c>
      <c r="W29" s="15">
        <f>'All Data'!J528</f>
        <v>0</v>
      </c>
      <c r="X29" s="15">
        <f>'All Data'!J552</f>
        <v>0</v>
      </c>
      <c r="Y29" s="15">
        <f>'All Data'!J576</f>
        <v>0</v>
      </c>
      <c r="Z29" s="15">
        <f>'All Data'!J600</f>
        <v>0</v>
      </c>
      <c r="AA29" s="15">
        <f>'All Data'!J624</f>
        <v>0</v>
      </c>
      <c r="AB29" s="15">
        <f>'All Data'!J648</f>
        <v>0</v>
      </c>
      <c r="AC29" s="15">
        <f>'All Data'!J672</f>
        <v>0</v>
      </c>
      <c r="AD29" s="15">
        <f>'All Data'!J696</f>
        <v>0</v>
      </c>
      <c r="AE29" s="15">
        <f>'All Data'!J720</f>
        <v>0</v>
      </c>
      <c r="AF29" s="15">
        <f>'All Data'!J744</f>
        <v>0</v>
      </c>
      <c r="AG29" s="22">
        <f t="shared" si="0"/>
        <v>4.258064516129032E-4</v>
      </c>
    </row>
    <row r="30" spans="1:33">
      <c r="A30" s="8">
        <v>0.95833333333333304</v>
      </c>
      <c r="B30" s="15">
        <f>'All Data'!J25</f>
        <v>4.4000000000000003E-3</v>
      </c>
      <c r="C30" s="25">
        <f>'All Data'!J49</f>
        <v>4.4000000000000003E-3</v>
      </c>
      <c r="D30" s="15">
        <f>'All Data'!J73</f>
        <v>4.4000000000000003E-3</v>
      </c>
      <c r="E30" s="15">
        <f>'All Data'!J97</f>
        <v>0</v>
      </c>
      <c r="F30" s="15">
        <f>'All Data'!J121</f>
        <v>0</v>
      </c>
      <c r="G30" s="15">
        <f>'All Data'!J145</f>
        <v>0</v>
      </c>
      <c r="H30" s="15">
        <f>'All Data'!J169</f>
        <v>0</v>
      </c>
      <c r="I30" s="15">
        <f>'All Data'!J193</f>
        <v>0</v>
      </c>
      <c r="J30" s="15">
        <f>'All Data'!J217</f>
        <v>0</v>
      </c>
      <c r="K30" s="25">
        <f>'All Data'!J241</f>
        <v>0</v>
      </c>
      <c r="L30" s="15">
        <f>'All Data'!J265</f>
        <v>0</v>
      </c>
      <c r="M30" s="15">
        <f>'All Data'!J289</f>
        <v>0</v>
      </c>
      <c r="N30" s="15">
        <f>'All Data'!J313</f>
        <v>0</v>
      </c>
      <c r="O30" s="15">
        <f>'All Data'!J337</f>
        <v>0</v>
      </c>
      <c r="P30" s="15">
        <f>'All Data'!J361</f>
        <v>0</v>
      </c>
      <c r="Q30" s="15">
        <f>'All Data'!J385</f>
        <v>0</v>
      </c>
      <c r="R30" s="15">
        <f>'All Data'!J409</f>
        <v>0</v>
      </c>
      <c r="S30" s="15">
        <f>'All Data'!J433</f>
        <v>0</v>
      </c>
      <c r="T30" s="15">
        <f>'All Data'!J457</f>
        <v>0</v>
      </c>
      <c r="U30" s="15">
        <f>'All Data'!J481</f>
        <v>0</v>
      </c>
      <c r="V30" s="15">
        <f>'All Data'!J505</f>
        <v>0</v>
      </c>
      <c r="W30" s="15">
        <f>'All Data'!J529</f>
        <v>0</v>
      </c>
      <c r="X30" s="15">
        <f>'All Data'!J553</f>
        <v>0</v>
      </c>
      <c r="Y30" s="15">
        <f>'All Data'!J577</f>
        <v>0</v>
      </c>
      <c r="Z30" s="15">
        <f>'All Data'!J601</f>
        <v>0</v>
      </c>
      <c r="AA30" s="15">
        <f>'All Data'!J625</f>
        <v>0</v>
      </c>
      <c r="AB30" s="15">
        <f>'All Data'!J649</f>
        <v>0</v>
      </c>
      <c r="AC30" s="15">
        <f>'All Data'!J673</f>
        <v>0</v>
      </c>
      <c r="AD30" s="15">
        <f>'All Data'!J697</f>
        <v>0</v>
      </c>
      <c r="AE30" s="15">
        <f>'All Data'!J721</f>
        <v>0</v>
      </c>
      <c r="AF30" s="15">
        <f>'All Data'!J745</f>
        <v>0</v>
      </c>
      <c r="AG30" s="22">
        <f t="shared" si="0"/>
        <v>4.258064516129032E-4</v>
      </c>
    </row>
    <row r="31" spans="1:33">
      <c r="A31" s="11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3">
      <c r="A32" s="13" t="s">
        <v>12</v>
      </c>
      <c r="B32" s="9">
        <f>AVERAGE(B7:B30)</f>
        <v>3.9875000000000006E-3</v>
      </c>
      <c r="C32" s="9">
        <f t="shared" ref="C32:AE32" si="1">AVERAGE(C7:C30)</f>
        <v>3.970833333333334E-3</v>
      </c>
      <c r="D32" s="9">
        <f t="shared" si="1"/>
        <v>4.2041666666666668E-3</v>
      </c>
      <c r="E32" s="9">
        <f t="shared" si="1"/>
        <v>0.23704166666666668</v>
      </c>
      <c r="F32" s="9">
        <f t="shared" si="1"/>
        <v>2.0875000000000001E-2</v>
      </c>
      <c r="G32" s="9">
        <f t="shared" si="1"/>
        <v>6.152083333333333E-2</v>
      </c>
      <c r="H32" s="9">
        <f t="shared" si="1"/>
        <v>0.10056666666666665</v>
      </c>
      <c r="I32" s="9">
        <f t="shared" si="1"/>
        <v>9.3479166666666655E-2</v>
      </c>
      <c r="J32" s="9">
        <f t="shared" si="1"/>
        <v>9.3429166666666674E-2</v>
      </c>
      <c r="K32" s="9">
        <f t="shared" si="1"/>
        <v>7.5245833333333331E-2</v>
      </c>
      <c r="L32" s="9">
        <f t="shared" si="1"/>
        <v>4.6870833333333327E-2</v>
      </c>
      <c r="M32" s="9">
        <f t="shared" si="1"/>
        <v>6.0295833333333333E-2</v>
      </c>
      <c r="N32" s="9">
        <f t="shared" si="1"/>
        <v>7.6225000000000001E-2</v>
      </c>
      <c r="O32" s="9">
        <f t="shared" si="1"/>
        <v>8.2612499999999991E-2</v>
      </c>
      <c r="P32" s="9">
        <f t="shared" si="1"/>
        <v>8.2304166666666664E-2</v>
      </c>
      <c r="Q32" s="9">
        <f t="shared" si="1"/>
        <v>8.9829166666666682E-2</v>
      </c>
      <c r="R32" s="9">
        <f t="shared" si="1"/>
        <v>9.8770833333333322E-2</v>
      </c>
      <c r="S32" s="9">
        <f t="shared" si="1"/>
        <v>9.1475000000000015E-2</v>
      </c>
      <c r="T32" s="9">
        <f t="shared" si="1"/>
        <v>8.1412499999999999E-2</v>
      </c>
      <c r="U32" s="9">
        <f t="shared" si="1"/>
        <v>5.3575000000000005E-2</v>
      </c>
      <c r="V32" s="9">
        <f t="shared" si="1"/>
        <v>5.5737499999999995E-2</v>
      </c>
      <c r="W32" s="9">
        <f t="shared" si="1"/>
        <v>8.3304166666666665E-2</v>
      </c>
      <c r="X32" s="9">
        <f t="shared" si="1"/>
        <v>9.0312500000000004E-2</v>
      </c>
      <c r="Y32" s="9">
        <f t="shared" si="1"/>
        <v>6.1133333333333324E-2</v>
      </c>
      <c r="Z32" s="9">
        <f t="shared" si="1"/>
        <v>6.4733333333333337E-2</v>
      </c>
      <c r="AA32" s="9">
        <f t="shared" si="1"/>
        <v>7.125416666666666E-2</v>
      </c>
      <c r="AB32" s="9">
        <f t="shared" si="1"/>
        <v>7.9899999999999999E-2</v>
      </c>
      <c r="AC32" s="9">
        <f t="shared" si="1"/>
        <v>7.4133333333333343E-2</v>
      </c>
      <c r="AD32" s="9">
        <f t="shared" si="1"/>
        <v>9.494583333333334E-2</v>
      </c>
      <c r="AE32" s="9">
        <f t="shared" si="1"/>
        <v>7.273333333333333E-2</v>
      </c>
      <c r="AF32" s="9">
        <f t="shared" ref="AF32" si="2">AVERAGE(AF7:AF30)</f>
        <v>0.10097499999999998</v>
      </c>
      <c r="AG32" s="9">
        <f t="shared" ref="AG32" si="3">AVERAGE(AG7:AG30)</f>
        <v>7.4414650537634394E-2</v>
      </c>
    </row>
    <row r="33" spans="1:35">
      <c r="A33" s="13" t="s">
        <v>1</v>
      </c>
      <c r="B33" s="9">
        <f>MIN(B7:B30)</f>
        <v>0</v>
      </c>
      <c r="C33" s="9">
        <f t="shared" ref="C33:AE33" si="4">MIN(C7:C30)</f>
        <v>0</v>
      </c>
      <c r="D33" s="9">
        <f t="shared" si="4"/>
        <v>0</v>
      </c>
      <c r="E33" s="9">
        <f t="shared" si="4"/>
        <v>0</v>
      </c>
      <c r="F33" s="9">
        <f t="shared" si="4"/>
        <v>0</v>
      </c>
      <c r="G33" s="9">
        <f t="shared" si="4"/>
        <v>0</v>
      </c>
      <c r="H33" s="9">
        <f t="shared" si="4"/>
        <v>0</v>
      </c>
      <c r="I33" s="9">
        <f t="shared" si="4"/>
        <v>0</v>
      </c>
      <c r="J33" s="9">
        <f t="shared" si="4"/>
        <v>0</v>
      </c>
      <c r="K33" s="9">
        <f t="shared" si="4"/>
        <v>0</v>
      </c>
      <c r="L33" s="9">
        <f t="shared" si="4"/>
        <v>0</v>
      </c>
      <c r="M33" s="9">
        <f t="shared" si="4"/>
        <v>0</v>
      </c>
      <c r="N33" s="9">
        <f t="shared" si="4"/>
        <v>0</v>
      </c>
      <c r="O33" s="9">
        <f t="shared" si="4"/>
        <v>0</v>
      </c>
      <c r="P33" s="9">
        <f t="shared" si="4"/>
        <v>0</v>
      </c>
      <c r="Q33" s="9">
        <f t="shared" si="4"/>
        <v>0</v>
      </c>
      <c r="R33" s="9">
        <f t="shared" si="4"/>
        <v>0</v>
      </c>
      <c r="S33" s="9">
        <f t="shared" si="4"/>
        <v>0</v>
      </c>
      <c r="T33" s="9">
        <f t="shared" si="4"/>
        <v>0</v>
      </c>
      <c r="U33" s="9">
        <f t="shared" si="4"/>
        <v>0</v>
      </c>
      <c r="V33" s="9">
        <f t="shared" si="4"/>
        <v>0</v>
      </c>
      <c r="W33" s="9">
        <f t="shared" si="4"/>
        <v>0</v>
      </c>
      <c r="X33" s="9">
        <f t="shared" si="4"/>
        <v>0</v>
      </c>
      <c r="Y33" s="9">
        <f t="shared" si="4"/>
        <v>0</v>
      </c>
      <c r="Z33" s="9">
        <f t="shared" si="4"/>
        <v>0</v>
      </c>
      <c r="AA33" s="9">
        <f t="shared" si="4"/>
        <v>0</v>
      </c>
      <c r="AB33" s="9">
        <f t="shared" si="4"/>
        <v>0</v>
      </c>
      <c r="AC33" s="9">
        <f t="shared" si="4"/>
        <v>0</v>
      </c>
      <c r="AD33" s="9">
        <f t="shared" si="4"/>
        <v>0</v>
      </c>
      <c r="AE33" s="9">
        <f t="shared" si="4"/>
        <v>0</v>
      </c>
      <c r="AF33" s="9">
        <f t="shared" ref="AF33" si="5">MIN(AF7:AF30)</f>
        <v>0</v>
      </c>
      <c r="AG33" s="9">
        <f t="shared" ref="AG33" si="6">MIN(AG7:AG30)</f>
        <v>1.2258064516129031E-4</v>
      </c>
    </row>
    <row r="34" spans="1:35">
      <c r="A34" s="13" t="s">
        <v>0</v>
      </c>
      <c r="B34" s="9">
        <f>MAX(B7:B30)</f>
        <v>8.8000000000000005E-3</v>
      </c>
      <c r="C34" s="9">
        <f t="shared" ref="C34:AE34" si="7">MAX(C7:C30)</f>
        <v>8.8000000000000005E-3</v>
      </c>
      <c r="D34" s="9">
        <f t="shared" si="7"/>
        <v>8.8000000000000005E-3</v>
      </c>
      <c r="E34" s="9">
        <f t="shared" si="7"/>
        <v>5.5755999999999997</v>
      </c>
      <c r="F34" s="9">
        <f t="shared" si="7"/>
        <v>0.1017</v>
      </c>
      <c r="G34" s="9">
        <f t="shared" si="7"/>
        <v>0.2863</v>
      </c>
      <c r="H34" s="9">
        <f t="shared" si="7"/>
        <v>0.4819</v>
      </c>
      <c r="I34" s="9">
        <f t="shared" si="7"/>
        <v>0.44819999999999999</v>
      </c>
      <c r="J34" s="9">
        <f t="shared" si="7"/>
        <v>0.42980000000000002</v>
      </c>
      <c r="K34" s="9">
        <f t="shared" si="7"/>
        <v>0.38169999999999998</v>
      </c>
      <c r="L34" s="9">
        <f t="shared" si="7"/>
        <v>0.20250000000000001</v>
      </c>
      <c r="M34" s="9">
        <f t="shared" si="7"/>
        <v>0.2994</v>
      </c>
      <c r="N34" s="9">
        <f t="shared" si="7"/>
        <v>0.3886</v>
      </c>
      <c r="O34" s="9">
        <f t="shared" si="7"/>
        <v>0.40379999999999999</v>
      </c>
      <c r="P34" s="9">
        <f t="shared" si="7"/>
        <v>0.39879999999999999</v>
      </c>
      <c r="Q34" s="9">
        <f t="shared" si="7"/>
        <v>0.43259999999999998</v>
      </c>
      <c r="R34" s="9">
        <f t="shared" si="7"/>
        <v>0.48530000000000001</v>
      </c>
      <c r="S34" s="9">
        <f t="shared" si="7"/>
        <v>0.4385</v>
      </c>
      <c r="T34" s="9">
        <f t="shared" si="7"/>
        <v>0.3846</v>
      </c>
      <c r="U34" s="9">
        <f t="shared" si="7"/>
        <v>0.2374</v>
      </c>
      <c r="V34" s="9">
        <f t="shared" si="7"/>
        <v>0.23219999999999999</v>
      </c>
      <c r="W34" s="9">
        <f t="shared" si="7"/>
        <v>0.3856</v>
      </c>
      <c r="X34" s="9">
        <f t="shared" si="7"/>
        <v>0.43530000000000002</v>
      </c>
      <c r="Y34" s="9">
        <f t="shared" si="7"/>
        <v>0.28660000000000002</v>
      </c>
      <c r="Z34" s="9">
        <f t="shared" si="7"/>
        <v>0.30940000000000001</v>
      </c>
      <c r="AA34" s="9">
        <f t="shared" si="7"/>
        <v>0.3468</v>
      </c>
      <c r="AB34" s="9">
        <f t="shared" si="7"/>
        <v>0.4042</v>
      </c>
      <c r="AC34" s="9">
        <f t="shared" si="7"/>
        <v>0.29430000000000001</v>
      </c>
      <c r="AD34" s="9">
        <f t="shared" si="7"/>
        <v>0.37219999999999998</v>
      </c>
      <c r="AE34" s="9">
        <f t="shared" si="7"/>
        <v>0.31630000000000003</v>
      </c>
      <c r="AF34" s="9">
        <f t="shared" ref="AF34" si="8">MAX(AF7:AF30)</f>
        <v>0.51459999999999995</v>
      </c>
      <c r="AG34" s="9">
        <f t="shared" ref="AG34" si="9">MAX(AG7:AG30)</f>
        <v>0.37523870967741929</v>
      </c>
    </row>
    <row r="36" spans="1:35"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</row>
    <row r="37" spans="1:35">
      <c r="A37" s="93"/>
      <c r="B37" s="93"/>
      <c r="C37" s="93"/>
    </row>
    <row r="38" spans="1:35">
      <c r="E38" s="84"/>
      <c r="F38" s="84"/>
    </row>
    <row r="39" spans="1:35">
      <c r="B39"/>
      <c r="C39"/>
    </row>
  </sheetData>
  <mergeCells count="9">
    <mergeCell ref="A2:AG2"/>
    <mergeCell ref="A4:C4"/>
    <mergeCell ref="D4:F4"/>
    <mergeCell ref="G4:AG4"/>
    <mergeCell ref="E38:F38"/>
    <mergeCell ref="A3:AG3"/>
    <mergeCell ref="AG5:AG6"/>
    <mergeCell ref="C36:AI36"/>
    <mergeCell ref="A37:C37"/>
  </mergeCells>
  <phoneticPr fontId="5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/>
  <dimension ref="A1:AI38"/>
  <sheetViews>
    <sheetView topLeftCell="O22" zoomScale="75" zoomScaleNormal="75" workbookViewId="0">
      <selection activeCell="AE30" sqref="AE30"/>
    </sheetView>
  </sheetViews>
  <sheetFormatPr defaultColWidth="14.7109375" defaultRowHeight="15"/>
  <cols>
    <col min="9" max="29" width="14.7109375" style="28"/>
    <col min="30" max="31" width="14.7109375" style="34"/>
    <col min="32" max="32" width="14.7109375" style="43"/>
  </cols>
  <sheetData>
    <row r="1" spans="1:34" ht="15.75" thickBot="1"/>
    <row r="2" spans="1:34" ht="17.25" thickBot="1">
      <c r="A2" s="87" t="s">
        <v>18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</row>
    <row r="3" spans="1:34" ht="22.5" customHeight="1" thickBot="1">
      <c r="A3" s="86" t="str">
        <f>'PM 10'!A3:AG3</f>
        <v>Monthly Data (Period: 01.12.2017 to 31.12.2017)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</row>
    <row r="4" spans="1:34" ht="15.75" thickBot="1">
      <c r="A4" s="89" t="e">
        <f>UV!A4</f>
        <v>#REF!</v>
      </c>
      <c r="B4" s="89"/>
      <c r="C4" s="89"/>
      <c r="D4" s="89" t="s">
        <v>64</v>
      </c>
      <c r="E4" s="89"/>
      <c r="F4" s="89"/>
      <c r="G4" s="89" t="s">
        <v>70</v>
      </c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</row>
    <row r="5" spans="1:34" s="39" customFormat="1" ht="33" customHeight="1">
      <c r="A5" s="7" t="s">
        <v>2</v>
      </c>
      <c r="B5" s="61">
        <f>'PM 10'!B5</f>
        <v>43070</v>
      </c>
      <c r="C5" s="61">
        <f>'PM 10'!C5</f>
        <v>43071</v>
      </c>
      <c r="D5" s="61">
        <f>'PM 10'!D5</f>
        <v>43072</v>
      </c>
      <c r="E5" s="61">
        <f>'PM 10'!E5</f>
        <v>43073</v>
      </c>
      <c r="F5" s="61">
        <f>'PM 10'!F5</f>
        <v>43074</v>
      </c>
      <c r="G5" s="61">
        <f>'PM 10'!G5</f>
        <v>43075</v>
      </c>
      <c r="H5" s="61">
        <f>'PM 10'!H5</f>
        <v>43076</v>
      </c>
      <c r="I5" s="61">
        <f>'PM 10'!I5</f>
        <v>43077</v>
      </c>
      <c r="J5" s="61">
        <f>'PM 10'!J5</f>
        <v>43078</v>
      </c>
      <c r="K5" s="61">
        <f>'PM 10'!K5</f>
        <v>43079</v>
      </c>
      <c r="L5" s="61">
        <f>'PM 10'!L5</f>
        <v>43080</v>
      </c>
      <c r="M5" s="61">
        <f>'PM 10'!M5</f>
        <v>43081</v>
      </c>
      <c r="N5" s="61">
        <f>'PM 10'!N5</f>
        <v>43082</v>
      </c>
      <c r="O5" s="61">
        <f>'PM 10'!O5</f>
        <v>43083</v>
      </c>
      <c r="P5" s="61">
        <f>'PM 10'!P5</f>
        <v>43084</v>
      </c>
      <c r="Q5" s="61">
        <f>'PM 10'!Q5</f>
        <v>43085</v>
      </c>
      <c r="R5" s="61">
        <f>'PM 10'!R5</f>
        <v>43086</v>
      </c>
      <c r="S5" s="61">
        <f>'PM 10'!S5</f>
        <v>43087</v>
      </c>
      <c r="T5" s="61">
        <f>'PM 10'!T5</f>
        <v>43088</v>
      </c>
      <c r="U5" s="61">
        <f>'PM 10'!U5</f>
        <v>43089</v>
      </c>
      <c r="V5" s="61">
        <f>'PM 10'!V5</f>
        <v>43090</v>
      </c>
      <c r="W5" s="61">
        <f>'PM 10'!W5</f>
        <v>43091</v>
      </c>
      <c r="X5" s="61">
        <f>'PM 10'!X5</f>
        <v>43092</v>
      </c>
      <c r="Y5" s="61">
        <f>'PM 10'!Y5</f>
        <v>43093</v>
      </c>
      <c r="Z5" s="61">
        <f>'PM 10'!Z5</f>
        <v>43094</v>
      </c>
      <c r="AA5" s="61">
        <f>'PM 10'!AA5</f>
        <v>43095</v>
      </c>
      <c r="AB5" s="61">
        <f>'PM 10'!AB5</f>
        <v>43096</v>
      </c>
      <c r="AC5" s="61">
        <f>'PM 10'!AC5</f>
        <v>43097</v>
      </c>
      <c r="AD5" s="61">
        <f>'PM 10'!AD5</f>
        <v>43098</v>
      </c>
      <c r="AE5" s="61">
        <f>'PM 10'!AE5</f>
        <v>43099</v>
      </c>
      <c r="AF5" s="61">
        <f>'PM 10'!AF5</f>
        <v>43100</v>
      </c>
      <c r="AG5" s="85" t="s">
        <v>11</v>
      </c>
      <c r="AH5" s="37"/>
    </row>
    <row r="6" spans="1:34">
      <c r="A6" s="7" t="s">
        <v>3</v>
      </c>
      <c r="B6" s="24">
        <f>'PM 10'!B6</f>
        <v>43070</v>
      </c>
      <c r="C6" s="24">
        <f>'PM 10'!C6</f>
        <v>43071</v>
      </c>
      <c r="D6" s="24">
        <f>'PM 10'!D6</f>
        <v>43072</v>
      </c>
      <c r="E6" s="24">
        <f>'PM 10'!E6</f>
        <v>43073</v>
      </c>
      <c r="F6" s="24">
        <f>'PM 10'!F6</f>
        <v>43074</v>
      </c>
      <c r="G6" s="24">
        <f>'PM 10'!G6</f>
        <v>43075</v>
      </c>
      <c r="H6" s="24">
        <f>'PM 10'!H6</f>
        <v>43076</v>
      </c>
      <c r="I6" s="24">
        <f>'PM 10'!I6</f>
        <v>43077</v>
      </c>
      <c r="J6" s="24">
        <f>'PM 10'!J6</f>
        <v>43078</v>
      </c>
      <c r="K6" s="24">
        <f>'PM 10'!K6</f>
        <v>43079</v>
      </c>
      <c r="L6" s="24">
        <f>'PM 10'!L6</f>
        <v>43080</v>
      </c>
      <c r="M6" s="24">
        <f>'PM 10'!M6</f>
        <v>43081</v>
      </c>
      <c r="N6" s="24">
        <f>'PM 10'!N6</f>
        <v>43082</v>
      </c>
      <c r="O6" s="24">
        <f>'PM 10'!O6</f>
        <v>43083</v>
      </c>
      <c r="P6" s="24">
        <f>'PM 10'!P6</f>
        <v>43084</v>
      </c>
      <c r="Q6" s="24">
        <f>'PM 10'!Q6</f>
        <v>43085</v>
      </c>
      <c r="R6" s="24">
        <f>'PM 10'!R6</f>
        <v>43086</v>
      </c>
      <c r="S6" s="24">
        <f>'PM 10'!S6</f>
        <v>43087</v>
      </c>
      <c r="T6" s="24">
        <f>'PM 10'!T6</f>
        <v>43088</v>
      </c>
      <c r="U6" s="24">
        <f>'PM 10'!U6</f>
        <v>43089</v>
      </c>
      <c r="V6" s="24">
        <f>'PM 10'!V6</f>
        <v>43090</v>
      </c>
      <c r="W6" s="24">
        <f>'PM 10'!W6</f>
        <v>43091</v>
      </c>
      <c r="X6" s="24">
        <f>'PM 10'!X6</f>
        <v>43092</v>
      </c>
      <c r="Y6" s="24">
        <f>'PM 10'!Y6</f>
        <v>43093</v>
      </c>
      <c r="Z6" s="24">
        <f>'PM 10'!Z6</f>
        <v>43094</v>
      </c>
      <c r="AA6" s="24">
        <f>'PM 10'!AA6</f>
        <v>43095</v>
      </c>
      <c r="AB6" s="24">
        <f>'PM 10'!AB6</f>
        <v>43096</v>
      </c>
      <c r="AC6" s="24">
        <f>'PM 10'!AC6</f>
        <v>43097</v>
      </c>
      <c r="AD6" s="24">
        <f>'PM 10'!AD6</f>
        <v>43098</v>
      </c>
      <c r="AE6" s="24">
        <f>'PM 10'!AE6</f>
        <v>43099</v>
      </c>
      <c r="AF6" s="24">
        <f>'PM 10'!AF6</f>
        <v>43100</v>
      </c>
      <c r="AG6" s="85"/>
    </row>
    <row r="7" spans="1:34">
      <c r="A7" s="8">
        <v>0</v>
      </c>
      <c r="B7" s="15">
        <f>'All Data'!K2</f>
        <v>52</v>
      </c>
      <c r="C7" s="25">
        <f>'All Data'!K26</f>
        <v>52</v>
      </c>
      <c r="D7" s="15">
        <f>'All Data'!K50</f>
        <v>52</v>
      </c>
      <c r="E7" s="15">
        <f>'All Data'!K74</f>
        <v>52</v>
      </c>
      <c r="F7" s="15">
        <f>'All Data'!K98</f>
        <v>60.4</v>
      </c>
      <c r="G7" s="15">
        <f>'All Data'!K122</f>
        <v>56.7</v>
      </c>
      <c r="H7" s="15">
        <f>'All Data'!K146</f>
        <v>47.6</v>
      </c>
      <c r="I7" s="15">
        <f>'All Data'!K170</f>
        <v>28.8</v>
      </c>
      <c r="J7" s="15">
        <f>'All Data'!K194</f>
        <v>22.7</v>
      </c>
      <c r="K7" s="25">
        <f>'All Data'!K218</f>
        <v>22.9</v>
      </c>
      <c r="L7" s="15">
        <f>'All Data'!K242</f>
        <v>24.9</v>
      </c>
      <c r="M7" s="15">
        <f>'All Data'!K266</f>
        <v>45.5</v>
      </c>
      <c r="N7" s="15">
        <f>'All Data'!K290</f>
        <v>42.4</v>
      </c>
      <c r="O7" s="15">
        <f>'All Data'!K314</f>
        <v>28.4</v>
      </c>
      <c r="P7" s="15">
        <f>'All Data'!K338</f>
        <v>18.7</v>
      </c>
      <c r="Q7" s="15">
        <f>'All Data'!K362</f>
        <v>14.1</v>
      </c>
      <c r="R7" s="15">
        <f>'All Data'!K386</f>
        <v>24.4</v>
      </c>
      <c r="S7" s="15">
        <f>'All Data'!K410</f>
        <v>27.5</v>
      </c>
      <c r="T7" s="15">
        <f>'All Data'!K434</f>
        <v>22.8</v>
      </c>
      <c r="U7" s="15">
        <f>'All Data'!K458</f>
        <v>24.6</v>
      </c>
      <c r="V7" s="15">
        <f>'All Data'!K482</f>
        <v>49.6</v>
      </c>
      <c r="W7" s="15">
        <f>'All Data'!K506</f>
        <v>25.6</v>
      </c>
      <c r="X7" s="15">
        <f>'All Data'!K530</f>
        <v>23.5</v>
      </c>
      <c r="Y7" s="15">
        <f>'All Data'!K554</f>
        <v>16.899999999999999</v>
      </c>
      <c r="Z7" s="15">
        <f>'All Data'!K578</f>
        <v>17.8</v>
      </c>
      <c r="AA7" s="15">
        <f>'All Data'!K602</f>
        <v>18.3</v>
      </c>
      <c r="AB7" s="15">
        <f>'All Data'!K626</f>
        <v>23.1</v>
      </c>
      <c r="AC7" s="15">
        <f>'All Data'!K650</f>
        <v>22.2</v>
      </c>
      <c r="AD7" s="15">
        <f>'All Data'!K674</f>
        <v>20.5</v>
      </c>
      <c r="AE7" s="15">
        <f>'All Data'!K698</f>
        <v>20.2</v>
      </c>
      <c r="AF7" s="15">
        <f>'All Data'!K722</f>
        <v>19</v>
      </c>
      <c r="AG7" s="14">
        <f>AVERAGE(B7:AF7)</f>
        <v>31.519354838709678</v>
      </c>
    </row>
    <row r="8" spans="1:34">
      <c r="A8" s="8">
        <v>4.1666666666666699E-2</v>
      </c>
      <c r="B8" s="15">
        <f>'All Data'!K3</f>
        <v>52</v>
      </c>
      <c r="C8" s="25">
        <f>'All Data'!K27</f>
        <v>51.9</v>
      </c>
      <c r="D8" s="15">
        <f>'All Data'!K51</f>
        <v>52</v>
      </c>
      <c r="E8" s="15">
        <f>'All Data'!K75</f>
        <v>52</v>
      </c>
      <c r="F8" s="15">
        <f>'All Data'!K99</f>
        <v>60.1</v>
      </c>
      <c r="G8" s="15">
        <f>'All Data'!K123</f>
        <v>56.5</v>
      </c>
      <c r="H8" s="15">
        <f>'All Data'!K147</f>
        <v>43.3</v>
      </c>
      <c r="I8" s="15">
        <f>'All Data'!K171</f>
        <v>26.4</v>
      </c>
      <c r="J8" s="15">
        <f>'All Data'!K195</f>
        <v>19.100000000000001</v>
      </c>
      <c r="K8" s="25">
        <f>'All Data'!K219</f>
        <v>20.8</v>
      </c>
      <c r="L8" s="15">
        <f>'All Data'!K243</f>
        <v>22.5</v>
      </c>
      <c r="M8" s="15">
        <f>'All Data'!K267</f>
        <v>43.8</v>
      </c>
      <c r="N8" s="15">
        <f>'All Data'!K291</f>
        <v>38.700000000000003</v>
      </c>
      <c r="O8" s="15">
        <f>'All Data'!K315</f>
        <v>26.6</v>
      </c>
      <c r="P8" s="15">
        <f>'All Data'!K339</f>
        <v>20.2</v>
      </c>
      <c r="Q8" s="15">
        <f>'All Data'!K363</f>
        <v>13.7</v>
      </c>
      <c r="R8" s="15">
        <f>'All Data'!K387</f>
        <v>18.399999999999999</v>
      </c>
      <c r="S8" s="15">
        <f>'All Data'!K411</f>
        <v>29.9</v>
      </c>
      <c r="T8" s="15">
        <f>'All Data'!K435</f>
        <v>17.7</v>
      </c>
      <c r="U8" s="15">
        <f>'All Data'!K459</f>
        <v>24</v>
      </c>
      <c r="V8" s="15">
        <f>'All Data'!K483</f>
        <v>50.7</v>
      </c>
      <c r="W8" s="15">
        <f>'All Data'!K507</f>
        <v>23.2</v>
      </c>
      <c r="X8" s="15">
        <f>'All Data'!K531</f>
        <v>20.9</v>
      </c>
      <c r="Y8" s="15">
        <f>'All Data'!K555</f>
        <v>14.1</v>
      </c>
      <c r="Z8" s="15">
        <f>'All Data'!K579</f>
        <v>16</v>
      </c>
      <c r="AA8" s="15">
        <f>'All Data'!K603</f>
        <v>17.399999999999999</v>
      </c>
      <c r="AB8" s="15">
        <f>'All Data'!K627</f>
        <v>20.2</v>
      </c>
      <c r="AC8" s="15">
        <f>'All Data'!K651</f>
        <v>20.3</v>
      </c>
      <c r="AD8" s="15">
        <f>'All Data'!K675</f>
        <v>18.600000000000001</v>
      </c>
      <c r="AE8" s="15">
        <f>'All Data'!K699</f>
        <v>18.3</v>
      </c>
      <c r="AF8" s="15">
        <f>'All Data'!K723</f>
        <v>16.7</v>
      </c>
      <c r="AG8" s="14">
        <f t="shared" ref="AG8:AG30" si="0">AVERAGE(B8:AF8)</f>
        <v>29.870967741935491</v>
      </c>
    </row>
    <row r="9" spans="1:34">
      <c r="A9" s="8">
        <v>8.3333333333333301E-2</v>
      </c>
      <c r="B9" s="15">
        <f>'All Data'!K4</f>
        <v>52</v>
      </c>
      <c r="C9" s="25">
        <f>'All Data'!K28</f>
        <v>51.9</v>
      </c>
      <c r="D9" s="15">
        <f>'All Data'!K52</f>
        <v>52</v>
      </c>
      <c r="E9" s="15">
        <f>'All Data'!K76</f>
        <v>52</v>
      </c>
      <c r="F9" s="15">
        <f>'All Data'!K100</f>
        <v>59.3</v>
      </c>
      <c r="G9" s="15">
        <f>'All Data'!K124</f>
        <v>56.8</v>
      </c>
      <c r="H9" s="15">
        <f>'All Data'!K148</f>
        <v>38.6</v>
      </c>
      <c r="I9" s="15">
        <f>'All Data'!K172</f>
        <v>23.9</v>
      </c>
      <c r="J9" s="15">
        <f>'All Data'!K196</f>
        <v>17.600000000000001</v>
      </c>
      <c r="K9" s="25">
        <f>'All Data'!K220</f>
        <v>18.899999999999999</v>
      </c>
      <c r="L9" s="15">
        <f>'All Data'!K244</f>
        <v>20.3</v>
      </c>
      <c r="M9" s="15">
        <f>'All Data'!K268</f>
        <v>44.8</v>
      </c>
      <c r="N9" s="15">
        <f>'All Data'!K292</f>
        <v>39.1</v>
      </c>
      <c r="O9" s="15">
        <f>'All Data'!K316</f>
        <v>35.4</v>
      </c>
      <c r="P9" s="15">
        <f>'All Data'!K340</f>
        <v>22.5</v>
      </c>
      <c r="Q9" s="15">
        <f>'All Data'!K364</f>
        <v>14.2</v>
      </c>
      <c r="R9" s="15">
        <f>'All Data'!K388</f>
        <v>15.7</v>
      </c>
      <c r="S9" s="15">
        <f>'All Data'!K412</f>
        <v>26</v>
      </c>
      <c r="T9" s="15">
        <f>'All Data'!K436</f>
        <v>16.899999999999999</v>
      </c>
      <c r="U9" s="15">
        <f>'All Data'!K460</f>
        <v>22.7</v>
      </c>
      <c r="V9" s="15">
        <f>'All Data'!K484</f>
        <v>46.4</v>
      </c>
      <c r="W9" s="15">
        <f>'All Data'!K508</f>
        <v>23.5</v>
      </c>
      <c r="X9" s="15">
        <f>'All Data'!K532</f>
        <v>19.2</v>
      </c>
      <c r="Y9" s="15">
        <f>'All Data'!K556</f>
        <v>12.2</v>
      </c>
      <c r="Z9" s="15">
        <f>'All Data'!K580</f>
        <v>14.6</v>
      </c>
      <c r="AA9" s="15">
        <f>'All Data'!K604</f>
        <v>15.5</v>
      </c>
      <c r="AB9" s="15">
        <f>'All Data'!K628</f>
        <v>16.899999999999999</v>
      </c>
      <c r="AC9" s="15">
        <f>'All Data'!K652</f>
        <v>18.100000000000001</v>
      </c>
      <c r="AD9" s="15">
        <f>'All Data'!K676</f>
        <v>16.8</v>
      </c>
      <c r="AE9" s="15">
        <f>'All Data'!K700</f>
        <v>16.100000000000001</v>
      </c>
      <c r="AF9" s="15">
        <f>'All Data'!K724</f>
        <v>15.5</v>
      </c>
      <c r="AG9" s="14">
        <f t="shared" si="0"/>
        <v>28.883870967741942</v>
      </c>
    </row>
    <row r="10" spans="1:34">
      <c r="A10" s="8">
        <v>0.125</v>
      </c>
      <c r="B10" s="15">
        <f>'All Data'!K5</f>
        <v>51.9</v>
      </c>
      <c r="C10" s="25">
        <f>'All Data'!K29</f>
        <v>51.9</v>
      </c>
      <c r="D10" s="15">
        <f>'All Data'!K53</f>
        <v>51.7</v>
      </c>
      <c r="E10" s="15">
        <f>'All Data'!K77</f>
        <v>51.9</v>
      </c>
      <c r="F10" s="15">
        <f>'All Data'!K101</f>
        <v>58.2</v>
      </c>
      <c r="G10" s="15">
        <f>'All Data'!K125</f>
        <v>56.6</v>
      </c>
      <c r="H10" s="15">
        <f>'All Data'!K149</f>
        <v>37</v>
      </c>
      <c r="I10" s="15">
        <f>'All Data'!K173</f>
        <v>21.3</v>
      </c>
      <c r="J10" s="15">
        <f>'All Data'!K197</f>
        <v>15.6</v>
      </c>
      <c r="K10" s="25">
        <f>'All Data'!K221</f>
        <v>17.8</v>
      </c>
      <c r="L10" s="15">
        <f>'All Data'!K245</f>
        <v>18.399999999999999</v>
      </c>
      <c r="M10" s="15">
        <f>'All Data'!K269</f>
        <v>45.2</v>
      </c>
      <c r="N10" s="15">
        <f>'All Data'!K293</f>
        <v>42.6</v>
      </c>
      <c r="O10" s="15">
        <f>'All Data'!K317</f>
        <v>36.700000000000003</v>
      </c>
      <c r="P10" s="15">
        <f>'All Data'!K341</f>
        <v>21.1</v>
      </c>
      <c r="Q10" s="15">
        <f>'All Data'!K365</f>
        <v>14.3</v>
      </c>
      <c r="R10" s="15">
        <f>'All Data'!K389</f>
        <v>14.1</v>
      </c>
      <c r="S10" s="15">
        <f>'All Data'!K413</f>
        <v>24.7</v>
      </c>
      <c r="T10" s="15">
        <f>'All Data'!K437</f>
        <v>18.899999999999999</v>
      </c>
      <c r="U10" s="15">
        <f>'All Data'!K461</f>
        <v>22.6</v>
      </c>
      <c r="V10" s="15">
        <f>'All Data'!K485</f>
        <v>43</v>
      </c>
      <c r="W10" s="15">
        <f>'All Data'!K509</f>
        <v>26.2</v>
      </c>
      <c r="X10" s="15">
        <f>'All Data'!K533</f>
        <v>17.3</v>
      </c>
      <c r="Y10" s="15">
        <f>'All Data'!K557</f>
        <v>10.9</v>
      </c>
      <c r="Z10" s="15">
        <f>'All Data'!K581</f>
        <v>12.5</v>
      </c>
      <c r="AA10" s="15">
        <f>'All Data'!K605</f>
        <v>13.6</v>
      </c>
      <c r="AB10" s="15">
        <f>'All Data'!K629</f>
        <v>14.6</v>
      </c>
      <c r="AC10" s="15">
        <f>'All Data'!K653</f>
        <v>15.6</v>
      </c>
      <c r="AD10" s="15">
        <f>'All Data'!K677</f>
        <v>14.6</v>
      </c>
      <c r="AE10" s="15">
        <f>'All Data'!K701</f>
        <v>15.3</v>
      </c>
      <c r="AF10" s="15">
        <f>'All Data'!K725</f>
        <v>13.3</v>
      </c>
      <c r="AG10" s="14">
        <f t="shared" si="0"/>
        <v>28.045161290322582</v>
      </c>
    </row>
    <row r="11" spans="1:34">
      <c r="A11" s="8">
        <v>0.16666666666666699</v>
      </c>
      <c r="B11" s="15">
        <f>'All Data'!K6</f>
        <v>52</v>
      </c>
      <c r="C11" s="25">
        <f>'All Data'!K30</f>
        <v>51.7</v>
      </c>
      <c r="D11" s="15">
        <f>'All Data'!K54</f>
        <v>51.9</v>
      </c>
      <c r="E11" s="15">
        <f>'All Data'!K78</f>
        <v>51.7</v>
      </c>
      <c r="F11" s="15">
        <f>'All Data'!K102</f>
        <v>58.5</v>
      </c>
      <c r="G11" s="15">
        <f>'All Data'!K126</f>
        <v>56.3</v>
      </c>
      <c r="H11" s="15">
        <f>'All Data'!K150</f>
        <v>42</v>
      </c>
      <c r="I11" s="15">
        <f>'All Data'!K174</f>
        <v>19.600000000000001</v>
      </c>
      <c r="J11" s="15">
        <f>'All Data'!K198</f>
        <v>13.6</v>
      </c>
      <c r="K11" s="25">
        <f>'All Data'!K222</f>
        <v>15.3</v>
      </c>
      <c r="L11" s="15">
        <f>'All Data'!K246</f>
        <v>16.5</v>
      </c>
      <c r="M11" s="15">
        <f>'All Data'!K270</f>
        <v>46.1</v>
      </c>
      <c r="N11" s="15">
        <f>'All Data'!K294</f>
        <v>43.1</v>
      </c>
      <c r="O11" s="15">
        <f>'All Data'!K318</f>
        <v>37.299999999999997</v>
      </c>
      <c r="P11" s="15">
        <f>'All Data'!K342</f>
        <v>18.899999999999999</v>
      </c>
      <c r="Q11" s="15">
        <f>'All Data'!K366</f>
        <v>14.9</v>
      </c>
      <c r="R11" s="15">
        <f>'All Data'!K390</f>
        <v>12.6</v>
      </c>
      <c r="S11" s="15">
        <f>'All Data'!K414</f>
        <v>23.9</v>
      </c>
      <c r="T11" s="15">
        <f>'All Data'!K438</f>
        <v>19</v>
      </c>
      <c r="U11" s="15">
        <f>'All Data'!K462</f>
        <v>22.3</v>
      </c>
      <c r="V11" s="15">
        <f>'All Data'!K486</f>
        <v>42.3</v>
      </c>
      <c r="W11" s="15">
        <f>'All Data'!K510</f>
        <v>25.4</v>
      </c>
      <c r="X11" s="15">
        <f>'All Data'!K534</f>
        <v>16.100000000000001</v>
      </c>
      <c r="Y11" s="15">
        <f>'All Data'!K558</f>
        <v>8.6</v>
      </c>
      <c r="Z11" s="15">
        <f>'All Data'!K582</f>
        <v>11.9</v>
      </c>
      <c r="AA11" s="15">
        <f>'All Data'!K606</f>
        <v>12.4</v>
      </c>
      <c r="AB11" s="15">
        <f>'All Data'!K630</f>
        <v>13.4</v>
      </c>
      <c r="AC11" s="15">
        <f>'All Data'!K654</f>
        <v>14.4</v>
      </c>
      <c r="AD11" s="15">
        <f>'All Data'!K678</f>
        <v>13.1</v>
      </c>
      <c r="AE11" s="15">
        <f>'All Data'!K702</f>
        <v>14.3</v>
      </c>
      <c r="AF11" s="15">
        <f>'All Data'!K726</f>
        <v>11.7</v>
      </c>
      <c r="AG11" s="14">
        <f t="shared" si="0"/>
        <v>27.445161290322577</v>
      </c>
    </row>
    <row r="12" spans="1:34">
      <c r="A12" s="8">
        <v>0.20833333333333301</v>
      </c>
      <c r="B12" s="15">
        <f>'All Data'!K7</f>
        <v>51.8</v>
      </c>
      <c r="C12" s="25">
        <f>'All Data'!K31</f>
        <v>51.7</v>
      </c>
      <c r="D12" s="15">
        <f>'All Data'!K55</f>
        <v>51.6</v>
      </c>
      <c r="E12" s="15">
        <f>'All Data'!K79</f>
        <v>51.7</v>
      </c>
      <c r="F12" s="15">
        <f>'All Data'!K103</f>
        <v>58.7</v>
      </c>
      <c r="G12" s="15">
        <f>'All Data'!K127</f>
        <v>55.8</v>
      </c>
      <c r="H12" s="15">
        <f>'All Data'!K151</f>
        <v>46.6</v>
      </c>
      <c r="I12" s="15">
        <f>'All Data'!K175</f>
        <v>18.7</v>
      </c>
      <c r="J12" s="15">
        <f>'All Data'!K199</f>
        <v>10.9</v>
      </c>
      <c r="K12" s="25">
        <f>'All Data'!K223</f>
        <v>12.6</v>
      </c>
      <c r="L12" s="15">
        <f>'All Data'!K247</f>
        <v>14.8</v>
      </c>
      <c r="M12" s="15">
        <f>'All Data'!K271</f>
        <v>45.5</v>
      </c>
      <c r="N12" s="15">
        <f>'All Data'!K295</f>
        <v>37.200000000000003</v>
      </c>
      <c r="O12" s="15">
        <f>'All Data'!K319</f>
        <v>37.1</v>
      </c>
      <c r="P12" s="15">
        <f>'All Data'!K343</f>
        <v>14.2</v>
      </c>
      <c r="Q12" s="15">
        <f>'All Data'!K367</f>
        <v>12.7</v>
      </c>
      <c r="R12" s="15">
        <f>'All Data'!K391</f>
        <v>9.8000000000000007</v>
      </c>
      <c r="S12" s="15">
        <f>'All Data'!K415</f>
        <v>18.3</v>
      </c>
      <c r="T12" s="15">
        <f>'All Data'!K439</f>
        <v>16.5</v>
      </c>
      <c r="U12" s="15">
        <f>'All Data'!K463</f>
        <v>22.9</v>
      </c>
      <c r="V12" s="15">
        <f>'All Data'!K487</f>
        <v>40.200000000000003</v>
      </c>
      <c r="W12" s="15">
        <f>'All Data'!K511</f>
        <v>24</v>
      </c>
      <c r="X12" s="15">
        <f>'All Data'!K535</f>
        <v>16.100000000000001</v>
      </c>
      <c r="Y12" s="15">
        <f>'All Data'!K559</f>
        <v>6.9</v>
      </c>
      <c r="Z12" s="15">
        <f>'All Data'!K583</f>
        <v>9.4</v>
      </c>
      <c r="AA12" s="15">
        <f>'All Data'!K607</f>
        <v>11.7</v>
      </c>
      <c r="AB12" s="15">
        <f>'All Data'!K631</f>
        <v>11.8</v>
      </c>
      <c r="AC12" s="15">
        <f>'All Data'!K655</f>
        <v>12.9</v>
      </c>
      <c r="AD12" s="15">
        <f>'All Data'!K679</f>
        <v>11.6</v>
      </c>
      <c r="AE12" s="15">
        <f>'All Data'!K703</f>
        <v>14.1</v>
      </c>
      <c r="AF12" s="15">
        <f>'All Data'!K727</f>
        <v>9.6999999999999993</v>
      </c>
      <c r="AG12" s="14">
        <f t="shared" si="0"/>
        <v>26.048387096774196</v>
      </c>
    </row>
    <row r="13" spans="1:34">
      <c r="A13" s="8">
        <v>0.25</v>
      </c>
      <c r="B13" s="15">
        <f>'All Data'!K8</f>
        <v>51.6</v>
      </c>
      <c r="C13" s="25">
        <f>'All Data'!K32</f>
        <v>51.5</v>
      </c>
      <c r="D13" s="15">
        <f>'All Data'!K56</f>
        <v>51.7</v>
      </c>
      <c r="E13" s="15">
        <f>'All Data'!K80</f>
        <v>51.8</v>
      </c>
      <c r="F13" s="15">
        <f>'All Data'!K104</f>
        <v>58.4</v>
      </c>
      <c r="G13" s="15">
        <f>'All Data'!K128</f>
        <v>55.7</v>
      </c>
      <c r="H13" s="15">
        <f>'All Data'!K152</f>
        <v>48</v>
      </c>
      <c r="I13" s="15">
        <f>'All Data'!K176</f>
        <v>17.399999999999999</v>
      </c>
      <c r="J13" s="15">
        <f>'All Data'!K200</f>
        <v>9.6</v>
      </c>
      <c r="K13" s="25">
        <f>'All Data'!K224</f>
        <v>11.1</v>
      </c>
      <c r="L13" s="15">
        <f>'All Data'!K248</f>
        <v>13.9</v>
      </c>
      <c r="M13" s="15">
        <f>'All Data'!K272</f>
        <v>45.6</v>
      </c>
      <c r="N13" s="15">
        <f>'All Data'!K296</f>
        <v>31.3</v>
      </c>
      <c r="O13" s="15">
        <f>'All Data'!K320</f>
        <v>35.1</v>
      </c>
      <c r="P13" s="15">
        <f>'All Data'!K344</f>
        <v>9.6999999999999993</v>
      </c>
      <c r="Q13" s="15">
        <f>'All Data'!K368</f>
        <v>13.4</v>
      </c>
      <c r="R13" s="15">
        <f>'All Data'!K392</f>
        <v>6.3</v>
      </c>
      <c r="S13" s="15">
        <f>'All Data'!K416</f>
        <v>14.9</v>
      </c>
      <c r="T13" s="15">
        <f>'All Data'!K440</f>
        <v>16.100000000000001</v>
      </c>
      <c r="U13" s="15">
        <f>'All Data'!K464</f>
        <v>20.7</v>
      </c>
      <c r="V13" s="15">
        <f>'All Data'!K488</f>
        <v>36</v>
      </c>
      <c r="W13" s="15">
        <f>'All Data'!K512</f>
        <v>23.9</v>
      </c>
      <c r="X13" s="15">
        <f>'All Data'!K536</f>
        <v>13.5</v>
      </c>
      <c r="Y13" s="15">
        <f>'All Data'!K560</f>
        <v>5.7</v>
      </c>
      <c r="Z13" s="15">
        <f>'All Data'!K584</f>
        <v>11.8</v>
      </c>
      <c r="AA13" s="15">
        <f>'All Data'!K608</f>
        <v>9.9</v>
      </c>
      <c r="AB13" s="15">
        <f>'All Data'!K632</f>
        <v>10.7</v>
      </c>
      <c r="AC13" s="15">
        <f>'All Data'!K656</f>
        <v>11.5</v>
      </c>
      <c r="AD13" s="15">
        <f>'All Data'!K680</f>
        <v>10.3</v>
      </c>
      <c r="AE13" s="15">
        <f>'All Data'!K704</f>
        <v>12</v>
      </c>
      <c r="AF13" s="15">
        <f>'All Data'!K728</f>
        <v>7.7</v>
      </c>
      <c r="AG13" s="14">
        <f t="shared" si="0"/>
        <v>24.735483870967744</v>
      </c>
    </row>
    <row r="14" spans="1:34">
      <c r="A14" s="8">
        <v>0.29166666666666702</v>
      </c>
      <c r="B14" s="15">
        <f>'All Data'!K9</f>
        <v>51.5</v>
      </c>
      <c r="C14" s="25">
        <f>'All Data'!K33</f>
        <v>51.6</v>
      </c>
      <c r="D14" s="15">
        <f>'All Data'!K57</f>
        <v>51.5</v>
      </c>
      <c r="E14" s="15">
        <f>'All Data'!K81</f>
        <v>51.7</v>
      </c>
      <c r="F14" s="15">
        <f>'All Data'!K105</f>
        <v>57.8</v>
      </c>
      <c r="G14" s="15">
        <f>'All Data'!K129</f>
        <v>55.6</v>
      </c>
      <c r="H14" s="15">
        <f>'All Data'!K153</f>
        <v>49.2</v>
      </c>
      <c r="I14" s="15">
        <f>'All Data'!K177</f>
        <v>17.600000000000001</v>
      </c>
      <c r="J14" s="15">
        <f>'All Data'!K201</f>
        <v>8.9</v>
      </c>
      <c r="K14" s="25">
        <f>'All Data'!K225</f>
        <v>10.5</v>
      </c>
      <c r="L14" s="15">
        <f>'All Data'!K249</f>
        <v>13.3</v>
      </c>
      <c r="M14" s="15">
        <f>'All Data'!K273</f>
        <v>45.3</v>
      </c>
      <c r="N14" s="15">
        <f>'All Data'!K297</f>
        <v>31.9</v>
      </c>
      <c r="O14" s="15">
        <f>'All Data'!K321</f>
        <v>32.9</v>
      </c>
      <c r="P14" s="15">
        <f>'All Data'!K345</f>
        <v>7.4</v>
      </c>
      <c r="Q14" s="15">
        <f>'All Data'!K369</f>
        <v>13.5</v>
      </c>
      <c r="R14" s="15">
        <f>'All Data'!K393</f>
        <v>7</v>
      </c>
      <c r="S14" s="15">
        <f>'All Data'!K417</f>
        <v>13.7</v>
      </c>
      <c r="T14" s="15">
        <f>'All Data'!K441</f>
        <v>13.8</v>
      </c>
      <c r="U14" s="15">
        <f>'All Data'!K465</f>
        <v>18.3</v>
      </c>
      <c r="V14" s="15">
        <f>'All Data'!K489</f>
        <v>32.4</v>
      </c>
      <c r="W14" s="15">
        <f>'All Data'!K513</f>
        <v>22.1</v>
      </c>
      <c r="X14" s="15">
        <f>'All Data'!K537</f>
        <v>11.9</v>
      </c>
      <c r="Y14" s="15">
        <f>'All Data'!K561</f>
        <v>4.5</v>
      </c>
      <c r="Z14" s="15">
        <f>'All Data'!K585</f>
        <v>9.9</v>
      </c>
      <c r="AA14" s="15">
        <f>'All Data'!K609</f>
        <v>9</v>
      </c>
      <c r="AB14" s="15">
        <f>'All Data'!K633</f>
        <v>9.8000000000000007</v>
      </c>
      <c r="AC14" s="15">
        <f>'All Data'!K657</f>
        <v>11.7</v>
      </c>
      <c r="AD14" s="15">
        <f>'All Data'!K681</f>
        <v>9</v>
      </c>
      <c r="AE14" s="15">
        <f>'All Data'!K705</f>
        <v>11.3</v>
      </c>
      <c r="AF14" s="15">
        <f>'All Data'!K729</f>
        <v>7.5</v>
      </c>
      <c r="AG14" s="14">
        <f t="shared" si="0"/>
        <v>23.93870967741935</v>
      </c>
    </row>
    <row r="15" spans="1:34">
      <c r="A15" s="8">
        <v>0.33333333333333298</v>
      </c>
      <c r="B15" s="15">
        <f>'All Data'!K10</f>
        <v>51.7</v>
      </c>
      <c r="C15" s="25">
        <f>'All Data'!K34</f>
        <v>51.7</v>
      </c>
      <c r="D15" s="15">
        <f>'All Data'!K58</f>
        <v>51.6</v>
      </c>
      <c r="E15" s="15">
        <f>'All Data'!K82</f>
        <v>51.7</v>
      </c>
      <c r="F15" s="15">
        <f>'All Data'!K106</f>
        <v>58</v>
      </c>
      <c r="G15" s="15">
        <f>'All Data'!K130</f>
        <v>55.6</v>
      </c>
      <c r="H15" s="15">
        <f>'All Data'!K154</f>
        <v>47.4</v>
      </c>
      <c r="I15" s="15">
        <f>'All Data'!K178</f>
        <v>18.399999999999999</v>
      </c>
      <c r="J15" s="15">
        <f>'All Data'!K202</f>
        <v>8.6</v>
      </c>
      <c r="K15" s="25">
        <f>'All Data'!K226</f>
        <v>9.4</v>
      </c>
      <c r="L15" s="15">
        <f>'All Data'!K250</f>
        <v>15.7</v>
      </c>
      <c r="M15" s="15">
        <f>'All Data'!K274</f>
        <v>41.3</v>
      </c>
      <c r="N15" s="15">
        <f>'All Data'!K298</f>
        <v>37.4</v>
      </c>
      <c r="O15" s="15">
        <f>'All Data'!K322</f>
        <v>32.799999999999997</v>
      </c>
      <c r="P15" s="15">
        <f>'All Data'!K346</f>
        <v>10.8</v>
      </c>
      <c r="Q15" s="15">
        <f>'All Data'!K370</f>
        <v>15.2</v>
      </c>
      <c r="R15" s="15">
        <f>'All Data'!K394</f>
        <v>0</v>
      </c>
      <c r="S15" s="15">
        <f>'All Data'!K418</f>
        <v>17.8</v>
      </c>
      <c r="T15" s="15">
        <f>'All Data'!K442</f>
        <v>12.6</v>
      </c>
      <c r="U15" s="15">
        <f>'All Data'!K466</f>
        <v>17.8</v>
      </c>
      <c r="V15" s="15">
        <f>'All Data'!K490</f>
        <v>31.4</v>
      </c>
      <c r="W15" s="15">
        <f>'All Data'!K514</f>
        <v>21</v>
      </c>
      <c r="X15" s="15">
        <f>'All Data'!K538</f>
        <v>11.2</v>
      </c>
      <c r="Y15" s="15">
        <f>'All Data'!K562</f>
        <v>5.5</v>
      </c>
      <c r="Z15" s="15">
        <f>'All Data'!K586</f>
        <v>8.8000000000000007</v>
      </c>
      <c r="AA15" s="15">
        <f>'All Data'!K610</f>
        <v>8.8000000000000007</v>
      </c>
      <c r="AB15" s="15">
        <f>'All Data'!K634</f>
        <v>9</v>
      </c>
      <c r="AC15" s="15">
        <f>'All Data'!K658</f>
        <v>10.199999999999999</v>
      </c>
      <c r="AD15" s="15">
        <f>'All Data'!K682</f>
        <v>7.8</v>
      </c>
      <c r="AE15" s="15">
        <f>'All Data'!K706</f>
        <v>10.6</v>
      </c>
      <c r="AF15" s="15">
        <f>'All Data'!K730</f>
        <v>9.8000000000000007</v>
      </c>
      <c r="AG15" s="14">
        <f t="shared" si="0"/>
        <v>23.858064516129026</v>
      </c>
    </row>
    <row r="16" spans="1:34">
      <c r="A16" s="8">
        <v>0.375</v>
      </c>
      <c r="B16" s="15">
        <f>'All Data'!K11</f>
        <v>51.9</v>
      </c>
      <c r="C16" s="25">
        <f>'All Data'!K35</f>
        <v>51.9</v>
      </c>
      <c r="D16" s="15">
        <f>'All Data'!K59</f>
        <v>51.9</v>
      </c>
      <c r="E16" s="15">
        <f>'All Data'!K83</f>
        <v>51.8</v>
      </c>
      <c r="F16" s="15">
        <f>'All Data'!K107</f>
        <v>63.1</v>
      </c>
      <c r="G16" s="15">
        <f>'All Data'!K131</f>
        <v>56.1</v>
      </c>
      <c r="H16" s="15">
        <f>'All Data'!K155</f>
        <v>51.9</v>
      </c>
      <c r="I16" s="15">
        <f>'All Data'!K179</f>
        <v>33.6</v>
      </c>
      <c r="J16" s="15">
        <f>'All Data'!K203</f>
        <v>21.3</v>
      </c>
      <c r="K16" s="25">
        <f>'All Data'!K227</f>
        <v>17.399999999999999</v>
      </c>
      <c r="L16" s="15">
        <f>'All Data'!K251</f>
        <v>27.1</v>
      </c>
      <c r="M16" s="15">
        <f>'All Data'!K275</f>
        <v>47</v>
      </c>
      <c r="N16" s="15">
        <f>'All Data'!K299</f>
        <v>40.6</v>
      </c>
      <c r="O16" s="15">
        <f>'All Data'!K323</f>
        <v>34.799999999999997</v>
      </c>
      <c r="P16" s="15">
        <f>'All Data'!K347</f>
        <v>17.600000000000001</v>
      </c>
      <c r="Q16" s="15">
        <f>'All Data'!K371</f>
        <v>17.7</v>
      </c>
      <c r="R16" s="15">
        <f>'All Data'!K395</f>
        <v>12.2</v>
      </c>
      <c r="S16" s="15">
        <f>'All Data'!K419</f>
        <v>28.7</v>
      </c>
      <c r="T16" s="15">
        <f>'All Data'!K443</f>
        <v>24</v>
      </c>
      <c r="U16" s="15">
        <f>'All Data'!K467</f>
        <v>23.4</v>
      </c>
      <c r="V16" s="15">
        <f>'All Data'!K491</f>
        <v>39</v>
      </c>
      <c r="W16" s="15">
        <f>'All Data'!K515</f>
        <v>32.4</v>
      </c>
      <c r="X16" s="15">
        <f>'All Data'!K539</f>
        <v>24</v>
      </c>
      <c r="Y16" s="15">
        <f>'All Data'!K563</f>
        <v>13.2</v>
      </c>
      <c r="Z16" s="15">
        <f>'All Data'!K587</f>
        <v>15.6</v>
      </c>
      <c r="AA16" s="15">
        <f>'All Data'!K611</f>
        <v>17.3</v>
      </c>
      <c r="AB16" s="15">
        <f>'All Data'!K635</f>
        <v>15.6</v>
      </c>
      <c r="AC16" s="15">
        <f>'All Data'!K659</f>
        <v>16.3</v>
      </c>
      <c r="AD16" s="15">
        <f>'All Data'!K683</f>
        <v>15.3</v>
      </c>
      <c r="AE16" s="15">
        <f>'All Data'!K707</f>
        <v>16.7</v>
      </c>
      <c r="AF16" s="15">
        <f>'All Data'!K731</f>
        <v>16.100000000000001</v>
      </c>
      <c r="AG16" s="14">
        <f t="shared" si="0"/>
        <v>30.500000000000004</v>
      </c>
    </row>
    <row r="17" spans="1:33">
      <c r="A17" s="8">
        <v>0.41666666666666702</v>
      </c>
      <c r="B17" s="15">
        <f>'All Data'!K12</f>
        <v>52</v>
      </c>
      <c r="C17" s="25">
        <f>'All Data'!K36</f>
        <v>52</v>
      </c>
      <c r="D17" s="15">
        <f>'All Data'!K60</f>
        <v>52</v>
      </c>
      <c r="E17" s="15">
        <f>'All Data'!K84</f>
        <v>52</v>
      </c>
      <c r="F17" s="15">
        <f>'All Data'!K108</f>
        <v>72.3</v>
      </c>
      <c r="G17" s="15">
        <f>'All Data'!K132</f>
        <v>57.2</v>
      </c>
      <c r="H17" s="15">
        <f>'All Data'!K156</f>
        <v>68.099999999999994</v>
      </c>
      <c r="I17" s="15">
        <f>'All Data'!K180</f>
        <v>60.9</v>
      </c>
      <c r="J17" s="15">
        <f>'All Data'!K204</f>
        <v>56.2</v>
      </c>
      <c r="K17" s="25">
        <f>'All Data'!K228</f>
        <v>43.1</v>
      </c>
      <c r="L17" s="15">
        <f>'All Data'!K252</f>
        <v>47.3</v>
      </c>
      <c r="M17" s="15">
        <f>'All Data'!K276</f>
        <v>56.8</v>
      </c>
      <c r="N17" s="15">
        <f>'All Data'!K300</f>
        <v>52.1</v>
      </c>
      <c r="O17" s="15">
        <f>'All Data'!K324</f>
        <v>40.799999999999997</v>
      </c>
      <c r="P17" s="15">
        <f>'All Data'!K348</f>
        <v>27.5</v>
      </c>
      <c r="Q17" s="15">
        <f>'All Data'!K372</f>
        <v>27.1</v>
      </c>
      <c r="R17" s="15">
        <f>'All Data'!K396</f>
        <v>38.700000000000003</v>
      </c>
      <c r="S17" s="15">
        <f>'All Data'!K420</f>
        <v>45.9</v>
      </c>
      <c r="T17" s="15">
        <f>'All Data'!K444</f>
        <v>44.1</v>
      </c>
      <c r="U17" s="15">
        <f>'All Data'!K468</f>
        <v>47.9</v>
      </c>
      <c r="V17" s="15">
        <f>'All Data'!K492</f>
        <v>56.5</v>
      </c>
      <c r="W17" s="15">
        <f>'All Data'!K516</f>
        <v>49.6</v>
      </c>
      <c r="X17" s="15">
        <f>'All Data'!K540</f>
        <v>51.2</v>
      </c>
      <c r="Y17" s="15">
        <f>'All Data'!K564</f>
        <v>33.5</v>
      </c>
      <c r="Z17" s="15">
        <f>'All Data'!K588</f>
        <v>33</v>
      </c>
      <c r="AA17" s="15">
        <f>'All Data'!K612</f>
        <v>33</v>
      </c>
      <c r="AB17" s="15">
        <f>'All Data'!K636</f>
        <v>34.1</v>
      </c>
      <c r="AC17" s="15">
        <f>'All Data'!K660</f>
        <v>36.4</v>
      </c>
      <c r="AD17" s="15">
        <f>'All Data'!K684</f>
        <v>34.9</v>
      </c>
      <c r="AE17" s="15">
        <f>'All Data'!K708</f>
        <v>34.1</v>
      </c>
      <c r="AF17" s="15">
        <f>'All Data'!K732</f>
        <v>27.8</v>
      </c>
      <c r="AG17" s="14">
        <f t="shared" si="0"/>
        <v>45.745161290322578</v>
      </c>
    </row>
    <row r="18" spans="1:33">
      <c r="A18" s="8">
        <v>0.45833333333333298</v>
      </c>
      <c r="B18" s="15">
        <f>'All Data'!K13</f>
        <v>52</v>
      </c>
      <c r="C18" s="25">
        <f>'All Data'!K37</f>
        <v>52</v>
      </c>
      <c r="D18" s="15">
        <f>'All Data'!K61</f>
        <v>52</v>
      </c>
      <c r="E18" s="15">
        <f>'All Data'!K85</f>
        <v>52</v>
      </c>
      <c r="F18" s="15">
        <f>'All Data'!K109</f>
        <v>83.3</v>
      </c>
      <c r="G18" s="15">
        <f>'All Data'!K133</f>
        <v>61.8</v>
      </c>
      <c r="H18" s="15">
        <f>'All Data'!K157</f>
        <v>99.4</v>
      </c>
      <c r="I18" s="15">
        <f>'All Data'!K181</f>
        <v>89.5</v>
      </c>
      <c r="J18" s="15">
        <f>'All Data'!K205</f>
        <v>98</v>
      </c>
      <c r="K18" s="25">
        <f>'All Data'!K229</f>
        <v>89.4</v>
      </c>
      <c r="L18" s="15">
        <f>'All Data'!K253</f>
        <v>78.599999999999994</v>
      </c>
      <c r="M18" s="15">
        <f>'All Data'!K277</f>
        <v>72.900000000000006</v>
      </c>
      <c r="N18" s="15">
        <f>'All Data'!K301</f>
        <v>69.5</v>
      </c>
      <c r="O18" s="15">
        <f>'All Data'!K325</f>
        <v>55.2</v>
      </c>
      <c r="P18" s="15">
        <f>'All Data'!K349</f>
        <v>51.2</v>
      </c>
      <c r="Q18" s="15">
        <f>'All Data'!K373</f>
        <v>53.9</v>
      </c>
      <c r="R18" s="15">
        <f>'All Data'!K397</f>
        <v>71.099999999999994</v>
      </c>
      <c r="S18" s="15">
        <f>'All Data'!K421</f>
        <v>79</v>
      </c>
      <c r="T18" s="15">
        <f>'All Data'!K445</f>
        <v>67.7</v>
      </c>
      <c r="U18" s="15">
        <f>'All Data'!K469</f>
        <v>72.400000000000006</v>
      </c>
      <c r="V18" s="15">
        <f>'All Data'!K493</f>
        <v>83</v>
      </c>
      <c r="W18" s="15">
        <f>'All Data'!K517</f>
        <v>80.099999999999994</v>
      </c>
      <c r="X18" s="15">
        <f>'All Data'!K541</f>
        <v>85.5</v>
      </c>
      <c r="Y18" s="15">
        <f>'All Data'!K565</f>
        <v>70.099999999999994</v>
      </c>
      <c r="Z18" s="15">
        <f>'All Data'!K589</f>
        <v>57.5</v>
      </c>
      <c r="AA18" s="15">
        <f>'All Data'!K613</f>
        <v>56.8</v>
      </c>
      <c r="AB18" s="15">
        <f>'All Data'!K637</f>
        <v>65.5</v>
      </c>
      <c r="AC18" s="15">
        <f>'All Data'!K661</f>
        <v>70.400000000000006</v>
      </c>
      <c r="AD18" s="15">
        <f>'All Data'!K685</f>
        <v>63</v>
      </c>
      <c r="AE18" s="15">
        <f>'All Data'!K709</f>
        <v>59.5</v>
      </c>
      <c r="AF18" s="15">
        <f>'All Data'!K733</f>
        <v>34.9</v>
      </c>
      <c r="AG18" s="14">
        <f t="shared" si="0"/>
        <v>68.619354838709683</v>
      </c>
    </row>
    <row r="19" spans="1:33">
      <c r="A19" s="8">
        <v>0.5</v>
      </c>
      <c r="B19" s="15">
        <f>'All Data'!K14</f>
        <v>52</v>
      </c>
      <c r="C19" s="25">
        <f>'All Data'!K38</f>
        <v>52</v>
      </c>
      <c r="D19" s="15">
        <f>'All Data'!K62</f>
        <v>52</v>
      </c>
      <c r="E19" s="15">
        <f>'All Data'!K86</f>
        <v>52</v>
      </c>
      <c r="F19" s="15">
        <f>'All Data'!K110</f>
        <v>94.1</v>
      </c>
      <c r="G19" s="15">
        <f>'All Data'!K134</f>
        <v>202</v>
      </c>
      <c r="H19" s="15">
        <f>'All Data'!K158</f>
        <v>107.9</v>
      </c>
      <c r="I19" s="15">
        <f>'All Data'!K182</f>
        <v>103</v>
      </c>
      <c r="J19" s="15">
        <f>'All Data'!K206</f>
        <v>112.8</v>
      </c>
      <c r="K19" s="25">
        <f>'All Data'!K230</f>
        <v>110.5</v>
      </c>
      <c r="L19" s="15">
        <f>'All Data'!K254</f>
        <v>90.6</v>
      </c>
      <c r="M19" s="15">
        <f>'All Data'!K278</f>
        <v>85</v>
      </c>
      <c r="N19" s="15">
        <f>'All Data'!K302</f>
        <v>85.6</v>
      </c>
      <c r="O19" s="15">
        <f>'All Data'!K326</f>
        <v>68</v>
      </c>
      <c r="P19" s="15">
        <f>'All Data'!K350</f>
        <v>69.099999999999994</v>
      </c>
      <c r="Q19" s="15">
        <f>'All Data'!K374</f>
        <v>71.7</v>
      </c>
      <c r="R19" s="15">
        <f>'All Data'!K398</f>
        <v>84.6</v>
      </c>
      <c r="S19" s="15">
        <f>'All Data'!K422</f>
        <v>94.5</v>
      </c>
      <c r="T19" s="15">
        <f>'All Data'!K446</f>
        <v>87.2</v>
      </c>
      <c r="U19" s="15">
        <f>'All Data'!K470</f>
        <v>85</v>
      </c>
      <c r="V19" s="15">
        <f>'All Data'!K494</f>
        <v>99.8</v>
      </c>
      <c r="W19" s="15">
        <f>'All Data'!K518</f>
        <v>97.2</v>
      </c>
      <c r="X19" s="15">
        <f>'All Data'!K542</f>
        <v>101.8</v>
      </c>
      <c r="Y19" s="15">
        <f>'All Data'!K566</f>
        <v>99.2</v>
      </c>
      <c r="Z19" s="15">
        <f>'All Data'!K590</f>
        <v>83.5</v>
      </c>
      <c r="AA19" s="15">
        <f>'All Data'!K614</f>
        <v>83.9</v>
      </c>
      <c r="AB19" s="15">
        <f>'All Data'!K638</f>
        <v>94.1</v>
      </c>
      <c r="AC19" s="15">
        <f>'All Data'!K662</f>
        <v>101.3</v>
      </c>
      <c r="AD19" s="15">
        <f>'All Data'!K686</f>
        <v>91.5</v>
      </c>
      <c r="AE19" s="15">
        <f>'All Data'!K710</f>
        <v>86.1</v>
      </c>
      <c r="AF19" s="15">
        <f>'All Data'!K734</f>
        <v>57.3</v>
      </c>
      <c r="AG19" s="14">
        <f t="shared" si="0"/>
        <v>88.880645161290317</v>
      </c>
    </row>
    <row r="20" spans="1:33">
      <c r="A20" s="8">
        <v>0.54166666666666696</v>
      </c>
      <c r="B20" s="15">
        <f>'All Data'!K15</f>
        <v>52</v>
      </c>
      <c r="C20" s="25">
        <f>'All Data'!K39</f>
        <v>52</v>
      </c>
      <c r="D20" s="15">
        <f>'All Data'!K63</f>
        <v>52</v>
      </c>
      <c r="E20" s="15">
        <f>'All Data'!K87</f>
        <v>52</v>
      </c>
      <c r="F20" s="15">
        <f>'All Data'!K111</f>
        <v>95.4</v>
      </c>
      <c r="G20" s="15">
        <f>'All Data'!K135</f>
        <v>87.4</v>
      </c>
      <c r="H20" s="15">
        <f>'All Data'!K159</f>
        <v>113.1</v>
      </c>
      <c r="I20" s="15">
        <f>'All Data'!K183</f>
        <v>110.1</v>
      </c>
      <c r="J20" s="15">
        <f>'All Data'!K207</f>
        <v>120.6</v>
      </c>
      <c r="K20" s="25">
        <f>'All Data'!K231</f>
        <v>123.5</v>
      </c>
      <c r="L20" s="15">
        <f>'All Data'!K255</f>
        <v>92.9</v>
      </c>
      <c r="M20" s="15">
        <f>'All Data'!K279</f>
        <v>91.6</v>
      </c>
      <c r="N20" s="15">
        <f>'All Data'!K303</f>
        <v>95.8</v>
      </c>
      <c r="O20" s="15">
        <f>'All Data'!K327</f>
        <v>80.3</v>
      </c>
      <c r="P20" s="15">
        <f>'All Data'!K351</f>
        <v>80.400000000000006</v>
      </c>
      <c r="Q20" s="15">
        <f>'All Data'!K375</f>
        <v>79.2</v>
      </c>
      <c r="R20" s="15">
        <f>'All Data'!K399</f>
        <v>96.9</v>
      </c>
      <c r="S20" s="15">
        <f>'All Data'!K423</f>
        <v>107.2</v>
      </c>
      <c r="T20" s="15">
        <f>'All Data'!K447</f>
        <v>101.5</v>
      </c>
      <c r="U20" s="15">
        <f>'All Data'!K471</f>
        <v>91</v>
      </c>
      <c r="V20" s="15">
        <f>'All Data'!K495</f>
        <v>107.4</v>
      </c>
      <c r="W20" s="15">
        <f>'All Data'!K519</f>
        <v>107.2</v>
      </c>
      <c r="X20" s="15">
        <f>'All Data'!K543</f>
        <v>111.8</v>
      </c>
      <c r="Y20" s="15">
        <f>'All Data'!K567</f>
        <v>108.5</v>
      </c>
      <c r="Z20" s="15">
        <f>'All Data'!K591</f>
        <v>101.9</v>
      </c>
      <c r="AA20" s="15">
        <f>'All Data'!K615</f>
        <v>102.1</v>
      </c>
      <c r="AB20" s="15">
        <f>'All Data'!K639</f>
        <v>115.5</v>
      </c>
      <c r="AC20" s="15">
        <f>'All Data'!K663</f>
        <v>116.2</v>
      </c>
      <c r="AD20" s="15">
        <f>'All Data'!K687</f>
        <v>106.8</v>
      </c>
      <c r="AE20" s="15">
        <f>'All Data'!K711</f>
        <v>97.5</v>
      </c>
      <c r="AF20" s="15">
        <f>'All Data'!K735</f>
        <v>85.3</v>
      </c>
      <c r="AG20" s="14">
        <f t="shared" si="0"/>
        <v>94.680645161290329</v>
      </c>
    </row>
    <row r="21" spans="1:33">
      <c r="A21" s="8">
        <v>0.58333333333333304</v>
      </c>
      <c r="B21" s="15">
        <f>'All Data'!K16</f>
        <v>52</v>
      </c>
      <c r="C21" s="25">
        <f>'All Data'!K40</f>
        <v>39</v>
      </c>
      <c r="D21" s="15">
        <f>'All Data'!K64</f>
        <v>52</v>
      </c>
      <c r="E21" s="15">
        <f>'All Data'!K88</f>
        <v>52</v>
      </c>
      <c r="F21" s="15">
        <f>'All Data'!K112</f>
        <v>96.2</v>
      </c>
      <c r="G21" s="15">
        <f>'All Data'!K136</f>
        <v>92.2</v>
      </c>
      <c r="H21" s="15">
        <f>'All Data'!K160</f>
        <v>116</v>
      </c>
      <c r="I21" s="15">
        <f>'All Data'!K184</f>
        <v>113.6</v>
      </c>
      <c r="J21" s="15">
        <f>'All Data'!K208</f>
        <v>123</v>
      </c>
      <c r="K21" s="25">
        <f>'All Data'!K232</f>
        <v>126.2</v>
      </c>
      <c r="L21" s="15">
        <f>'All Data'!K256</f>
        <v>106.8</v>
      </c>
      <c r="M21" s="15">
        <f>'All Data'!K280</f>
        <v>92.8</v>
      </c>
      <c r="N21" s="15">
        <f>'All Data'!K304</f>
        <v>95.2</v>
      </c>
      <c r="O21" s="15">
        <f>'All Data'!K328</f>
        <v>83.5</v>
      </c>
      <c r="P21" s="15">
        <f>'All Data'!K352</f>
        <v>82.1</v>
      </c>
      <c r="Q21" s="15">
        <f>'All Data'!K376</f>
        <v>84.2</v>
      </c>
      <c r="R21" s="15">
        <f>'All Data'!K400</f>
        <v>100.9</v>
      </c>
      <c r="S21" s="15">
        <f>'All Data'!K424</f>
        <v>111.4</v>
      </c>
      <c r="T21" s="15">
        <f>'All Data'!K448</f>
        <v>103.3</v>
      </c>
      <c r="U21" s="15">
        <f>'All Data'!K472</f>
        <v>93.2</v>
      </c>
      <c r="V21" s="15">
        <f>'All Data'!K496</f>
        <v>109.4</v>
      </c>
      <c r="W21" s="15">
        <f>'All Data'!K520</f>
        <v>111.5</v>
      </c>
      <c r="X21" s="15">
        <f>'All Data'!K544</f>
        <v>111.4</v>
      </c>
      <c r="Y21" s="15">
        <f>'All Data'!K568</f>
        <v>111.1</v>
      </c>
      <c r="Z21" s="15">
        <f>'All Data'!K592</f>
        <v>102.5</v>
      </c>
      <c r="AA21" s="15">
        <f>'All Data'!K616</f>
        <v>106.4</v>
      </c>
      <c r="AB21" s="15">
        <f>'All Data'!K640</f>
        <v>119.7</v>
      </c>
      <c r="AC21" s="15">
        <f>'All Data'!K664</f>
        <v>114.9</v>
      </c>
      <c r="AD21" s="15">
        <f>'All Data'!K688</f>
        <v>111.6</v>
      </c>
      <c r="AE21" s="15">
        <f>'All Data'!K712</f>
        <v>102.4</v>
      </c>
      <c r="AF21" s="15">
        <f>'All Data'!K736</f>
        <v>105.9</v>
      </c>
      <c r="AG21" s="14">
        <f t="shared" si="0"/>
        <v>97.49677419354839</v>
      </c>
    </row>
    <row r="22" spans="1:33">
      <c r="A22" s="8">
        <v>0.625</v>
      </c>
      <c r="B22" s="15">
        <f>'All Data'!K17</f>
        <v>52</v>
      </c>
      <c r="C22" s="25">
        <f>'All Data'!K41</f>
        <v>52</v>
      </c>
      <c r="D22" s="15">
        <f>'All Data'!K65</f>
        <v>52</v>
      </c>
      <c r="E22" s="15">
        <f>'All Data'!K89</f>
        <v>259.8</v>
      </c>
      <c r="F22" s="15">
        <f>'All Data'!K113</f>
        <v>94.6</v>
      </c>
      <c r="G22" s="15">
        <f>'All Data'!K137</f>
        <v>87.2</v>
      </c>
      <c r="H22" s="15">
        <f>'All Data'!K161</f>
        <v>110.2</v>
      </c>
      <c r="I22" s="15">
        <f>'All Data'!K185</f>
        <v>110.5</v>
      </c>
      <c r="J22" s="15">
        <f>'All Data'!K209</f>
        <v>119.4</v>
      </c>
      <c r="K22" s="25">
        <f>'All Data'!K233</f>
        <v>117.7</v>
      </c>
      <c r="L22" s="15">
        <f>'All Data'!K257</f>
        <v>100.9</v>
      </c>
      <c r="M22" s="15">
        <f>'All Data'!K281</f>
        <v>86.9</v>
      </c>
      <c r="N22" s="15">
        <f>'All Data'!K305</f>
        <v>86.8</v>
      </c>
      <c r="O22" s="15">
        <f>'All Data'!K329</f>
        <v>81</v>
      </c>
      <c r="P22" s="15">
        <f>'All Data'!K353</f>
        <v>82.5</v>
      </c>
      <c r="Q22" s="15">
        <f>'All Data'!K377</f>
        <v>82.8</v>
      </c>
      <c r="R22" s="15">
        <f>'All Data'!K401</f>
        <v>98.3</v>
      </c>
      <c r="S22" s="15">
        <f>'All Data'!K425</f>
        <v>109.4</v>
      </c>
      <c r="T22" s="15">
        <f>'All Data'!K449</f>
        <v>102.9</v>
      </c>
      <c r="U22" s="15">
        <f>'All Data'!K473</f>
        <v>88.5</v>
      </c>
      <c r="V22" s="15">
        <f>'All Data'!K497</f>
        <v>107.4</v>
      </c>
      <c r="W22" s="15">
        <f>'All Data'!K521</f>
        <v>110.4</v>
      </c>
      <c r="X22" s="15">
        <f>'All Data'!K545</f>
        <v>107.4</v>
      </c>
      <c r="Y22" s="15">
        <f>'All Data'!K569</f>
        <v>104.8</v>
      </c>
      <c r="Z22" s="15">
        <f>'All Data'!K593</f>
        <v>97.7</v>
      </c>
      <c r="AA22" s="15">
        <f>'All Data'!K617</f>
        <v>100.2</v>
      </c>
      <c r="AB22" s="15">
        <f>'All Data'!K641</f>
        <v>113</v>
      </c>
      <c r="AC22" s="15">
        <f>'All Data'!K665</f>
        <v>110.1</v>
      </c>
      <c r="AD22" s="15">
        <f>'All Data'!K689</f>
        <v>108.5</v>
      </c>
      <c r="AE22" s="15">
        <f>'All Data'!K713</f>
        <v>97.4</v>
      </c>
      <c r="AF22" s="15">
        <f>'All Data'!K737</f>
        <v>102.9</v>
      </c>
      <c r="AG22" s="14">
        <f t="shared" si="0"/>
        <v>101.13548387096775</v>
      </c>
    </row>
    <row r="23" spans="1:33">
      <c r="A23" s="8">
        <v>0.66666666666666696</v>
      </c>
      <c r="B23" s="15">
        <f>'All Data'!K18</f>
        <v>52</v>
      </c>
      <c r="C23" s="25">
        <f>'All Data'!K42</f>
        <v>52</v>
      </c>
      <c r="D23" s="15">
        <f>'All Data'!K66</f>
        <v>52</v>
      </c>
      <c r="E23" s="15">
        <f>'All Data'!K90</f>
        <v>89.2</v>
      </c>
      <c r="F23" s="15">
        <f>'All Data'!K114</f>
        <v>89.6</v>
      </c>
      <c r="G23" s="15">
        <f>'All Data'!K138</f>
        <v>79.099999999999994</v>
      </c>
      <c r="H23" s="15">
        <f>'All Data'!K162</f>
        <v>98.9</v>
      </c>
      <c r="I23" s="15">
        <f>'All Data'!K186</f>
        <v>101.4</v>
      </c>
      <c r="J23" s="15">
        <f>'All Data'!K210</f>
        <v>109</v>
      </c>
      <c r="K23" s="25">
        <f>'All Data'!K234</f>
        <v>107.4</v>
      </c>
      <c r="L23" s="15">
        <f>'All Data'!K258</f>
        <v>97.2</v>
      </c>
      <c r="M23" s="15">
        <f>'All Data'!K282</f>
        <v>76.400000000000006</v>
      </c>
      <c r="N23" s="15">
        <f>'All Data'!K306</f>
        <v>79.900000000000006</v>
      </c>
      <c r="O23" s="15">
        <f>'All Data'!K330</f>
        <v>72.900000000000006</v>
      </c>
      <c r="P23" s="15">
        <f>'All Data'!K354</f>
        <v>76.7</v>
      </c>
      <c r="Q23" s="15">
        <f>'All Data'!K378</f>
        <v>74.8</v>
      </c>
      <c r="R23" s="15">
        <f>'All Data'!K402</f>
        <v>89.6</v>
      </c>
      <c r="S23" s="15">
        <f>'All Data'!K426</f>
        <v>103</v>
      </c>
      <c r="T23" s="15">
        <f>'All Data'!K450</f>
        <v>95.6</v>
      </c>
      <c r="U23" s="15">
        <f>'All Data'!K474</f>
        <v>87</v>
      </c>
      <c r="V23" s="15">
        <f>'All Data'!K498</f>
        <v>100.8</v>
      </c>
      <c r="W23" s="15">
        <f>'All Data'!K522</f>
        <v>102</v>
      </c>
      <c r="X23" s="15">
        <f>'All Data'!K546</f>
        <v>100.3</v>
      </c>
      <c r="Y23" s="15">
        <f>'All Data'!K570</f>
        <v>97.2</v>
      </c>
      <c r="Z23" s="15">
        <f>'All Data'!K594</f>
        <v>92.6</v>
      </c>
      <c r="AA23" s="15">
        <f>'All Data'!K618</f>
        <v>95.6</v>
      </c>
      <c r="AB23" s="15">
        <f>'All Data'!K642</f>
        <v>106.6</v>
      </c>
      <c r="AC23" s="15">
        <f>'All Data'!K666</f>
        <v>103.8</v>
      </c>
      <c r="AD23" s="15">
        <f>'All Data'!K690</f>
        <v>103</v>
      </c>
      <c r="AE23" s="15">
        <f>'All Data'!K714</f>
        <v>92.4</v>
      </c>
      <c r="AF23" s="15">
        <f>'All Data'!K738</f>
        <v>97.4</v>
      </c>
      <c r="AG23" s="14">
        <f t="shared" si="0"/>
        <v>89.529032258064504</v>
      </c>
    </row>
    <row r="24" spans="1:33">
      <c r="A24" s="8">
        <v>0.70833333333333304</v>
      </c>
      <c r="B24" s="15">
        <f>'All Data'!K19</f>
        <v>52</v>
      </c>
      <c r="C24" s="25">
        <f>'All Data'!K43</f>
        <v>52</v>
      </c>
      <c r="D24" s="15">
        <f>'All Data'!K67</f>
        <v>52</v>
      </c>
      <c r="E24" s="15">
        <f>'All Data'!K91</f>
        <v>80.2</v>
      </c>
      <c r="F24" s="15">
        <f>'All Data'!K115</f>
        <v>3642.5</v>
      </c>
      <c r="G24" s="15">
        <f>'All Data'!K139</f>
        <v>65.8</v>
      </c>
      <c r="H24" s="15">
        <f>'All Data'!K163</f>
        <v>86.5</v>
      </c>
      <c r="I24" s="15">
        <f>'All Data'!K187</f>
        <v>88.8</v>
      </c>
      <c r="J24" s="15">
        <f>'All Data'!K211</f>
        <v>90.6</v>
      </c>
      <c r="K24" s="25">
        <f>'All Data'!K235</f>
        <v>87.1</v>
      </c>
      <c r="L24" s="15">
        <f>'All Data'!K259</f>
        <v>86.3</v>
      </c>
      <c r="M24" s="15">
        <f>'All Data'!K283</f>
        <v>64.3</v>
      </c>
      <c r="N24" s="15">
        <f>'All Data'!K307</f>
        <v>69.5</v>
      </c>
      <c r="O24" s="15">
        <f>'All Data'!K331</f>
        <v>60.3</v>
      </c>
      <c r="P24" s="15">
        <f>'All Data'!K355</f>
        <v>66.3</v>
      </c>
      <c r="Q24" s="15">
        <f>'All Data'!K379</f>
        <v>62.8</v>
      </c>
      <c r="R24" s="15">
        <f>'All Data'!K403</f>
        <v>76.400000000000006</v>
      </c>
      <c r="S24" s="15">
        <f>'All Data'!K427</f>
        <v>89.6</v>
      </c>
      <c r="T24" s="15">
        <f>'All Data'!K451</f>
        <v>82.7</v>
      </c>
      <c r="U24" s="15">
        <f>'All Data'!K475</f>
        <v>76.8</v>
      </c>
      <c r="V24" s="15">
        <f>'All Data'!K499</f>
        <v>88.3</v>
      </c>
      <c r="W24" s="15">
        <f>'All Data'!K523</f>
        <v>89.6</v>
      </c>
      <c r="X24" s="15">
        <f>'All Data'!K547</f>
        <v>85.5</v>
      </c>
      <c r="Y24" s="15">
        <f>'All Data'!K571</f>
        <v>81.7</v>
      </c>
      <c r="Z24" s="15">
        <f>'All Data'!K595</f>
        <v>80.599999999999994</v>
      </c>
      <c r="AA24" s="15">
        <f>'All Data'!K619</f>
        <v>82.5</v>
      </c>
      <c r="AB24" s="15">
        <f>'All Data'!K643</f>
        <v>88</v>
      </c>
      <c r="AC24" s="15">
        <f>'All Data'!K667</f>
        <v>87.7</v>
      </c>
      <c r="AD24" s="15">
        <f>'All Data'!K691</f>
        <v>85.3</v>
      </c>
      <c r="AE24" s="15">
        <f>'All Data'!K715</f>
        <v>80.099999999999994</v>
      </c>
      <c r="AF24" s="15">
        <f>'All Data'!K739</f>
        <v>76.7</v>
      </c>
      <c r="AG24" s="14">
        <f t="shared" si="0"/>
        <v>192.20967741935493</v>
      </c>
    </row>
    <row r="25" spans="1:33">
      <c r="A25" s="8">
        <v>0.75</v>
      </c>
      <c r="B25" s="15">
        <f>'All Data'!K20</f>
        <v>52</v>
      </c>
      <c r="C25" s="25">
        <f>'All Data'!K44</f>
        <v>52</v>
      </c>
      <c r="D25" s="15">
        <f>'All Data'!K68</f>
        <v>52</v>
      </c>
      <c r="E25" s="15">
        <f>'All Data'!K92</f>
        <v>71.8</v>
      </c>
      <c r="F25" s="15">
        <f>'All Data'!K116</f>
        <v>8887</v>
      </c>
      <c r="G25" s="15">
        <f>'All Data'!K140</f>
        <v>53.7</v>
      </c>
      <c r="H25" s="15">
        <f>'All Data'!K164</f>
        <v>68.400000000000006</v>
      </c>
      <c r="I25" s="15">
        <f>'All Data'!K188</f>
        <v>70.7</v>
      </c>
      <c r="J25" s="15">
        <f>'All Data'!K212</f>
        <v>66.3</v>
      </c>
      <c r="K25" s="25">
        <f>'All Data'!K236</f>
        <v>63.9</v>
      </c>
      <c r="L25" s="15">
        <f>'All Data'!K260</f>
        <v>75.900000000000006</v>
      </c>
      <c r="M25" s="15">
        <f>'All Data'!K284</f>
        <v>57.1</v>
      </c>
      <c r="N25" s="15">
        <f>'All Data'!K308</f>
        <v>52.9</v>
      </c>
      <c r="O25" s="15">
        <f>'All Data'!K332</f>
        <v>44.7</v>
      </c>
      <c r="P25" s="15">
        <f>'All Data'!K356</f>
        <v>49.3</v>
      </c>
      <c r="Q25" s="15">
        <f>'All Data'!K380</f>
        <v>46.8</v>
      </c>
      <c r="R25" s="15">
        <f>'All Data'!K404</f>
        <v>60.4</v>
      </c>
      <c r="S25" s="15">
        <f>'All Data'!K428</f>
        <v>71.900000000000006</v>
      </c>
      <c r="T25" s="15">
        <f>'All Data'!K452</f>
        <v>62.3</v>
      </c>
      <c r="U25" s="15">
        <f>'All Data'!K476</f>
        <v>65</v>
      </c>
      <c r="V25" s="15">
        <f>'All Data'!K500</f>
        <v>67.7</v>
      </c>
      <c r="W25" s="15">
        <f>'All Data'!K524</f>
        <v>71.5</v>
      </c>
      <c r="X25" s="15">
        <f>'All Data'!K548</f>
        <v>66.2</v>
      </c>
      <c r="Y25" s="15">
        <f>'All Data'!K572</f>
        <v>59.3</v>
      </c>
      <c r="Z25" s="15">
        <f>'All Data'!K596</f>
        <v>60.5</v>
      </c>
      <c r="AA25" s="15">
        <f>'All Data'!K620</f>
        <v>62.7</v>
      </c>
      <c r="AB25" s="15">
        <f>'All Data'!K644</f>
        <v>65.8</v>
      </c>
      <c r="AC25" s="15">
        <f>'All Data'!K668</f>
        <v>66</v>
      </c>
      <c r="AD25" s="15">
        <f>'All Data'!K692</f>
        <v>63.9</v>
      </c>
      <c r="AE25" s="15">
        <f>'All Data'!K716</f>
        <v>61.1</v>
      </c>
      <c r="AF25" s="15">
        <f>'All Data'!K740</f>
        <v>53.1</v>
      </c>
      <c r="AG25" s="14">
        <f t="shared" si="0"/>
        <v>345.86774193548382</v>
      </c>
    </row>
    <row r="26" spans="1:33">
      <c r="A26" s="8">
        <v>0.79166666666666696</v>
      </c>
      <c r="B26" s="15">
        <f>'All Data'!K21</f>
        <v>52</v>
      </c>
      <c r="C26" s="25">
        <f>'All Data'!K45</f>
        <v>52</v>
      </c>
      <c r="D26" s="15">
        <f>'All Data'!K69</f>
        <v>52</v>
      </c>
      <c r="E26" s="15">
        <f>'All Data'!K93</f>
        <v>65.400000000000006</v>
      </c>
      <c r="F26" s="15">
        <f>'All Data'!K117</f>
        <v>8438.7000000000007</v>
      </c>
      <c r="G26" s="15">
        <f>'All Data'!K141</f>
        <v>44.1</v>
      </c>
      <c r="H26" s="15">
        <f>'All Data'!K165</f>
        <v>49.8</v>
      </c>
      <c r="I26" s="15">
        <f>'All Data'!K189</f>
        <v>50.7</v>
      </c>
      <c r="J26" s="15">
        <f>'All Data'!K213</f>
        <v>46.4</v>
      </c>
      <c r="K26" s="25">
        <f>'All Data'!K237</f>
        <v>47.5</v>
      </c>
      <c r="L26" s="15">
        <f>'All Data'!K261</f>
        <v>63</v>
      </c>
      <c r="M26" s="15">
        <f>'All Data'!K285</f>
        <v>55.5</v>
      </c>
      <c r="N26" s="15">
        <f>'All Data'!K309</f>
        <v>39</v>
      </c>
      <c r="O26" s="15">
        <f>'All Data'!K333</f>
        <v>33.6</v>
      </c>
      <c r="P26" s="15">
        <f>'All Data'!K357</f>
        <v>32.5</v>
      </c>
      <c r="Q26" s="15">
        <f>'All Data'!K381</f>
        <v>27.5</v>
      </c>
      <c r="R26" s="15">
        <f>'All Data'!K405</f>
        <v>41.8</v>
      </c>
      <c r="S26" s="15">
        <f>'All Data'!K429</f>
        <v>56.9</v>
      </c>
      <c r="T26" s="15">
        <f>'All Data'!K453</f>
        <v>44.4</v>
      </c>
      <c r="U26" s="15">
        <f>'All Data'!K477</f>
        <v>56.3</v>
      </c>
      <c r="V26" s="15">
        <f>'All Data'!K501</f>
        <v>46.8</v>
      </c>
      <c r="W26" s="15">
        <f>'All Data'!K525</f>
        <v>51</v>
      </c>
      <c r="X26" s="15">
        <f>'All Data'!K549</f>
        <v>44.8</v>
      </c>
      <c r="Y26" s="15">
        <f>'All Data'!K573</f>
        <v>38.200000000000003</v>
      </c>
      <c r="Z26" s="15">
        <f>'All Data'!K597</f>
        <v>40.200000000000003</v>
      </c>
      <c r="AA26" s="15">
        <f>'All Data'!K621</f>
        <v>42.2</v>
      </c>
      <c r="AB26" s="15">
        <f>'All Data'!K645</f>
        <v>45.7</v>
      </c>
      <c r="AC26" s="15">
        <f>'All Data'!K669</f>
        <v>45.3</v>
      </c>
      <c r="AD26" s="15">
        <f>'All Data'!K693</f>
        <v>42.5</v>
      </c>
      <c r="AE26" s="15">
        <f>'All Data'!K717</f>
        <v>41.7</v>
      </c>
      <c r="AF26" s="15">
        <f>'All Data'!K741</f>
        <v>32.6</v>
      </c>
      <c r="AG26" s="14">
        <f t="shared" si="0"/>
        <v>316.77741935483874</v>
      </c>
    </row>
    <row r="27" spans="1:33">
      <c r="A27" s="8">
        <v>0.83333333333333304</v>
      </c>
      <c r="B27" s="15">
        <f>'All Data'!K22</f>
        <v>52</v>
      </c>
      <c r="C27" s="25">
        <f>'All Data'!K46</f>
        <v>52</v>
      </c>
      <c r="D27" s="15">
        <f>'All Data'!K70</f>
        <v>52.1</v>
      </c>
      <c r="E27" s="15">
        <f>'All Data'!K94</f>
        <v>62</v>
      </c>
      <c r="F27" s="15">
        <f>'All Data'!K118</f>
        <v>8278.5</v>
      </c>
      <c r="G27" s="15">
        <f>'All Data'!K142</f>
        <v>34.4</v>
      </c>
      <c r="H27" s="15">
        <f>'All Data'!K166</f>
        <v>41.3</v>
      </c>
      <c r="I27" s="15">
        <f>'All Data'!K190</f>
        <v>39.5</v>
      </c>
      <c r="J27" s="15">
        <f>'All Data'!K214</f>
        <v>35.5</v>
      </c>
      <c r="K27" s="25">
        <f>'All Data'!K238</f>
        <v>38.299999999999997</v>
      </c>
      <c r="L27" s="15">
        <f>'All Data'!K262</f>
        <v>52.5</v>
      </c>
      <c r="M27" s="15">
        <f>'All Data'!K286</f>
        <v>55.2</v>
      </c>
      <c r="N27" s="15">
        <f>'All Data'!K310</f>
        <v>36.1</v>
      </c>
      <c r="O27" s="15">
        <f>'All Data'!K334</f>
        <v>28.2</v>
      </c>
      <c r="P27" s="15">
        <f>'All Data'!K358</f>
        <v>23.3</v>
      </c>
      <c r="Q27" s="15">
        <f>'All Data'!K382</f>
        <v>19.600000000000001</v>
      </c>
      <c r="R27" s="15">
        <f>'All Data'!K406</f>
        <v>29.7</v>
      </c>
      <c r="S27" s="15">
        <f>'All Data'!K430</f>
        <v>46</v>
      </c>
      <c r="T27" s="15">
        <f>'All Data'!K454</f>
        <v>37.1</v>
      </c>
      <c r="U27" s="15">
        <f>'All Data'!K478</f>
        <v>52.9</v>
      </c>
      <c r="V27" s="15">
        <f>'All Data'!K502</f>
        <v>35.700000000000003</v>
      </c>
      <c r="W27" s="15">
        <f>'All Data'!K526</f>
        <v>41.5</v>
      </c>
      <c r="X27" s="15">
        <f>'All Data'!K550</f>
        <v>33.200000000000003</v>
      </c>
      <c r="Y27" s="15">
        <f>'All Data'!K574</f>
        <v>28.4</v>
      </c>
      <c r="Z27" s="15">
        <f>'All Data'!K598</f>
        <v>30</v>
      </c>
      <c r="AA27" s="15">
        <f>'All Data'!K622</f>
        <v>32.6</v>
      </c>
      <c r="AB27" s="15">
        <f>'All Data'!K646</f>
        <v>37.9</v>
      </c>
      <c r="AC27" s="15">
        <f>'All Data'!K670</f>
        <v>34.4</v>
      </c>
      <c r="AD27" s="15">
        <f>'All Data'!K694</f>
        <v>31.6</v>
      </c>
      <c r="AE27" s="15">
        <f>'All Data'!K718</f>
        <v>30.3</v>
      </c>
      <c r="AF27" s="15">
        <f>'All Data'!K742</f>
        <v>20.8</v>
      </c>
      <c r="AG27" s="14">
        <f t="shared" si="0"/>
        <v>303.9548387096774</v>
      </c>
    </row>
    <row r="28" spans="1:33">
      <c r="A28" s="8">
        <v>0.875</v>
      </c>
      <c r="B28" s="15">
        <f>'All Data'!K23</f>
        <v>52</v>
      </c>
      <c r="C28" s="25">
        <f>'All Data'!K47</f>
        <v>52</v>
      </c>
      <c r="D28" s="15">
        <f>'All Data'!K71</f>
        <v>52</v>
      </c>
      <c r="E28" s="15">
        <f>'All Data'!K95</f>
        <v>61.1</v>
      </c>
      <c r="F28" s="15">
        <f>'All Data'!K119</f>
        <v>3300.4</v>
      </c>
      <c r="G28" s="15">
        <f>'All Data'!K143</f>
        <v>30.2</v>
      </c>
      <c r="H28" s="15">
        <f>'All Data'!K167</f>
        <v>36.4</v>
      </c>
      <c r="I28" s="15">
        <f>'All Data'!K191</f>
        <v>34</v>
      </c>
      <c r="J28" s="15">
        <f>'All Data'!K215</f>
        <v>29.4</v>
      </c>
      <c r="K28" s="25">
        <f>'All Data'!K239</f>
        <v>32.1</v>
      </c>
      <c r="L28" s="15">
        <f>'All Data'!K263</f>
        <v>52.4</v>
      </c>
      <c r="M28" s="15">
        <f>'All Data'!K287</f>
        <v>53.2</v>
      </c>
      <c r="N28" s="15">
        <f>'All Data'!K311</f>
        <v>34.1</v>
      </c>
      <c r="O28" s="15">
        <f>'All Data'!K335</f>
        <v>25</v>
      </c>
      <c r="P28" s="15">
        <f>'All Data'!K359</f>
        <v>18.600000000000001</v>
      </c>
      <c r="Q28" s="15">
        <f>'All Data'!K383</f>
        <v>22.3</v>
      </c>
      <c r="R28" s="15">
        <f>'All Data'!K407</f>
        <v>24.1</v>
      </c>
      <c r="S28" s="15">
        <f>'All Data'!K431</f>
        <v>35.6</v>
      </c>
      <c r="T28" s="15">
        <f>'All Data'!K455</f>
        <v>32.700000000000003</v>
      </c>
      <c r="U28" s="15">
        <f>'All Data'!K479</f>
        <v>50.6</v>
      </c>
      <c r="V28" s="15">
        <f>'All Data'!K503</f>
        <v>31.6</v>
      </c>
      <c r="W28" s="15">
        <f>'All Data'!K527</f>
        <v>33.4</v>
      </c>
      <c r="X28" s="15">
        <f>'All Data'!K551</f>
        <v>26.1</v>
      </c>
      <c r="Y28" s="15">
        <f>'All Data'!K575</f>
        <v>23.8</v>
      </c>
      <c r="Z28" s="15">
        <f>'All Data'!K599</f>
        <v>25.5</v>
      </c>
      <c r="AA28" s="15">
        <f>'All Data'!K623</f>
        <v>28.4</v>
      </c>
      <c r="AB28" s="15">
        <f>'All Data'!K647</f>
        <v>33</v>
      </c>
      <c r="AC28" s="15">
        <f>'All Data'!K671</f>
        <v>28.6</v>
      </c>
      <c r="AD28" s="15">
        <f>'All Data'!K695</f>
        <v>26.7</v>
      </c>
      <c r="AE28" s="15">
        <f>'All Data'!K719</f>
        <v>25.2</v>
      </c>
      <c r="AF28" s="15">
        <f>'All Data'!K743</f>
        <v>16.100000000000001</v>
      </c>
      <c r="AG28" s="14">
        <f t="shared" si="0"/>
        <v>139.56774193548387</v>
      </c>
    </row>
    <row r="29" spans="1:33">
      <c r="A29" s="8">
        <v>0.91666666666666696</v>
      </c>
      <c r="B29" s="15">
        <f>'All Data'!K24</f>
        <v>52</v>
      </c>
      <c r="C29" s="25">
        <f>'All Data'!K48</f>
        <v>52</v>
      </c>
      <c r="D29" s="15">
        <f>'All Data'!K72</f>
        <v>52</v>
      </c>
      <c r="E29" s="15">
        <f>'All Data'!K96</f>
        <v>61.2</v>
      </c>
      <c r="F29" s="15">
        <f>'All Data'!K120</f>
        <v>56.8</v>
      </c>
      <c r="G29" s="15">
        <f>'All Data'!K144</f>
        <v>46.6</v>
      </c>
      <c r="H29" s="15">
        <f>'All Data'!K168</f>
        <v>32</v>
      </c>
      <c r="I29" s="15">
        <f>'All Data'!K192</f>
        <v>30.8</v>
      </c>
      <c r="J29" s="15">
        <f>'All Data'!K216</f>
        <v>25.8</v>
      </c>
      <c r="K29" s="25">
        <f>'All Data'!K240</f>
        <v>28.9</v>
      </c>
      <c r="L29" s="15">
        <f>'All Data'!K264</f>
        <v>51.3</v>
      </c>
      <c r="M29" s="15">
        <f>'All Data'!K288</f>
        <v>50.9</v>
      </c>
      <c r="N29" s="15">
        <f>'All Data'!K312</f>
        <v>31.2</v>
      </c>
      <c r="O29" s="15">
        <f>'All Data'!K336</f>
        <v>22.6</v>
      </c>
      <c r="P29" s="15">
        <f>'All Data'!K360</f>
        <v>17.8</v>
      </c>
      <c r="Q29" s="15">
        <f>'All Data'!K384</f>
        <v>27.2</v>
      </c>
      <c r="R29" s="15">
        <f>'All Data'!K408</f>
        <v>23.2</v>
      </c>
      <c r="S29" s="15">
        <f>'All Data'!K432</f>
        <v>37</v>
      </c>
      <c r="T29" s="15">
        <f>'All Data'!K456</f>
        <v>28.3</v>
      </c>
      <c r="U29" s="15">
        <f>'All Data'!K480</f>
        <v>49.4</v>
      </c>
      <c r="V29" s="15">
        <f>'All Data'!K504</f>
        <v>28.8</v>
      </c>
      <c r="W29" s="15">
        <f>'All Data'!K528</f>
        <v>29.8</v>
      </c>
      <c r="X29" s="15">
        <f>'All Data'!K552</f>
        <v>22.7</v>
      </c>
      <c r="Y29" s="15">
        <f>'All Data'!K576</f>
        <v>21.5</v>
      </c>
      <c r="Z29" s="15">
        <f>'All Data'!K600</f>
        <v>22.6</v>
      </c>
      <c r="AA29" s="15">
        <f>'All Data'!K624</f>
        <v>25.3</v>
      </c>
      <c r="AB29" s="15">
        <f>'All Data'!K648</f>
        <v>28.7</v>
      </c>
      <c r="AC29" s="15">
        <f>'All Data'!K672</f>
        <v>24.2</v>
      </c>
      <c r="AD29" s="15">
        <f>'All Data'!K696</f>
        <v>24.3</v>
      </c>
      <c r="AE29" s="15">
        <f>'All Data'!K720</f>
        <v>22.8</v>
      </c>
      <c r="AF29" s="15">
        <f>'All Data'!K744</f>
        <v>13.8</v>
      </c>
      <c r="AG29" s="14">
        <f t="shared" si="0"/>
        <v>33.596774193548384</v>
      </c>
    </row>
    <row r="30" spans="1:33">
      <c r="A30" s="8">
        <v>0.95833333333333304</v>
      </c>
      <c r="B30" s="15">
        <f>'All Data'!K25</f>
        <v>52</v>
      </c>
      <c r="C30" s="25">
        <f>'All Data'!K49</f>
        <v>52</v>
      </c>
      <c r="D30" s="15">
        <f>'All Data'!K73</f>
        <v>52</v>
      </c>
      <c r="E30" s="15">
        <f>'All Data'!K97</f>
        <v>60.5</v>
      </c>
      <c r="F30" s="15">
        <f>'All Data'!K121</f>
        <v>56.8</v>
      </c>
      <c r="G30" s="15">
        <f>'All Data'!K145</f>
        <v>51.4</v>
      </c>
      <c r="H30" s="15">
        <f>'All Data'!K169</f>
        <v>29.7</v>
      </c>
      <c r="I30" s="15">
        <f>'All Data'!K193</f>
        <v>27.3</v>
      </c>
      <c r="J30" s="15">
        <f>'All Data'!K217</f>
        <v>18.399999999999999</v>
      </c>
      <c r="K30" s="25">
        <f>'All Data'!K241</f>
        <v>26.4</v>
      </c>
      <c r="L30" s="15">
        <f>'All Data'!K265</f>
        <v>49.3</v>
      </c>
      <c r="M30" s="15">
        <f>'All Data'!K289</f>
        <v>45</v>
      </c>
      <c r="N30" s="15">
        <f>'All Data'!K313</f>
        <v>31.1</v>
      </c>
      <c r="O30" s="15">
        <f>'All Data'!K337</f>
        <v>20.7</v>
      </c>
      <c r="P30" s="15">
        <f>'All Data'!K361</f>
        <v>18.3</v>
      </c>
      <c r="Q30" s="15">
        <f>'All Data'!K385</f>
        <v>25.7</v>
      </c>
      <c r="R30" s="15">
        <f>'All Data'!K409</f>
        <v>22.8</v>
      </c>
      <c r="S30" s="15">
        <f>'All Data'!K433</f>
        <v>31.6</v>
      </c>
      <c r="T30" s="15">
        <f>'All Data'!K457</f>
        <v>25.8</v>
      </c>
      <c r="U30" s="15">
        <f>'All Data'!K481</f>
        <v>48.9</v>
      </c>
      <c r="V30" s="15">
        <f>'All Data'!K505</f>
        <v>26.9</v>
      </c>
      <c r="W30" s="15">
        <f>'All Data'!K529</f>
        <v>27.2</v>
      </c>
      <c r="X30" s="15">
        <f>'All Data'!K553</f>
        <v>19.399999999999999</v>
      </c>
      <c r="Y30" s="15">
        <f>'All Data'!K577</f>
        <v>20</v>
      </c>
      <c r="Z30" s="15">
        <f>'All Data'!K601</f>
        <v>21</v>
      </c>
      <c r="AA30" s="15">
        <f>'All Data'!K625</f>
        <v>23.4</v>
      </c>
      <c r="AB30" s="15">
        <f>'All Data'!K649</f>
        <v>24.5</v>
      </c>
      <c r="AC30" s="15">
        <f>'All Data'!K673</f>
        <v>22.4</v>
      </c>
      <c r="AD30" s="15">
        <f>'All Data'!K697</f>
        <v>22.1</v>
      </c>
      <c r="AE30" s="15">
        <f>'All Data'!K721</f>
        <v>21.6</v>
      </c>
      <c r="AF30" s="15">
        <f>'All Data'!K745</f>
        <v>11.1</v>
      </c>
      <c r="AG30" s="14">
        <f t="shared" si="0"/>
        <v>31.783870967741933</v>
      </c>
    </row>
    <row r="31" spans="1:33">
      <c r="A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3">
      <c r="A32" s="6" t="s">
        <v>12</v>
      </c>
      <c r="B32" s="14">
        <f>AVERAGE(B7:B30)</f>
        <v>51.933333333333337</v>
      </c>
      <c r="C32" s="14">
        <f t="shared" ref="C32:AE32" si="1">AVERAGE(C7:C30)</f>
        <v>51.366666666666674</v>
      </c>
      <c r="D32" s="14">
        <f t="shared" si="1"/>
        <v>51.916666666666664</v>
      </c>
      <c r="E32" s="14">
        <f t="shared" si="1"/>
        <v>66.229166666666671</v>
      </c>
      <c r="F32" s="14">
        <f t="shared" si="1"/>
        <v>1411.6125000000002</v>
      </c>
      <c r="G32" s="14">
        <f t="shared" si="1"/>
        <v>64.783333333333331</v>
      </c>
      <c r="H32" s="14">
        <f t="shared" si="1"/>
        <v>62.88750000000001</v>
      </c>
      <c r="I32" s="14">
        <f t="shared" si="1"/>
        <v>52.354166666666657</v>
      </c>
      <c r="J32" s="14">
        <f t="shared" si="1"/>
        <v>49.970833333333339</v>
      </c>
      <c r="K32" s="14">
        <f t="shared" si="1"/>
        <v>49.945833333333347</v>
      </c>
      <c r="L32" s="14">
        <f t="shared" si="1"/>
        <v>51.349999999999994</v>
      </c>
      <c r="M32" s="14">
        <f t="shared" si="1"/>
        <v>58.070833333333333</v>
      </c>
      <c r="N32" s="14">
        <f t="shared" si="1"/>
        <v>51.79583333333332</v>
      </c>
      <c r="O32" s="14">
        <f t="shared" si="1"/>
        <v>43.912500000000001</v>
      </c>
      <c r="P32" s="14">
        <f t="shared" si="1"/>
        <v>35.695833333333326</v>
      </c>
      <c r="Q32" s="14">
        <f t="shared" si="1"/>
        <v>35.387499999999996</v>
      </c>
      <c r="R32" s="14">
        <f t="shared" si="1"/>
        <v>40.791666666666664</v>
      </c>
      <c r="S32" s="14">
        <f t="shared" si="1"/>
        <v>51.849999999999994</v>
      </c>
      <c r="T32" s="14">
        <f t="shared" si="1"/>
        <v>45.579166666666659</v>
      </c>
      <c r="U32" s="14">
        <f t="shared" si="1"/>
        <v>49.341666666666669</v>
      </c>
      <c r="V32" s="14">
        <f t="shared" si="1"/>
        <v>58.379166666666663</v>
      </c>
      <c r="W32" s="14">
        <f t="shared" si="1"/>
        <v>52.054166666666674</v>
      </c>
      <c r="X32" s="14">
        <f t="shared" si="1"/>
        <v>47.541666666666664</v>
      </c>
      <c r="Y32" s="14">
        <f t="shared" si="1"/>
        <v>41.491666666666667</v>
      </c>
      <c r="Z32" s="14">
        <f t="shared" si="1"/>
        <v>40.725000000000009</v>
      </c>
      <c r="AA32" s="14">
        <f t="shared" si="1"/>
        <v>42.041666666666671</v>
      </c>
      <c r="AB32" s="14">
        <f t="shared" si="1"/>
        <v>46.550000000000004</v>
      </c>
      <c r="AC32" s="14">
        <f t="shared" si="1"/>
        <v>46.454166666666673</v>
      </c>
      <c r="AD32" s="14">
        <f t="shared" si="1"/>
        <v>43.887499999999996</v>
      </c>
      <c r="AE32" s="14">
        <f t="shared" si="1"/>
        <v>41.712499999999999</v>
      </c>
      <c r="AF32" s="14">
        <f t="shared" ref="AF32" si="2">AVERAGE(AF7:AF30)</f>
        <v>35.945833333333333</v>
      </c>
      <c r="AG32" s="14">
        <f>AVERAGE(AG7:AG30)</f>
        <v>92.695430107526889</v>
      </c>
    </row>
    <row r="33" spans="1:35">
      <c r="A33" s="6" t="s">
        <v>1</v>
      </c>
      <c r="B33" s="14">
        <f>MIN(B7:B30)</f>
        <v>51.5</v>
      </c>
      <c r="C33" s="14">
        <f t="shared" ref="C33:AE33" si="3">MIN(C7:C30)</f>
        <v>39</v>
      </c>
      <c r="D33" s="14">
        <f t="shared" si="3"/>
        <v>51.5</v>
      </c>
      <c r="E33" s="14">
        <f t="shared" si="3"/>
        <v>51.7</v>
      </c>
      <c r="F33" s="14">
        <f t="shared" si="3"/>
        <v>56.8</v>
      </c>
      <c r="G33" s="14">
        <f t="shared" si="3"/>
        <v>30.2</v>
      </c>
      <c r="H33" s="14">
        <f t="shared" si="3"/>
        <v>29.7</v>
      </c>
      <c r="I33" s="14">
        <f t="shared" si="3"/>
        <v>17.399999999999999</v>
      </c>
      <c r="J33" s="14">
        <f t="shared" si="3"/>
        <v>8.6</v>
      </c>
      <c r="K33" s="14">
        <f t="shared" si="3"/>
        <v>9.4</v>
      </c>
      <c r="L33" s="14">
        <f t="shared" si="3"/>
        <v>13.3</v>
      </c>
      <c r="M33" s="14">
        <f t="shared" si="3"/>
        <v>41.3</v>
      </c>
      <c r="N33" s="14">
        <f t="shared" si="3"/>
        <v>31.1</v>
      </c>
      <c r="O33" s="14">
        <f t="shared" si="3"/>
        <v>20.7</v>
      </c>
      <c r="P33" s="14">
        <f t="shared" si="3"/>
        <v>7.4</v>
      </c>
      <c r="Q33" s="14">
        <f t="shared" si="3"/>
        <v>12.7</v>
      </c>
      <c r="R33" s="14">
        <f t="shared" si="3"/>
        <v>0</v>
      </c>
      <c r="S33" s="14">
        <f t="shared" si="3"/>
        <v>13.7</v>
      </c>
      <c r="T33" s="14">
        <f t="shared" si="3"/>
        <v>12.6</v>
      </c>
      <c r="U33" s="14">
        <f t="shared" si="3"/>
        <v>17.8</v>
      </c>
      <c r="V33" s="14">
        <f t="shared" si="3"/>
        <v>26.9</v>
      </c>
      <c r="W33" s="14">
        <f t="shared" si="3"/>
        <v>21</v>
      </c>
      <c r="X33" s="14">
        <f t="shared" si="3"/>
        <v>11.2</v>
      </c>
      <c r="Y33" s="14">
        <f t="shared" si="3"/>
        <v>4.5</v>
      </c>
      <c r="Z33" s="14">
        <f t="shared" si="3"/>
        <v>8.8000000000000007</v>
      </c>
      <c r="AA33" s="14">
        <f t="shared" si="3"/>
        <v>8.8000000000000007</v>
      </c>
      <c r="AB33" s="14">
        <f t="shared" si="3"/>
        <v>9</v>
      </c>
      <c r="AC33" s="14">
        <f t="shared" si="3"/>
        <v>10.199999999999999</v>
      </c>
      <c r="AD33" s="14">
        <f t="shared" si="3"/>
        <v>7.8</v>
      </c>
      <c r="AE33" s="14">
        <f t="shared" si="3"/>
        <v>10.6</v>
      </c>
      <c r="AF33" s="14">
        <f t="shared" ref="AF33" si="4">MIN(AF7:AF30)</f>
        <v>7.5</v>
      </c>
      <c r="AG33" s="14">
        <f>MIN(AG7:AG30)</f>
        <v>23.858064516129026</v>
      </c>
    </row>
    <row r="34" spans="1:35">
      <c r="A34" s="6" t="s">
        <v>0</v>
      </c>
      <c r="B34" s="14">
        <f>MAX(B7:B30)</f>
        <v>52</v>
      </c>
      <c r="C34" s="14">
        <f t="shared" ref="C34:AE34" si="5">MAX(C7:C30)</f>
        <v>52</v>
      </c>
      <c r="D34" s="14">
        <f t="shared" si="5"/>
        <v>52.1</v>
      </c>
      <c r="E34" s="14">
        <f t="shared" si="5"/>
        <v>259.8</v>
      </c>
      <c r="F34" s="14">
        <f t="shared" si="5"/>
        <v>8887</v>
      </c>
      <c r="G34" s="14">
        <f t="shared" si="5"/>
        <v>202</v>
      </c>
      <c r="H34" s="14">
        <f t="shared" si="5"/>
        <v>116</v>
      </c>
      <c r="I34" s="14">
        <f t="shared" si="5"/>
        <v>113.6</v>
      </c>
      <c r="J34" s="14">
        <f t="shared" si="5"/>
        <v>123</v>
      </c>
      <c r="K34" s="14">
        <f t="shared" si="5"/>
        <v>126.2</v>
      </c>
      <c r="L34" s="14">
        <f t="shared" si="5"/>
        <v>106.8</v>
      </c>
      <c r="M34" s="14">
        <f t="shared" si="5"/>
        <v>92.8</v>
      </c>
      <c r="N34" s="14">
        <f t="shared" si="5"/>
        <v>95.8</v>
      </c>
      <c r="O34" s="14">
        <f t="shared" si="5"/>
        <v>83.5</v>
      </c>
      <c r="P34" s="14">
        <f t="shared" si="5"/>
        <v>82.5</v>
      </c>
      <c r="Q34" s="14">
        <f t="shared" si="5"/>
        <v>84.2</v>
      </c>
      <c r="R34" s="14">
        <f t="shared" si="5"/>
        <v>100.9</v>
      </c>
      <c r="S34" s="14">
        <f t="shared" si="5"/>
        <v>111.4</v>
      </c>
      <c r="T34" s="14">
        <f t="shared" si="5"/>
        <v>103.3</v>
      </c>
      <c r="U34" s="14">
        <f t="shared" si="5"/>
        <v>93.2</v>
      </c>
      <c r="V34" s="14">
        <f t="shared" si="5"/>
        <v>109.4</v>
      </c>
      <c r="W34" s="14">
        <f t="shared" si="5"/>
        <v>111.5</v>
      </c>
      <c r="X34" s="14">
        <f t="shared" si="5"/>
        <v>111.8</v>
      </c>
      <c r="Y34" s="14">
        <f t="shared" si="5"/>
        <v>111.1</v>
      </c>
      <c r="Z34" s="14">
        <f t="shared" si="5"/>
        <v>102.5</v>
      </c>
      <c r="AA34" s="14">
        <f t="shared" si="5"/>
        <v>106.4</v>
      </c>
      <c r="AB34" s="14">
        <f t="shared" si="5"/>
        <v>119.7</v>
      </c>
      <c r="AC34" s="14">
        <f t="shared" si="5"/>
        <v>116.2</v>
      </c>
      <c r="AD34" s="14">
        <f t="shared" si="5"/>
        <v>111.6</v>
      </c>
      <c r="AE34" s="14">
        <f t="shared" si="5"/>
        <v>102.4</v>
      </c>
      <c r="AF34" s="14">
        <f t="shared" ref="AF34" si="6">MAX(AF7:AF30)</f>
        <v>105.9</v>
      </c>
      <c r="AG34" s="14">
        <f>MAX(AG7:AG30)</f>
        <v>345.86774193548382</v>
      </c>
    </row>
    <row r="36" spans="1:35" ht="15" customHeight="1"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</row>
    <row r="37" spans="1:35">
      <c r="A37" s="93"/>
      <c r="B37" s="93"/>
      <c r="C37" s="93"/>
    </row>
    <row r="38" spans="1:35">
      <c r="F38" s="84"/>
      <c r="G38" s="84"/>
    </row>
  </sheetData>
  <mergeCells count="9">
    <mergeCell ref="A2:AG2"/>
    <mergeCell ref="A4:C4"/>
    <mergeCell ref="D4:F4"/>
    <mergeCell ref="G4:AG4"/>
    <mergeCell ref="F38:G38"/>
    <mergeCell ref="A3:AG3"/>
    <mergeCell ref="AG5:AG6"/>
    <mergeCell ref="C36:AI36"/>
    <mergeCell ref="A37:C37"/>
  </mergeCells>
  <phoneticPr fontId="5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AH39"/>
  <sheetViews>
    <sheetView topLeftCell="A22" zoomScale="75" zoomScaleNormal="75" workbookViewId="0">
      <selection activeCell="G14" sqref="G14"/>
    </sheetView>
  </sheetViews>
  <sheetFormatPr defaultRowHeight="15"/>
  <cols>
    <col min="2" max="2" width="12.28515625" bestFit="1" customWidth="1"/>
    <col min="3" max="3" width="12.42578125" customWidth="1"/>
    <col min="4" max="4" width="12.28515625" bestFit="1" customWidth="1"/>
    <col min="5" max="5" width="12.5703125" customWidth="1"/>
    <col min="6" max="6" width="13.85546875" customWidth="1"/>
    <col min="7" max="7" width="13.140625" customWidth="1"/>
    <col min="8" max="8" width="12.28515625" customWidth="1"/>
    <col min="9" max="29" width="12.28515625" style="28" customWidth="1"/>
    <col min="30" max="31" width="12.28515625" style="34" customWidth="1"/>
    <col min="32" max="32" width="12.28515625" style="43" customWidth="1"/>
  </cols>
  <sheetData>
    <row r="1" spans="1:34" ht="15.75" thickBot="1"/>
    <row r="2" spans="1:34" ht="17.25" thickBot="1">
      <c r="A2" s="87" t="s">
        <v>18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</row>
    <row r="3" spans="1:34" ht="21.75" customHeight="1" thickBot="1">
      <c r="A3" s="86" t="str">
        <f>'PM 10'!A3:AG3</f>
        <v>Monthly Data (Period: 01.12.2017 to 31.12.2017)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</row>
    <row r="4" spans="1:34" ht="15.75" thickBot="1">
      <c r="A4" s="89" t="e">
        <f>'UV TEAM'!A4</f>
        <v>#REF!</v>
      </c>
      <c r="B4" s="89"/>
      <c r="C4" s="89"/>
      <c r="D4" s="89" t="s">
        <v>63</v>
      </c>
      <c r="E4" s="89"/>
      <c r="F4" s="89"/>
      <c r="G4" s="89" t="s">
        <v>26</v>
      </c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</row>
    <row r="5" spans="1:34" s="39" customFormat="1" ht="33" customHeight="1">
      <c r="A5" s="7" t="s">
        <v>2</v>
      </c>
      <c r="B5" s="61">
        <f>'PM 10'!B5</f>
        <v>43070</v>
      </c>
      <c r="C5" s="61">
        <f>'PM 10'!C5</f>
        <v>43071</v>
      </c>
      <c r="D5" s="61">
        <f>'PM 10'!D5</f>
        <v>43072</v>
      </c>
      <c r="E5" s="61">
        <f>'PM 10'!E5</f>
        <v>43073</v>
      </c>
      <c r="F5" s="61">
        <f>'PM 10'!F5</f>
        <v>43074</v>
      </c>
      <c r="G5" s="61">
        <f>'PM 10'!G5</f>
        <v>43075</v>
      </c>
      <c r="H5" s="61">
        <f>'PM 10'!H5</f>
        <v>43076</v>
      </c>
      <c r="I5" s="61">
        <f>'PM 10'!I5</f>
        <v>43077</v>
      </c>
      <c r="J5" s="61">
        <f>'PM 10'!J5</f>
        <v>43078</v>
      </c>
      <c r="K5" s="61">
        <f>'PM 10'!K5</f>
        <v>43079</v>
      </c>
      <c r="L5" s="61">
        <f>'PM 10'!L5</f>
        <v>43080</v>
      </c>
      <c r="M5" s="61">
        <f>'PM 10'!M5</f>
        <v>43081</v>
      </c>
      <c r="N5" s="61">
        <f>'PM 10'!N5</f>
        <v>43082</v>
      </c>
      <c r="O5" s="61">
        <f>'PM 10'!O5</f>
        <v>43083</v>
      </c>
      <c r="P5" s="61">
        <f>'PM 10'!P5</f>
        <v>43084</v>
      </c>
      <c r="Q5" s="61">
        <f>'PM 10'!Q5</f>
        <v>43085</v>
      </c>
      <c r="R5" s="61">
        <f>'PM 10'!R5</f>
        <v>43086</v>
      </c>
      <c r="S5" s="61">
        <f>'PM 10'!S5</f>
        <v>43087</v>
      </c>
      <c r="T5" s="61">
        <f>'PM 10'!T5</f>
        <v>43088</v>
      </c>
      <c r="U5" s="61">
        <f>'PM 10'!U5</f>
        <v>43089</v>
      </c>
      <c r="V5" s="61">
        <f>'PM 10'!V5</f>
        <v>43090</v>
      </c>
      <c r="W5" s="61">
        <f>'PM 10'!W5</f>
        <v>43091</v>
      </c>
      <c r="X5" s="61">
        <f>'PM 10'!X5</f>
        <v>43092</v>
      </c>
      <c r="Y5" s="61">
        <f>'PM 10'!Y5</f>
        <v>43093</v>
      </c>
      <c r="Z5" s="61">
        <f>'PM 10'!Z5</f>
        <v>43094</v>
      </c>
      <c r="AA5" s="61">
        <f>'PM 10'!AA5</f>
        <v>43095</v>
      </c>
      <c r="AB5" s="61">
        <f>'PM 10'!AB5</f>
        <v>43096</v>
      </c>
      <c r="AC5" s="61">
        <f>'PM 10'!AC5</f>
        <v>43097</v>
      </c>
      <c r="AD5" s="61">
        <f>'PM 10'!AD5</f>
        <v>43098</v>
      </c>
      <c r="AE5" s="61">
        <f>'PM 10'!AE5</f>
        <v>43099</v>
      </c>
      <c r="AF5" s="61">
        <f>'PM 10'!AF5</f>
        <v>43100</v>
      </c>
      <c r="AG5" s="85" t="s">
        <v>11</v>
      </c>
      <c r="AH5" s="37"/>
    </row>
    <row r="6" spans="1:34">
      <c r="A6" s="7" t="s">
        <v>3</v>
      </c>
      <c r="B6" s="24">
        <f>'PM 10'!B6</f>
        <v>43070</v>
      </c>
      <c r="C6" s="24">
        <f>'PM 10'!C6</f>
        <v>43071</v>
      </c>
      <c r="D6" s="24">
        <f>'PM 10'!D6</f>
        <v>43072</v>
      </c>
      <c r="E6" s="24">
        <f>'PM 10'!E6</f>
        <v>43073</v>
      </c>
      <c r="F6" s="24">
        <f>'PM 10'!F6</f>
        <v>43074</v>
      </c>
      <c r="G6" s="24">
        <f>'PM 10'!G6</f>
        <v>43075</v>
      </c>
      <c r="H6" s="24">
        <f>'PM 10'!H6</f>
        <v>43076</v>
      </c>
      <c r="I6" s="24">
        <f>'PM 10'!I6</f>
        <v>43077</v>
      </c>
      <c r="J6" s="24">
        <f>'PM 10'!J6</f>
        <v>43078</v>
      </c>
      <c r="K6" s="24">
        <f>'PM 10'!K6</f>
        <v>43079</v>
      </c>
      <c r="L6" s="24">
        <f>'PM 10'!L6</f>
        <v>43080</v>
      </c>
      <c r="M6" s="24">
        <f>'PM 10'!M6</f>
        <v>43081</v>
      </c>
      <c r="N6" s="24">
        <f>'PM 10'!N6</f>
        <v>43082</v>
      </c>
      <c r="O6" s="24">
        <f>'PM 10'!O6</f>
        <v>43083</v>
      </c>
      <c r="P6" s="24">
        <f>'PM 10'!P6</f>
        <v>43084</v>
      </c>
      <c r="Q6" s="24">
        <f>'PM 10'!Q6</f>
        <v>43085</v>
      </c>
      <c r="R6" s="24">
        <f>'PM 10'!R6</f>
        <v>43086</v>
      </c>
      <c r="S6" s="24">
        <f>'PM 10'!S6</f>
        <v>43087</v>
      </c>
      <c r="T6" s="24">
        <f>'PM 10'!T6</f>
        <v>43088</v>
      </c>
      <c r="U6" s="24">
        <f>'PM 10'!U6</f>
        <v>43089</v>
      </c>
      <c r="V6" s="24">
        <f>'PM 10'!V6</f>
        <v>43090</v>
      </c>
      <c r="W6" s="24">
        <f>'PM 10'!W6</f>
        <v>43091</v>
      </c>
      <c r="X6" s="24">
        <f>'PM 10'!X6</f>
        <v>43092</v>
      </c>
      <c r="Y6" s="24">
        <f>'PM 10'!Y6</f>
        <v>43093</v>
      </c>
      <c r="Z6" s="24">
        <f>'PM 10'!Z6</f>
        <v>43094</v>
      </c>
      <c r="AA6" s="24">
        <f>'PM 10'!AA6</f>
        <v>43095</v>
      </c>
      <c r="AB6" s="24">
        <f>'PM 10'!AB6</f>
        <v>43096</v>
      </c>
      <c r="AC6" s="24">
        <f>'PM 10'!AC6</f>
        <v>43097</v>
      </c>
      <c r="AD6" s="24">
        <f>'PM 10'!AD6</f>
        <v>43098</v>
      </c>
      <c r="AE6" s="24">
        <f>'PM 10'!AE6</f>
        <v>43099</v>
      </c>
      <c r="AF6" s="24">
        <f>'PM 10'!AF6</f>
        <v>43100</v>
      </c>
      <c r="AG6" s="85"/>
    </row>
    <row r="7" spans="1:34">
      <c r="A7" s="8">
        <v>0</v>
      </c>
      <c r="B7" s="15">
        <f>'All Data'!L2</f>
        <v>11.45</v>
      </c>
      <c r="C7" s="25">
        <f>'All Data'!L26</f>
        <v>12.97</v>
      </c>
      <c r="D7" s="15">
        <f>'All Data'!L50</f>
        <v>11.5</v>
      </c>
      <c r="E7" s="15">
        <f>'All Data'!L74</f>
        <v>11.99</v>
      </c>
      <c r="F7" s="15">
        <f>'All Data'!L98</f>
        <v>12.37</v>
      </c>
      <c r="G7" s="15">
        <f>'All Data'!L122</f>
        <v>8.24</v>
      </c>
      <c r="H7" s="15">
        <f>'All Data'!L146</f>
        <v>6.54</v>
      </c>
      <c r="I7" s="15">
        <f>'All Data'!L170</f>
        <v>7.91</v>
      </c>
      <c r="J7" s="15">
        <f>'All Data'!L194</f>
        <v>12.05</v>
      </c>
      <c r="K7" s="25">
        <f>'All Data'!L218</f>
        <v>12.51</v>
      </c>
      <c r="L7" s="15">
        <f>'All Data'!L242</f>
        <v>11.67</v>
      </c>
      <c r="M7" s="15">
        <f>'All Data'!L266</f>
        <v>2.52</v>
      </c>
      <c r="N7" s="15">
        <f>'All Data'!L290</f>
        <v>4.13</v>
      </c>
      <c r="O7" s="15">
        <f>'All Data'!L314</f>
        <v>3.35</v>
      </c>
      <c r="P7" s="15">
        <f>'All Data'!L338</f>
        <v>3.27</v>
      </c>
      <c r="Q7" s="15">
        <f>'All Data'!L362</f>
        <v>3.88</v>
      </c>
      <c r="R7" s="15">
        <f>'All Data'!L386</f>
        <v>7.31</v>
      </c>
      <c r="S7" s="15">
        <f>'All Data'!L410</f>
        <v>8.09</v>
      </c>
      <c r="T7" s="15">
        <f>'All Data'!L434</f>
        <v>7.96</v>
      </c>
      <c r="U7" s="15">
        <f>'All Data'!L458</f>
        <v>9.11</v>
      </c>
      <c r="V7" s="15">
        <f>'All Data'!L482</f>
        <v>4.46</v>
      </c>
      <c r="W7" s="15">
        <f>'All Data'!L506</f>
        <v>8.6</v>
      </c>
      <c r="X7" s="15">
        <f>'All Data'!L530</f>
        <v>9.77</v>
      </c>
      <c r="Y7" s="15">
        <f>'All Data'!L554</f>
        <v>7.46</v>
      </c>
      <c r="Z7" s="15">
        <f>'All Data'!L578</f>
        <v>7.57</v>
      </c>
      <c r="AA7" s="15">
        <f>'All Data'!L602</f>
        <v>5.36</v>
      </c>
      <c r="AB7" s="15">
        <f>'All Data'!L626</f>
        <v>6.62</v>
      </c>
      <c r="AC7" s="15">
        <f>'All Data'!L650</f>
        <v>9.3000000000000007</v>
      </c>
      <c r="AD7" s="15">
        <f>'All Data'!L674</f>
        <v>7.3</v>
      </c>
      <c r="AE7" s="15">
        <f>'All Data'!L698</f>
        <v>7.65</v>
      </c>
      <c r="AF7" s="15">
        <f>'All Data'!L722</f>
        <v>6.19</v>
      </c>
      <c r="AG7" s="14">
        <f>AVERAGE(B7:AF7)</f>
        <v>8.0354838709677434</v>
      </c>
    </row>
    <row r="8" spans="1:34">
      <c r="A8" s="8">
        <v>4.1666666666666699E-2</v>
      </c>
      <c r="B8" s="15">
        <f>'All Data'!L3</f>
        <v>9.34</v>
      </c>
      <c r="C8" s="25">
        <f>'All Data'!L27</f>
        <v>12.09</v>
      </c>
      <c r="D8" s="15">
        <f>'All Data'!L51</f>
        <v>11.22</v>
      </c>
      <c r="E8" s="15">
        <f>'All Data'!L75</f>
        <v>11.17</v>
      </c>
      <c r="F8" s="15">
        <f>'All Data'!L99</f>
        <v>11.96</v>
      </c>
      <c r="G8" s="15">
        <f>'All Data'!L123</f>
        <v>6.6</v>
      </c>
      <c r="H8" s="15">
        <f>'All Data'!L147</f>
        <v>5.88</v>
      </c>
      <c r="I8" s="15">
        <f>'All Data'!L171</f>
        <v>7.04</v>
      </c>
      <c r="J8" s="15">
        <f>'All Data'!L195</f>
        <v>10.4</v>
      </c>
      <c r="K8" s="25">
        <f>'All Data'!L219</f>
        <v>10.33</v>
      </c>
      <c r="L8" s="15">
        <f>'All Data'!L243</f>
        <v>10.15</v>
      </c>
      <c r="M8" s="15">
        <f>'All Data'!L267</f>
        <v>2.5299999999999998</v>
      </c>
      <c r="N8" s="15">
        <f>'All Data'!L291</f>
        <v>3.72</v>
      </c>
      <c r="O8" s="15">
        <f>'All Data'!L315</f>
        <v>3.12</v>
      </c>
      <c r="P8" s="15">
        <f>'All Data'!L339</f>
        <v>3.15</v>
      </c>
      <c r="Q8" s="15">
        <f>'All Data'!L363</f>
        <v>3.68</v>
      </c>
      <c r="R8" s="15">
        <f>'All Data'!L387</f>
        <v>5.95</v>
      </c>
      <c r="S8" s="15">
        <f>'All Data'!L411</f>
        <v>7.41</v>
      </c>
      <c r="T8" s="15">
        <f>'All Data'!L435</f>
        <v>6.11</v>
      </c>
      <c r="U8" s="15">
        <f>'All Data'!L459</f>
        <v>7.76</v>
      </c>
      <c r="V8" s="15">
        <f>'All Data'!L483</f>
        <v>5.31</v>
      </c>
      <c r="W8" s="15">
        <f>'All Data'!L507</f>
        <v>6.64</v>
      </c>
      <c r="X8" s="15">
        <f>'All Data'!L531</f>
        <v>6.83</v>
      </c>
      <c r="Y8" s="15">
        <f>'All Data'!L555</f>
        <v>7.03</v>
      </c>
      <c r="Z8" s="15">
        <f>'All Data'!L579</f>
        <v>5.64</v>
      </c>
      <c r="AA8" s="15">
        <f>'All Data'!L603</f>
        <v>4.34</v>
      </c>
      <c r="AB8" s="15">
        <f>'All Data'!L627</f>
        <v>5.53</v>
      </c>
      <c r="AC8" s="15">
        <f>'All Data'!L651</f>
        <v>7.89</v>
      </c>
      <c r="AD8" s="15">
        <f>'All Data'!L675</f>
        <v>5.28</v>
      </c>
      <c r="AE8" s="15">
        <f>'All Data'!L699</f>
        <v>6.05</v>
      </c>
      <c r="AF8" s="15">
        <f>'All Data'!L723</f>
        <v>5.32</v>
      </c>
      <c r="AG8" s="14">
        <f t="shared" ref="AG8:AG30" si="0">AVERAGE(B8:AF8)</f>
        <v>6.9506451612903231</v>
      </c>
    </row>
    <row r="9" spans="1:34">
      <c r="A9" s="8">
        <v>8.3333333333333301E-2</v>
      </c>
      <c r="B9" s="15">
        <f>'All Data'!L4</f>
        <v>7.31</v>
      </c>
      <c r="C9" s="25">
        <f>'All Data'!L28</f>
        <v>14.37</v>
      </c>
      <c r="D9" s="15">
        <f>'All Data'!L52</f>
        <v>10.92</v>
      </c>
      <c r="E9" s="15">
        <f>'All Data'!L76</f>
        <v>10.24</v>
      </c>
      <c r="F9" s="15">
        <f>'All Data'!L100</f>
        <v>11.92</v>
      </c>
      <c r="G9" s="15">
        <f>'All Data'!L124</f>
        <v>5.91</v>
      </c>
      <c r="H9" s="15">
        <f>'All Data'!L148</f>
        <v>5.55</v>
      </c>
      <c r="I9" s="15">
        <f>'All Data'!L172</f>
        <v>6.66</v>
      </c>
      <c r="J9" s="15">
        <f>'All Data'!L196</f>
        <v>9.07</v>
      </c>
      <c r="K9" s="25">
        <f>'All Data'!L220</f>
        <v>8.6999999999999993</v>
      </c>
      <c r="L9" s="15">
        <f>'All Data'!L244</f>
        <v>8.76</v>
      </c>
      <c r="M9" s="15">
        <f>'All Data'!L268</f>
        <v>2.54</v>
      </c>
      <c r="N9" s="15">
        <f>'All Data'!L292</f>
        <v>3.69</v>
      </c>
      <c r="O9" s="15">
        <f>'All Data'!L316</f>
        <v>3.06</v>
      </c>
      <c r="P9" s="15">
        <f>'All Data'!L340</f>
        <v>3.23</v>
      </c>
      <c r="Q9" s="15">
        <f>'All Data'!L364</f>
        <v>3.86</v>
      </c>
      <c r="R9" s="15">
        <f>'All Data'!L388</f>
        <v>5.26</v>
      </c>
      <c r="S9" s="15">
        <f>'All Data'!L412</f>
        <v>6.4</v>
      </c>
      <c r="T9" s="15">
        <f>'All Data'!L436</f>
        <v>4.79</v>
      </c>
      <c r="U9" s="15">
        <f>'All Data'!L460</f>
        <v>7.8</v>
      </c>
      <c r="V9" s="15">
        <f>'All Data'!L484</f>
        <v>3.55</v>
      </c>
      <c r="W9" s="15">
        <f>'All Data'!L508</f>
        <v>6.62</v>
      </c>
      <c r="X9" s="15">
        <f>'All Data'!L532</f>
        <v>6.05</v>
      </c>
      <c r="Y9" s="15">
        <f>'All Data'!L556</f>
        <v>5.59</v>
      </c>
      <c r="Z9" s="15">
        <f>'All Data'!L580</f>
        <v>4.54</v>
      </c>
      <c r="AA9" s="15">
        <f>'All Data'!L604</f>
        <v>4.04</v>
      </c>
      <c r="AB9" s="15">
        <f>'All Data'!L628</f>
        <v>4.51</v>
      </c>
      <c r="AC9" s="15">
        <f>'All Data'!L652</f>
        <v>6.11</v>
      </c>
      <c r="AD9" s="15">
        <f>'All Data'!L676</f>
        <v>4.3499999999999996</v>
      </c>
      <c r="AE9" s="15">
        <f>'All Data'!L700</f>
        <v>4.88</v>
      </c>
      <c r="AF9" s="15">
        <f>'All Data'!L724</f>
        <v>4.8099999999999996</v>
      </c>
      <c r="AG9" s="14">
        <f t="shared" si="0"/>
        <v>6.2932258064516136</v>
      </c>
    </row>
    <row r="10" spans="1:34">
      <c r="A10" s="8">
        <v>0.125</v>
      </c>
      <c r="B10" s="15">
        <f>'All Data'!L5</f>
        <v>6.36</v>
      </c>
      <c r="C10" s="25">
        <f>'All Data'!L29</f>
        <v>12.06</v>
      </c>
      <c r="D10" s="15">
        <f>'All Data'!L53</f>
        <v>9.64</v>
      </c>
      <c r="E10" s="15">
        <f>'All Data'!L77</f>
        <v>9.81</v>
      </c>
      <c r="F10" s="15">
        <f>'All Data'!L101</f>
        <v>13.6</v>
      </c>
      <c r="G10" s="15">
        <f>'All Data'!L125</f>
        <v>5.0199999999999996</v>
      </c>
      <c r="H10" s="15">
        <f>'All Data'!L149</f>
        <v>4.99</v>
      </c>
      <c r="I10" s="15">
        <f>'All Data'!L173</f>
        <v>5.95</v>
      </c>
      <c r="J10" s="15">
        <f>'All Data'!L197</f>
        <v>7.76</v>
      </c>
      <c r="K10" s="25">
        <f>'All Data'!L221</f>
        <v>7.96</v>
      </c>
      <c r="L10" s="15">
        <f>'All Data'!L245</f>
        <v>9.33</v>
      </c>
      <c r="M10" s="15">
        <f>'All Data'!L269</f>
        <v>2.54</v>
      </c>
      <c r="N10" s="15">
        <f>'All Data'!L293</f>
        <v>3.15</v>
      </c>
      <c r="O10" s="15">
        <f>'All Data'!L317</f>
        <v>2.9</v>
      </c>
      <c r="P10" s="15">
        <f>'All Data'!L341</f>
        <v>3.11</v>
      </c>
      <c r="Q10" s="15">
        <f>'All Data'!L365</f>
        <v>3.51</v>
      </c>
      <c r="R10" s="15">
        <f>'All Data'!L389</f>
        <v>4.78</v>
      </c>
      <c r="S10" s="15">
        <f>'All Data'!L413</f>
        <v>6.68</v>
      </c>
      <c r="T10" s="15">
        <f>'All Data'!L437</f>
        <v>3.61</v>
      </c>
      <c r="U10" s="15">
        <f>'All Data'!L461</f>
        <v>6.22</v>
      </c>
      <c r="V10" s="15">
        <f>'All Data'!L485</f>
        <v>2.99</v>
      </c>
      <c r="W10" s="15">
        <f>'All Data'!L509</f>
        <v>6.07</v>
      </c>
      <c r="X10" s="15">
        <f>'All Data'!L533</f>
        <v>5.55</v>
      </c>
      <c r="Y10" s="15">
        <f>'All Data'!L557</f>
        <v>4.66</v>
      </c>
      <c r="Z10" s="15">
        <f>'All Data'!L581</f>
        <v>3.62</v>
      </c>
      <c r="AA10" s="15">
        <f>'All Data'!L605</f>
        <v>3.42</v>
      </c>
      <c r="AB10" s="15">
        <f>'All Data'!L629</f>
        <v>4.0199999999999996</v>
      </c>
      <c r="AC10" s="15">
        <f>'All Data'!L653</f>
        <v>4.29</v>
      </c>
      <c r="AD10" s="15">
        <f>'All Data'!L677</f>
        <v>3.57</v>
      </c>
      <c r="AE10" s="15">
        <f>'All Data'!L701</f>
        <v>4.1900000000000004</v>
      </c>
      <c r="AF10" s="15">
        <f>'All Data'!L725</f>
        <v>4.05</v>
      </c>
      <c r="AG10" s="14">
        <f t="shared" si="0"/>
        <v>5.6583870967741952</v>
      </c>
    </row>
    <row r="11" spans="1:34">
      <c r="A11" s="8">
        <v>0.16666666666666699</v>
      </c>
      <c r="B11" s="15">
        <f>'All Data'!L6</f>
        <v>3.94</v>
      </c>
      <c r="C11" s="25">
        <f>'All Data'!L30</f>
        <v>10.45</v>
      </c>
      <c r="D11" s="15">
        <f>'All Data'!L54</f>
        <v>8.1199999999999992</v>
      </c>
      <c r="E11" s="15">
        <f>'All Data'!L78</f>
        <v>9.4600000000000009</v>
      </c>
      <c r="F11" s="15">
        <f>'All Data'!L102</f>
        <v>10.94</v>
      </c>
      <c r="G11" s="15">
        <f>'All Data'!L126</f>
        <v>4.59</v>
      </c>
      <c r="H11" s="15">
        <f>'All Data'!L150</f>
        <v>4.49</v>
      </c>
      <c r="I11" s="15">
        <f>'All Data'!L174</f>
        <v>5.37</v>
      </c>
      <c r="J11" s="15">
        <f>'All Data'!L198</f>
        <v>7.3</v>
      </c>
      <c r="K11" s="25">
        <f>'All Data'!L222</f>
        <v>7.05</v>
      </c>
      <c r="L11" s="15">
        <f>'All Data'!L246</f>
        <v>11.81</v>
      </c>
      <c r="M11" s="15">
        <f>'All Data'!L270</f>
        <v>2.5499999999999998</v>
      </c>
      <c r="N11" s="15">
        <f>'All Data'!L294</f>
        <v>3.47</v>
      </c>
      <c r="O11" s="15">
        <f>'All Data'!L318</f>
        <v>3.06</v>
      </c>
      <c r="P11" s="15">
        <f>'All Data'!L342</f>
        <v>2.95</v>
      </c>
      <c r="Q11" s="15">
        <f>'All Data'!L366</f>
        <v>3.15</v>
      </c>
      <c r="R11" s="15">
        <f>'All Data'!L390</f>
        <v>4.4800000000000004</v>
      </c>
      <c r="S11" s="15">
        <f>'All Data'!L414</f>
        <v>6.27</v>
      </c>
      <c r="T11" s="15">
        <f>'All Data'!L438</f>
        <v>3.27</v>
      </c>
      <c r="U11" s="15">
        <f>'All Data'!L462</f>
        <v>4.53</v>
      </c>
      <c r="V11" s="15">
        <f>'All Data'!L486</f>
        <v>3.29</v>
      </c>
      <c r="W11" s="15">
        <f>'All Data'!L510</f>
        <v>4.82</v>
      </c>
      <c r="X11" s="15">
        <f>'All Data'!L534</f>
        <v>4.63</v>
      </c>
      <c r="Y11" s="15">
        <f>'All Data'!L558</f>
        <v>4.28</v>
      </c>
      <c r="Z11" s="15">
        <f>'All Data'!L582</f>
        <v>3.39</v>
      </c>
      <c r="AA11" s="15">
        <f>'All Data'!L606</f>
        <v>3.11</v>
      </c>
      <c r="AB11" s="15">
        <f>'All Data'!L630</f>
        <v>3.88</v>
      </c>
      <c r="AC11" s="15">
        <f>'All Data'!L654</f>
        <v>3.47</v>
      </c>
      <c r="AD11" s="15">
        <f>'All Data'!L678</f>
        <v>3.08</v>
      </c>
      <c r="AE11" s="15">
        <f>'All Data'!L702</f>
        <v>3.77</v>
      </c>
      <c r="AF11" s="15">
        <f>'All Data'!L726</f>
        <v>3.94</v>
      </c>
      <c r="AG11" s="14">
        <f t="shared" si="0"/>
        <v>5.1261290322580653</v>
      </c>
    </row>
    <row r="12" spans="1:34">
      <c r="A12" s="8">
        <v>0.20833333333333301</v>
      </c>
      <c r="B12" s="15">
        <f>'All Data'!L7</f>
        <v>3.84</v>
      </c>
      <c r="C12" s="25">
        <f>'All Data'!L31</f>
        <v>8.92</v>
      </c>
      <c r="D12" s="15">
        <f>'All Data'!L55</f>
        <v>5.92</v>
      </c>
      <c r="E12" s="15">
        <f>'All Data'!L79</f>
        <v>7.47</v>
      </c>
      <c r="F12" s="15">
        <f>'All Data'!L103</f>
        <v>7.99</v>
      </c>
      <c r="G12" s="15">
        <f>'All Data'!L127</f>
        <v>3.97</v>
      </c>
      <c r="H12" s="15">
        <f>'All Data'!L151</f>
        <v>3.92</v>
      </c>
      <c r="I12" s="15">
        <f>'All Data'!L175</f>
        <v>5.2</v>
      </c>
      <c r="J12" s="15">
        <f>'All Data'!L199</f>
        <v>6.8</v>
      </c>
      <c r="K12" s="25">
        <f>'All Data'!L223</f>
        <v>7.22</v>
      </c>
      <c r="L12" s="15">
        <f>'All Data'!L247</f>
        <v>8.48</v>
      </c>
      <c r="M12" s="15">
        <f>'All Data'!L271</f>
        <v>2.56</v>
      </c>
      <c r="N12" s="15">
        <f>'All Data'!L295</f>
        <v>2.64</v>
      </c>
      <c r="O12" s="15">
        <f>'All Data'!L319</f>
        <v>2.82</v>
      </c>
      <c r="P12" s="15">
        <f>'All Data'!L343</f>
        <v>3.01</v>
      </c>
      <c r="Q12" s="15">
        <f>'All Data'!L367</f>
        <v>3.06</v>
      </c>
      <c r="R12" s="15">
        <f>'All Data'!L391</f>
        <v>4.33</v>
      </c>
      <c r="S12" s="15">
        <f>'All Data'!L415</f>
        <v>4.71</v>
      </c>
      <c r="T12" s="15">
        <f>'All Data'!L439</f>
        <v>3.4</v>
      </c>
      <c r="U12" s="15">
        <f>'All Data'!L463</f>
        <v>3.24</v>
      </c>
      <c r="V12" s="15">
        <f>'All Data'!L487</f>
        <v>3.16</v>
      </c>
      <c r="W12" s="15">
        <f>'All Data'!L511</f>
        <v>4.6500000000000004</v>
      </c>
      <c r="X12" s="15">
        <f>'All Data'!L535</f>
        <v>4.3</v>
      </c>
      <c r="Y12" s="15">
        <f>'All Data'!L559</f>
        <v>4.18</v>
      </c>
      <c r="Z12" s="15">
        <f>'All Data'!L583</f>
        <v>3.17</v>
      </c>
      <c r="AA12" s="15">
        <f>'All Data'!L607</f>
        <v>2.9</v>
      </c>
      <c r="AB12" s="15">
        <f>'All Data'!L631</f>
        <v>4.2300000000000004</v>
      </c>
      <c r="AC12" s="15">
        <f>'All Data'!L655</f>
        <v>2.9</v>
      </c>
      <c r="AD12" s="15">
        <f>'All Data'!L679</f>
        <v>2.83</v>
      </c>
      <c r="AE12" s="15">
        <f>'All Data'!L703</f>
        <v>3.2</v>
      </c>
      <c r="AF12" s="15">
        <f>'All Data'!L727</f>
        <v>3.29</v>
      </c>
      <c r="AG12" s="14">
        <f t="shared" si="0"/>
        <v>4.4616129032258067</v>
      </c>
    </row>
    <row r="13" spans="1:34">
      <c r="A13" s="8">
        <v>0.25</v>
      </c>
      <c r="B13" s="15">
        <f>'All Data'!L8</f>
        <v>3.77</v>
      </c>
      <c r="C13" s="25">
        <f>'All Data'!L32</f>
        <v>7.6</v>
      </c>
      <c r="D13" s="15">
        <f>'All Data'!L56</f>
        <v>6.67</v>
      </c>
      <c r="E13" s="15">
        <f>'All Data'!L80</f>
        <v>6.04</v>
      </c>
      <c r="F13" s="15">
        <f>'All Data'!L104</f>
        <v>7.15</v>
      </c>
      <c r="G13" s="15">
        <f>'All Data'!L128</f>
        <v>3.86</v>
      </c>
      <c r="H13" s="15">
        <f>'All Data'!L152</f>
        <v>3.82</v>
      </c>
      <c r="I13" s="15">
        <f>'All Data'!L176</f>
        <v>5.08</v>
      </c>
      <c r="J13" s="15">
        <f>'All Data'!L200</f>
        <v>5.6</v>
      </c>
      <c r="K13" s="25">
        <f>'All Data'!L224</f>
        <v>5.88</v>
      </c>
      <c r="L13" s="15">
        <f>'All Data'!L248</f>
        <v>6.17</v>
      </c>
      <c r="M13" s="15">
        <f>'All Data'!L272</f>
        <v>2.54</v>
      </c>
      <c r="N13" s="15">
        <f>'All Data'!L296</f>
        <v>2.78</v>
      </c>
      <c r="O13" s="15">
        <f>'All Data'!L320</f>
        <v>3.15</v>
      </c>
      <c r="P13" s="15">
        <f>'All Data'!L344</f>
        <v>2.95</v>
      </c>
      <c r="Q13" s="15">
        <f>'All Data'!L368</f>
        <v>3</v>
      </c>
      <c r="R13" s="15">
        <f>'All Data'!L392</f>
        <v>4.63</v>
      </c>
      <c r="S13" s="15">
        <f>'All Data'!L416</f>
        <v>4.6399999999999997</v>
      </c>
      <c r="T13" s="15">
        <f>'All Data'!L440</f>
        <v>3.37</v>
      </c>
      <c r="U13" s="15">
        <f>'All Data'!L464</f>
        <v>2.78</v>
      </c>
      <c r="V13" s="15">
        <f>'All Data'!L488</f>
        <v>2.67</v>
      </c>
      <c r="W13" s="15">
        <f>'All Data'!L512</f>
        <v>4.25</v>
      </c>
      <c r="X13" s="15">
        <f>'All Data'!L536</f>
        <v>5.13</v>
      </c>
      <c r="Y13" s="15">
        <f>'All Data'!L560</f>
        <v>3.78</v>
      </c>
      <c r="Z13" s="15">
        <f>'All Data'!L584</f>
        <v>2.72</v>
      </c>
      <c r="AA13" s="15">
        <f>'All Data'!L608</f>
        <v>2.75</v>
      </c>
      <c r="AB13" s="15">
        <f>'All Data'!L632</f>
        <v>3.74</v>
      </c>
      <c r="AC13" s="15">
        <f>'All Data'!L656</f>
        <v>2.71</v>
      </c>
      <c r="AD13" s="15">
        <f>'All Data'!L680</f>
        <v>2.73</v>
      </c>
      <c r="AE13" s="15">
        <f>'All Data'!L704</f>
        <v>2.97</v>
      </c>
      <c r="AF13" s="15">
        <f>'All Data'!L728</f>
        <v>2.87</v>
      </c>
      <c r="AG13" s="14">
        <f t="shared" si="0"/>
        <v>4.1225806451612907</v>
      </c>
    </row>
    <row r="14" spans="1:34">
      <c r="A14" s="8">
        <v>0.29166666666666702</v>
      </c>
      <c r="B14" s="15">
        <f>'All Data'!L9</f>
        <v>3.97</v>
      </c>
      <c r="C14" s="25">
        <f>'All Data'!L33</f>
        <v>7.92</v>
      </c>
      <c r="D14" s="15">
        <f>'All Data'!L57</f>
        <v>6.45</v>
      </c>
      <c r="E14" s="15">
        <f>'All Data'!L81</f>
        <v>4.96</v>
      </c>
      <c r="F14" s="15">
        <f>'All Data'!L105</f>
        <v>5.62</v>
      </c>
      <c r="G14" s="15">
        <f>'All Data'!L129</f>
        <v>3.92</v>
      </c>
      <c r="H14" s="15">
        <f>'All Data'!L153</f>
        <v>4.43</v>
      </c>
      <c r="I14" s="15">
        <f>'All Data'!L177</f>
        <v>5.26</v>
      </c>
      <c r="J14" s="15">
        <f>'All Data'!L201</f>
        <v>4.75</v>
      </c>
      <c r="K14" s="25">
        <f>'All Data'!L225</f>
        <v>4.9400000000000004</v>
      </c>
      <c r="L14" s="15">
        <f>'All Data'!L249</f>
        <v>5.72</v>
      </c>
      <c r="M14" s="15">
        <f>'All Data'!L273</f>
        <v>2.5299999999999998</v>
      </c>
      <c r="N14" s="15">
        <f>'All Data'!L297</f>
        <v>2.68</v>
      </c>
      <c r="O14" s="15">
        <f>'All Data'!L321</f>
        <v>3.24</v>
      </c>
      <c r="P14" s="15">
        <f>'All Data'!L345</f>
        <v>2.84</v>
      </c>
      <c r="Q14" s="15">
        <f>'All Data'!L369</f>
        <v>3.27</v>
      </c>
      <c r="R14" s="15">
        <f>'All Data'!L393</f>
        <v>5.55</v>
      </c>
      <c r="S14" s="15">
        <f>'All Data'!L417</f>
        <v>4.76</v>
      </c>
      <c r="T14" s="15">
        <f>'All Data'!L441</f>
        <v>3.67</v>
      </c>
      <c r="U14" s="15">
        <f>'All Data'!L465</f>
        <v>2.7</v>
      </c>
      <c r="V14" s="15">
        <f>'All Data'!L489</f>
        <v>2.67</v>
      </c>
      <c r="W14" s="15">
        <f>'All Data'!L513</f>
        <v>4.66</v>
      </c>
      <c r="X14" s="15">
        <f>'All Data'!L537</f>
        <v>4.91</v>
      </c>
      <c r="Y14" s="15">
        <f>'All Data'!L561</f>
        <v>4.09</v>
      </c>
      <c r="Z14" s="15">
        <f>'All Data'!L585</f>
        <v>2.58</v>
      </c>
      <c r="AA14" s="15">
        <f>'All Data'!L609</f>
        <v>2.69</v>
      </c>
      <c r="AB14" s="15">
        <f>'All Data'!L633</f>
        <v>3.84</v>
      </c>
      <c r="AC14" s="15">
        <f>'All Data'!L657</f>
        <v>2.69</v>
      </c>
      <c r="AD14" s="15">
        <f>'All Data'!L681</f>
        <v>2.66</v>
      </c>
      <c r="AE14" s="15">
        <f>'All Data'!L705</f>
        <v>2.76</v>
      </c>
      <c r="AF14" s="15">
        <f>'All Data'!L729</f>
        <v>2.74</v>
      </c>
      <c r="AG14" s="14">
        <f t="shared" si="0"/>
        <v>4.0474193548387101</v>
      </c>
    </row>
    <row r="15" spans="1:34">
      <c r="A15" s="8">
        <v>0.33333333333333298</v>
      </c>
      <c r="B15" s="15">
        <f>'All Data'!L10</f>
        <v>5.12</v>
      </c>
      <c r="C15" s="25">
        <f>'All Data'!L34</f>
        <v>6.95</v>
      </c>
      <c r="D15" s="15">
        <f>'All Data'!L58</f>
        <v>5.43</v>
      </c>
      <c r="E15" s="15">
        <f>'All Data'!L82</f>
        <v>4.84</v>
      </c>
      <c r="F15" s="15">
        <f>'All Data'!L106</f>
        <v>4.87</v>
      </c>
      <c r="G15" s="15">
        <f>'All Data'!L130</f>
        <v>4.1399999999999997</v>
      </c>
      <c r="H15" s="15">
        <f>'All Data'!L154</f>
        <v>4.6399999999999997</v>
      </c>
      <c r="I15" s="15">
        <f>'All Data'!L178</f>
        <v>6.08</v>
      </c>
      <c r="J15" s="15">
        <f>'All Data'!L202</f>
        <v>5.34</v>
      </c>
      <c r="K15" s="25">
        <f>'All Data'!L226</f>
        <v>5.64</v>
      </c>
      <c r="L15" s="15">
        <f>'All Data'!L250</f>
        <v>6.26</v>
      </c>
      <c r="M15" s="15">
        <f>'All Data'!L274</f>
        <v>2.52</v>
      </c>
      <c r="N15" s="15">
        <f>'All Data'!L298</f>
        <v>2.61</v>
      </c>
      <c r="O15" s="15">
        <f>'All Data'!L322</f>
        <v>3.52</v>
      </c>
      <c r="P15" s="15">
        <f>'All Data'!L346</f>
        <v>2.96</v>
      </c>
      <c r="Q15" s="15">
        <f>'All Data'!L370</f>
        <v>3.43</v>
      </c>
      <c r="R15" s="15">
        <f>'All Data'!L394</f>
        <v>0</v>
      </c>
      <c r="S15" s="15">
        <f>'All Data'!L418</f>
        <v>5.56</v>
      </c>
      <c r="T15" s="15">
        <f>'All Data'!L442</f>
        <v>4.33</v>
      </c>
      <c r="U15" s="15">
        <f>'All Data'!L466</f>
        <v>3.01</v>
      </c>
      <c r="V15" s="15">
        <f>'All Data'!L490</f>
        <v>2.65</v>
      </c>
      <c r="W15" s="15">
        <f>'All Data'!L514</f>
        <v>4.7300000000000004</v>
      </c>
      <c r="X15" s="15">
        <f>'All Data'!L538</f>
        <v>5.03</v>
      </c>
      <c r="Y15" s="15">
        <f>'All Data'!L562</f>
        <v>3.61</v>
      </c>
      <c r="Z15" s="15">
        <f>'All Data'!L586</f>
        <v>2.6</v>
      </c>
      <c r="AA15" s="15">
        <f>'All Data'!L610</f>
        <v>2.68</v>
      </c>
      <c r="AB15" s="15">
        <f>'All Data'!L634</f>
        <v>4.0599999999999996</v>
      </c>
      <c r="AC15" s="15">
        <f>'All Data'!L658</f>
        <v>2.95</v>
      </c>
      <c r="AD15" s="15">
        <f>'All Data'!L682</f>
        <v>2.87</v>
      </c>
      <c r="AE15" s="15">
        <f>'All Data'!L706</f>
        <v>2.6</v>
      </c>
      <c r="AF15" s="15">
        <f>'All Data'!L730</f>
        <v>2.81</v>
      </c>
      <c r="AG15" s="14">
        <f t="shared" si="0"/>
        <v>3.9948387096774201</v>
      </c>
    </row>
    <row r="16" spans="1:34">
      <c r="A16" s="8">
        <v>0.375</v>
      </c>
      <c r="B16" s="15">
        <f>'All Data'!L11</f>
        <v>9.84</v>
      </c>
      <c r="C16" s="25">
        <f>'All Data'!L35</f>
        <v>8.2100000000000009</v>
      </c>
      <c r="D16" s="15">
        <f>'All Data'!L59</f>
        <v>8.77</v>
      </c>
      <c r="E16" s="15">
        <f>'All Data'!L83</f>
        <v>8.98</v>
      </c>
      <c r="F16" s="15">
        <f>'All Data'!L107</f>
        <v>6.38</v>
      </c>
      <c r="G16" s="15">
        <f>'All Data'!L131</f>
        <v>6.13</v>
      </c>
      <c r="H16" s="15">
        <f>'All Data'!L155</f>
        <v>5.71</v>
      </c>
      <c r="I16" s="15">
        <f>'All Data'!L179</f>
        <v>6.63</v>
      </c>
      <c r="J16" s="15">
        <f>'All Data'!L203</f>
        <v>7.71</v>
      </c>
      <c r="K16" s="25">
        <f>'All Data'!L227</f>
        <v>10.199999999999999</v>
      </c>
      <c r="L16" s="15">
        <f>'All Data'!L251</f>
        <v>9.33</v>
      </c>
      <c r="M16" s="15">
        <f>'All Data'!L275</f>
        <v>2.5</v>
      </c>
      <c r="N16" s="15">
        <f>'All Data'!L299</f>
        <v>3.85</v>
      </c>
      <c r="O16" s="15">
        <f>'All Data'!L323</f>
        <v>3.56</v>
      </c>
      <c r="P16" s="15">
        <f>'All Data'!L347</f>
        <v>3.31</v>
      </c>
      <c r="Q16" s="15">
        <f>'All Data'!L371</f>
        <v>3.64</v>
      </c>
      <c r="R16" s="15">
        <f>'All Data'!L395</f>
        <v>6.28</v>
      </c>
      <c r="S16" s="15">
        <f>'All Data'!L419</f>
        <v>5.12</v>
      </c>
      <c r="T16" s="15">
        <f>'All Data'!L443</f>
        <v>4.6100000000000003</v>
      </c>
      <c r="U16" s="15">
        <f>'All Data'!L467</f>
        <v>4.05</v>
      </c>
      <c r="V16" s="15">
        <f>'All Data'!L491</f>
        <v>3.46</v>
      </c>
      <c r="W16" s="15">
        <f>'All Data'!L515</f>
        <v>5.14</v>
      </c>
      <c r="X16" s="15">
        <f>'All Data'!L539</f>
        <v>6.06</v>
      </c>
      <c r="Y16" s="15">
        <f>'All Data'!L563</f>
        <v>4.3600000000000003</v>
      </c>
      <c r="Z16" s="15">
        <f>'All Data'!L587</f>
        <v>2.67</v>
      </c>
      <c r="AA16" s="15">
        <f>'All Data'!L611</f>
        <v>4.82</v>
      </c>
      <c r="AB16" s="15">
        <f>'All Data'!L635</f>
        <v>5.68</v>
      </c>
      <c r="AC16" s="15">
        <f>'All Data'!L659</f>
        <v>4.82</v>
      </c>
      <c r="AD16" s="15">
        <f>'All Data'!L683</f>
        <v>3.03</v>
      </c>
      <c r="AE16" s="15">
        <f>'All Data'!L707</f>
        <v>3.35</v>
      </c>
      <c r="AF16" s="15">
        <f>'All Data'!L731</f>
        <v>3.27</v>
      </c>
      <c r="AG16" s="14">
        <f t="shared" si="0"/>
        <v>5.5312903225806451</v>
      </c>
    </row>
    <row r="17" spans="1:33">
      <c r="A17" s="8">
        <v>0.41666666666666702</v>
      </c>
      <c r="B17" s="15">
        <f>'All Data'!L12</f>
        <v>14.11</v>
      </c>
      <c r="C17" s="25">
        <f>'All Data'!L36</f>
        <v>21.09</v>
      </c>
      <c r="D17" s="15">
        <f>'All Data'!L60</f>
        <v>22.11</v>
      </c>
      <c r="E17" s="15">
        <f>'All Data'!L84</f>
        <v>20.99</v>
      </c>
      <c r="F17" s="15">
        <f>'All Data'!L108</f>
        <v>10.87</v>
      </c>
      <c r="G17" s="15">
        <f>'All Data'!L132</f>
        <v>8.2799999999999994</v>
      </c>
      <c r="H17" s="15">
        <f>'All Data'!L156</f>
        <v>7.73</v>
      </c>
      <c r="I17" s="15">
        <f>'All Data'!L180</f>
        <v>10.56</v>
      </c>
      <c r="J17" s="15">
        <f>'All Data'!L204</f>
        <v>11.36</v>
      </c>
      <c r="K17" s="25">
        <f>'All Data'!L228</f>
        <v>19.149999999999999</v>
      </c>
      <c r="L17" s="15">
        <f>'All Data'!L252</f>
        <v>23.21</v>
      </c>
      <c r="M17" s="15">
        <f>'All Data'!L276</f>
        <v>2.75</v>
      </c>
      <c r="N17" s="15">
        <f>'All Data'!L300</f>
        <v>5.39</v>
      </c>
      <c r="O17" s="15">
        <f>'All Data'!L324</f>
        <v>3.43</v>
      </c>
      <c r="P17" s="15">
        <f>'All Data'!L348</f>
        <v>4.2699999999999996</v>
      </c>
      <c r="Q17" s="15">
        <f>'All Data'!L372</f>
        <v>4.3899999999999997</v>
      </c>
      <c r="R17" s="15">
        <f>'All Data'!L396</f>
        <v>7.29</v>
      </c>
      <c r="S17" s="15">
        <f>'All Data'!L420</f>
        <v>6.97</v>
      </c>
      <c r="T17" s="15">
        <f>'All Data'!L444</f>
        <v>6.62</v>
      </c>
      <c r="U17" s="15">
        <f>'All Data'!L468</f>
        <v>7.08</v>
      </c>
      <c r="V17" s="15">
        <f>'All Data'!L492</f>
        <v>6.86</v>
      </c>
      <c r="W17" s="15">
        <f>'All Data'!L516</f>
        <v>6.85</v>
      </c>
      <c r="X17" s="15">
        <f>'All Data'!L540</f>
        <v>7.74</v>
      </c>
      <c r="Y17" s="15">
        <f>'All Data'!L564</f>
        <v>13.37</v>
      </c>
      <c r="Z17" s="15">
        <f>'All Data'!L588</f>
        <v>6</v>
      </c>
      <c r="AA17" s="15">
        <f>'All Data'!L612</f>
        <v>9.94</v>
      </c>
      <c r="AB17" s="15">
        <f>'All Data'!L636</f>
        <v>12.01</v>
      </c>
      <c r="AC17" s="15">
        <f>'All Data'!L660</f>
        <v>13.98</v>
      </c>
      <c r="AD17" s="15">
        <f>'All Data'!L684</f>
        <v>9.1199999999999992</v>
      </c>
      <c r="AE17" s="15">
        <f>'All Data'!L708</f>
        <v>7.83</v>
      </c>
      <c r="AF17" s="15">
        <f>'All Data'!L732</f>
        <v>3.44</v>
      </c>
      <c r="AG17" s="14">
        <f t="shared" si="0"/>
        <v>10.154516129032258</v>
      </c>
    </row>
    <row r="18" spans="1:33">
      <c r="A18" s="8">
        <v>0.45833333333333298</v>
      </c>
      <c r="B18" s="15">
        <f>'All Data'!L13</f>
        <v>17.649999999999999</v>
      </c>
      <c r="C18" s="25">
        <f>'All Data'!L37</f>
        <v>20.59</v>
      </c>
      <c r="D18" s="15">
        <f>'All Data'!L61</f>
        <v>26.85</v>
      </c>
      <c r="E18" s="15">
        <f>'All Data'!L85</f>
        <v>19.559999999999999</v>
      </c>
      <c r="F18" s="15">
        <f>'All Data'!L109</f>
        <v>17.72</v>
      </c>
      <c r="G18" s="15">
        <f>'All Data'!L133</f>
        <v>10.59</v>
      </c>
      <c r="H18" s="15">
        <f>'All Data'!L157</f>
        <v>11.25</v>
      </c>
      <c r="I18" s="15">
        <f>'All Data'!L181</f>
        <v>14.29</v>
      </c>
      <c r="J18" s="15">
        <f>'All Data'!L205</f>
        <v>13.18</v>
      </c>
      <c r="K18" s="25">
        <f>'All Data'!L229</f>
        <v>27.84</v>
      </c>
      <c r="L18" s="15">
        <f>'All Data'!L253</f>
        <v>25.26</v>
      </c>
      <c r="M18" s="15">
        <f>'All Data'!L277</f>
        <v>4.08</v>
      </c>
      <c r="N18" s="15">
        <f>'All Data'!L301</f>
        <v>6.86</v>
      </c>
      <c r="O18" s="15">
        <f>'All Data'!L325</f>
        <v>4.0199999999999996</v>
      </c>
      <c r="P18" s="15">
        <f>'All Data'!L349</f>
        <v>5.17</v>
      </c>
      <c r="Q18" s="15">
        <f>'All Data'!L373</f>
        <v>6.1</v>
      </c>
      <c r="R18" s="15">
        <f>'All Data'!L397</f>
        <v>8.93</v>
      </c>
      <c r="S18" s="15">
        <f>'All Data'!L421</f>
        <v>9.76</v>
      </c>
      <c r="T18" s="15">
        <f>'All Data'!L445</f>
        <v>8.9499999999999993</v>
      </c>
      <c r="U18" s="15">
        <f>'All Data'!L469</f>
        <v>9.6300000000000008</v>
      </c>
      <c r="V18" s="15">
        <f>'All Data'!L493</f>
        <v>12.92</v>
      </c>
      <c r="W18" s="15">
        <f>'All Data'!L517</f>
        <v>8.7200000000000006</v>
      </c>
      <c r="X18" s="15">
        <f>'All Data'!L541</f>
        <v>9.43</v>
      </c>
      <c r="Y18" s="15">
        <f>'All Data'!L565</f>
        <v>16.670000000000002</v>
      </c>
      <c r="Z18" s="15">
        <f>'All Data'!L589</f>
        <v>9.4</v>
      </c>
      <c r="AA18" s="15">
        <f>'All Data'!L613</f>
        <v>10.1</v>
      </c>
      <c r="AB18" s="15">
        <f>'All Data'!L637</f>
        <v>12.01</v>
      </c>
      <c r="AC18" s="15">
        <f>'All Data'!L661</f>
        <v>20.03</v>
      </c>
      <c r="AD18" s="15">
        <f>'All Data'!L685</f>
        <v>15.05</v>
      </c>
      <c r="AE18" s="15">
        <f>'All Data'!L709</f>
        <v>15.4</v>
      </c>
      <c r="AF18" s="15">
        <f>'All Data'!L733</f>
        <v>6.34</v>
      </c>
      <c r="AG18" s="14">
        <f t="shared" si="0"/>
        <v>13.043548387096775</v>
      </c>
    </row>
    <row r="19" spans="1:33">
      <c r="A19" s="8">
        <v>0.5</v>
      </c>
      <c r="B19" s="15">
        <f>'All Data'!L14</f>
        <v>20.95</v>
      </c>
      <c r="C19" s="25">
        <f>'All Data'!L38</f>
        <v>20.25</v>
      </c>
      <c r="D19" s="15">
        <f>'All Data'!L62</f>
        <v>23.28</v>
      </c>
      <c r="E19" s="15">
        <f>'All Data'!L86</f>
        <v>19.04</v>
      </c>
      <c r="F19" s="15">
        <f>'All Data'!L110</f>
        <v>14.84</v>
      </c>
      <c r="G19" s="15">
        <f>'All Data'!L134</f>
        <v>14.74</v>
      </c>
      <c r="H19" s="15">
        <f>'All Data'!L158</f>
        <v>13.51</v>
      </c>
      <c r="I19" s="15">
        <f>'All Data'!L182</f>
        <v>16.93</v>
      </c>
      <c r="J19" s="15">
        <f>'All Data'!L206</f>
        <v>16.5</v>
      </c>
      <c r="K19" s="25">
        <f>'All Data'!L230</f>
        <v>21.16</v>
      </c>
      <c r="L19" s="15">
        <f>'All Data'!L254</f>
        <v>19.149999999999999</v>
      </c>
      <c r="M19" s="15">
        <f>'All Data'!L278</f>
        <v>6.08</v>
      </c>
      <c r="N19" s="15">
        <f>'All Data'!L302</f>
        <v>9.7100000000000009</v>
      </c>
      <c r="O19" s="15">
        <f>'All Data'!L326</f>
        <v>6.93</v>
      </c>
      <c r="P19" s="15">
        <f>'All Data'!L350</f>
        <v>8.18</v>
      </c>
      <c r="Q19" s="15">
        <f>'All Data'!L374</f>
        <v>8.84</v>
      </c>
      <c r="R19" s="15">
        <f>'All Data'!L398</f>
        <v>11.85</v>
      </c>
      <c r="S19" s="15">
        <f>'All Data'!L422</f>
        <v>13.03</v>
      </c>
      <c r="T19" s="15">
        <f>'All Data'!L446</f>
        <v>13.33</v>
      </c>
      <c r="U19" s="15">
        <f>'All Data'!L470</f>
        <v>13.36</v>
      </c>
      <c r="V19" s="15">
        <f>'All Data'!L494</f>
        <v>19.87</v>
      </c>
      <c r="W19" s="15">
        <f>'All Data'!L518</f>
        <v>11.69</v>
      </c>
      <c r="X19" s="15">
        <f>'All Data'!L542</f>
        <v>12.73</v>
      </c>
      <c r="Y19" s="15">
        <f>'All Data'!L566</f>
        <v>18.72</v>
      </c>
      <c r="Z19" s="15">
        <f>'All Data'!L590</f>
        <v>11.22</v>
      </c>
      <c r="AA19" s="15">
        <f>'All Data'!L614</f>
        <v>11.78</v>
      </c>
      <c r="AB19" s="15">
        <f>'All Data'!L638</f>
        <v>12.74</v>
      </c>
      <c r="AC19" s="15">
        <f>'All Data'!L662</f>
        <v>22.13</v>
      </c>
      <c r="AD19" s="15">
        <f>'All Data'!L686</f>
        <v>17.670000000000002</v>
      </c>
      <c r="AE19" s="15">
        <f>'All Data'!L710</f>
        <v>14.94</v>
      </c>
      <c r="AF19" s="15">
        <f>'All Data'!L734</f>
        <v>10.72</v>
      </c>
      <c r="AG19" s="14">
        <f t="shared" si="0"/>
        <v>14.705483870967745</v>
      </c>
    </row>
    <row r="20" spans="1:33">
      <c r="A20" s="8">
        <v>0.54166666666666696</v>
      </c>
      <c r="B20" s="15">
        <f>'All Data'!L15</f>
        <v>22.62</v>
      </c>
      <c r="C20" s="25">
        <f>'All Data'!L39</f>
        <v>18.21</v>
      </c>
      <c r="D20" s="15">
        <f>'All Data'!L63</f>
        <v>19.29</v>
      </c>
      <c r="E20" s="15">
        <f>'All Data'!L87</f>
        <v>21.11</v>
      </c>
      <c r="F20" s="15">
        <f>'All Data'!L111</f>
        <v>17.260000000000002</v>
      </c>
      <c r="G20" s="15">
        <f>'All Data'!L135</f>
        <v>15.97</v>
      </c>
      <c r="H20" s="15">
        <f>'All Data'!L159</f>
        <v>13.75</v>
      </c>
      <c r="I20" s="15">
        <f>'All Data'!L183</f>
        <v>20.32</v>
      </c>
      <c r="J20" s="15">
        <f>'All Data'!L207</f>
        <v>22.22</v>
      </c>
      <c r="K20" s="25">
        <f>'All Data'!L231</f>
        <v>19.25</v>
      </c>
      <c r="L20" s="15">
        <f>'All Data'!L255</f>
        <v>16.190000000000001</v>
      </c>
      <c r="M20" s="15">
        <f>'All Data'!L279</f>
        <v>8.51</v>
      </c>
      <c r="N20" s="15">
        <f>'All Data'!L303</f>
        <v>11.94</v>
      </c>
      <c r="O20" s="15">
        <f>'All Data'!L327</f>
        <v>9.67</v>
      </c>
      <c r="P20" s="15">
        <f>'All Data'!L351</f>
        <v>10.69</v>
      </c>
      <c r="Q20" s="15">
        <f>'All Data'!L375</f>
        <v>10.86</v>
      </c>
      <c r="R20" s="15">
        <f>'All Data'!L399</f>
        <v>13.75</v>
      </c>
      <c r="S20" s="15">
        <f>'All Data'!L423</f>
        <v>16.22</v>
      </c>
      <c r="T20" s="15">
        <f>'All Data'!L447</f>
        <v>16.059999999999999</v>
      </c>
      <c r="U20" s="15">
        <f>'All Data'!L471</f>
        <v>19.36</v>
      </c>
      <c r="V20" s="15">
        <f>'All Data'!L495</f>
        <v>23.58</v>
      </c>
      <c r="W20" s="15">
        <f>'All Data'!L519</f>
        <v>13.85</v>
      </c>
      <c r="X20" s="15">
        <f>'All Data'!L543</f>
        <v>14.39</v>
      </c>
      <c r="Y20" s="15">
        <f>'All Data'!L567</f>
        <v>22.1</v>
      </c>
      <c r="Z20" s="15">
        <f>'All Data'!L591</f>
        <v>14.08</v>
      </c>
      <c r="AA20" s="15">
        <f>'All Data'!L615</f>
        <v>15.94</v>
      </c>
      <c r="AB20" s="15">
        <f>'All Data'!L639</f>
        <v>13.4</v>
      </c>
      <c r="AC20" s="15">
        <f>'All Data'!L663</f>
        <v>21.42</v>
      </c>
      <c r="AD20" s="15">
        <f>'All Data'!L687</f>
        <v>19.079999999999998</v>
      </c>
      <c r="AE20" s="15">
        <f>'All Data'!L711</f>
        <v>14.91</v>
      </c>
      <c r="AF20" s="15">
        <f>'All Data'!L735</f>
        <v>12.89</v>
      </c>
      <c r="AG20" s="14">
        <f t="shared" si="0"/>
        <v>16.415806451612902</v>
      </c>
    </row>
    <row r="21" spans="1:33">
      <c r="A21" s="8">
        <v>0.58333333333333304</v>
      </c>
      <c r="B21" s="15">
        <f>'All Data'!L16</f>
        <v>18.87</v>
      </c>
      <c r="C21" s="25">
        <f>'All Data'!L40</f>
        <v>22.1</v>
      </c>
      <c r="D21" s="15">
        <f>'All Data'!L64</f>
        <v>21.69</v>
      </c>
      <c r="E21" s="15">
        <f>'All Data'!L88</f>
        <v>21.19</v>
      </c>
      <c r="F21" s="15">
        <f>'All Data'!L112</f>
        <v>18.010000000000002</v>
      </c>
      <c r="G21" s="15">
        <f>'All Data'!L136</f>
        <v>15.72</v>
      </c>
      <c r="H21" s="15">
        <f>'All Data'!L160</f>
        <v>14.76</v>
      </c>
      <c r="I21" s="15">
        <f>'All Data'!L184</f>
        <v>22.52</v>
      </c>
      <c r="J21" s="15">
        <f>'All Data'!L208</f>
        <v>26.2</v>
      </c>
      <c r="K21" s="25">
        <f>'All Data'!L232</f>
        <v>20.55</v>
      </c>
      <c r="L21" s="15">
        <f>'All Data'!L256</f>
        <v>12.1</v>
      </c>
      <c r="M21" s="15">
        <f>'All Data'!L280</f>
        <v>9.75</v>
      </c>
      <c r="N21" s="15">
        <f>'All Data'!L304</f>
        <v>15.27</v>
      </c>
      <c r="O21" s="15">
        <f>'All Data'!L328</f>
        <v>12.81</v>
      </c>
      <c r="P21" s="15">
        <f>'All Data'!L352</f>
        <v>11.38</v>
      </c>
      <c r="Q21" s="15">
        <f>'All Data'!L376</f>
        <v>12.06</v>
      </c>
      <c r="R21" s="15">
        <f>'All Data'!L400</f>
        <v>15.15</v>
      </c>
      <c r="S21" s="15">
        <f>'All Data'!L424</f>
        <v>18.43</v>
      </c>
      <c r="T21" s="15">
        <f>'All Data'!L448</f>
        <v>17.850000000000001</v>
      </c>
      <c r="U21" s="15">
        <f>'All Data'!L472</f>
        <v>22.57</v>
      </c>
      <c r="V21" s="15">
        <f>'All Data'!L496</f>
        <v>21.85</v>
      </c>
      <c r="W21" s="15">
        <f>'All Data'!L520</f>
        <v>14.13</v>
      </c>
      <c r="X21" s="15">
        <f>'All Data'!L544</f>
        <v>15.14</v>
      </c>
      <c r="Y21" s="15">
        <f>'All Data'!L568</f>
        <v>22.44</v>
      </c>
      <c r="Z21" s="15">
        <f>'All Data'!L592</f>
        <v>16.29</v>
      </c>
      <c r="AA21" s="15">
        <f>'All Data'!L616</f>
        <v>17.73</v>
      </c>
      <c r="AB21" s="15">
        <f>'All Data'!L640</f>
        <v>14.33</v>
      </c>
      <c r="AC21" s="15">
        <f>'All Data'!L664</f>
        <v>22.99</v>
      </c>
      <c r="AD21" s="15">
        <f>'All Data'!L688</f>
        <v>21.21</v>
      </c>
      <c r="AE21" s="15">
        <f>'All Data'!L712</f>
        <v>17.32</v>
      </c>
      <c r="AF21" s="15">
        <f>'All Data'!L736</f>
        <v>15.67</v>
      </c>
      <c r="AG21" s="14">
        <f t="shared" si="0"/>
        <v>17.68</v>
      </c>
    </row>
    <row r="22" spans="1:33">
      <c r="A22" s="8">
        <v>0.625</v>
      </c>
      <c r="B22" s="15">
        <f>'All Data'!L17</f>
        <v>19.37</v>
      </c>
      <c r="C22" s="25">
        <f>'All Data'!L41</f>
        <v>23.83</v>
      </c>
      <c r="D22" s="15">
        <f>'All Data'!L65</f>
        <v>22.53</v>
      </c>
      <c r="E22" s="15">
        <f>'All Data'!L89</f>
        <v>21.32</v>
      </c>
      <c r="F22" s="15">
        <f>'All Data'!L113</f>
        <v>17.84</v>
      </c>
      <c r="G22" s="15">
        <f>'All Data'!L137</f>
        <v>14.81</v>
      </c>
      <c r="H22" s="15">
        <f>'All Data'!L161</f>
        <v>15.94</v>
      </c>
      <c r="I22" s="15">
        <f>'All Data'!L185</f>
        <v>23.54</v>
      </c>
      <c r="J22" s="15">
        <f>'All Data'!L209</f>
        <v>27.1</v>
      </c>
      <c r="K22" s="25">
        <f>'All Data'!L233</f>
        <v>25.2</v>
      </c>
      <c r="L22" s="15">
        <f>'All Data'!L257</f>
        <v>15.37</v>
      </c>
      <c r="M22" s="15">
        <f>'All Data'!L281</f>
        <v>8.5299999999999994</v>
      </c>
      <c r="N22" s="15">
        <f>'All Data'!L305</f>
        <v>16.8</v>
      </c>
      <c r="O22" s="15">
        <f>'All Data'!L329</f>
        <v>12.49</v>
      </c>
      <c r="P22" s="15">
        <f>'All Data'!L353</f>
        <v>11.53</v>
      </c>
      <c r="Q22" s="15">
        <f>'All Data'!L377</f>
        <v>12.84</v>
      </c>
      <c r="R22" s="15">
        <f>'All Data'!L401</f>
        <v>15.92</v>
      </c>
      <c r="S22" s="15">
        <f>'All Data'!L425</f>
        <v>20.149999999999999</v>
      </c>
      <c r="T22" s="15">
        <f>'All Data'!L449</f>
        <v>17.95</v>
      </c>
      <c r="U22" s="15">
        <f>'All Data'!L473</f>
        <v>19.690000000000001</v>
      </c>
      <c r="V22" s="15">
        <f>'All Data'!L497</f>
        <v>22.21</v>
      </c>
      <c r="W22" s="15">
        <f>'All Data'!L521</f>
        <v>14.74</v>
      </c>
      <c r="X22" s="15">
        <f>'All Data'!L545</f>
        <v>15.26</v>
      </c>
      <c r="Y22" s="15">
        <f>'All Data'!L569</f>
        <v>23.61</v>
      </c>
      <c r="Z22" s="15">
        <f>'All Data'!L593</f>
        <v>17.059999999999999</v>
      </c>
      <c r="AA22" s="15">
        <f>'All Data'!L617</f>
        <v>20.77</v>
      </c>
      <c r="AB22" s="15">
        <f>'All Data'!L641</f>
        <v>17.260000000000002</v>
      </c>
      <c r="AC22" s="15">
        <f>'All Data'!L665</f>
        <v>19.98</v>
      </c>
      <c r="AD22" s="15">
        <f>'All Data'!L689</f>
        <v>20</v>
      </c>
      <c r="AE22" s="15">
        <f>'All Data'!L713</f>
        <v>19.670000000000002</v>
      </c>
      <c r="AF22" s="15">
        <f>'All Data'!L737</f>
        <v>15.16</v>
      </c>
      <c r="AG22" s="14">
        <f t="shared" si="0"/>
        <v>18.337741935483866</v>
      </c>
    </row>
    <row r="23" spans="1:33">
      <c r="A23" s="8">
        <v>0.66666666666666696</v>
      </c>
      <c r="B23" s="15">
        <f>'All Data'!L18</f>
        <v>18.57</v>
      </c>
      <c r="C23" s="25">
        <f>'All Data'!L42</f>
        <v>20.97</v>
      </c>
      <c r="D23" s="15">
        <f>'All Data'!L66</f>
        <v>22.37</v>
      </c>
      <c r="E23" s="15">
        <f>'All Data'!L90</f>
        <v>17.399999999999999</v>
      </c>
      <c r="F23" s="15">
        <f>'All Data'!L114</f>
        <v>16.97</v>
      </c>
      <c r="G23" s="15">
        <f>'All Data'!L138</f>
        <v>13.57</v>
      </c>
      <c r="H23" s="15">
        <f>'All Data'!L162</f>
        <v>16.77</v>
      </c>
      <c r="I23" s="15">
        <f>'All Data'!L186</f>
        <v>23.26</v>
      </c>
      <c r="J23" s="15">
        <f>'All Data'!L210</f>
        <v>24.17</v>
      </c>
      <c r="K23" s="25">
        <f>'All Data'!L234</f>
        <v>25.37</v>
      </c>
      <c r="L23" s="15">
        <f>'All Data'!L258</f>
        <v>13.54</v>
      </c>
      <c r="M23" s="15">
        <f>'All Data'!L282</f>
        <v>6.72</v>
      </c>
      <c r="N23" s="15">
        <f>'All Data'!L306</f>
        <v>15.51</v>
      </c>
      <c r="O23" s="15">
        <f>'All Data'!L330</f>
        <v>12.22</v>
      </c>
      <c r="P23" s="15">
        <f>'All Data'!L354</f>
        <v>11.42</v>
      </c>
      <c r="Q23" s="15">
        <f>'All Data'!L378</f>
        <v>13</v>
      </c>
      <c r="R23" s="15">
        <f>'All Data'!L402</f>
        <v>15.73</v>
      </c>
      <c r="S23" s="15">
        <f>'All Data'!L426</f>
        <v>20.14</v>
      </c>
      <c r="T23" s="15">
        <f>'All Data'!L450</f>
        <v>17.18</v>
      </c>
      <c r="U23" s="15">
        <f>'All Data'!L474</f>
        <v>18.57</v>
      </c>
      <c r="V23" s="15">
        <f>'All Data'!L498</f>
        <v>22.17</v>
      </c>
      <c r="W23" s="15">
        <f>'All Data'!L522</f>
        <v>15.41</v>
      </c>
      <c r="X23" s="15">
        <f>'All Data'!L546</f>
        <v>15.96</v>
      </c>
      <c r="Y23" s="15">
        <f>'All Data'!L570</f>
        <v>24.51</v>
      </c>
      <c r="Z23" s="15">
        <f>'All Data'!L594</f>
        <v>16.2</v>
      </c>
      <c r="AA23" s="15">
        <f>'All Data'!L618</f>
        <v>20.02</v>
      </c>
      <c r="AB23" s="15">
        <f>'All Data'!L642</f>
        <v>18.649999999999999</v>
      </c>
      <c r="AC23" s="15">
        <f>'All Data'!L666</f>
        <v>16.63</v>
      </c>
      <c r="AD23" s="15">
        <f>'All Data'!L690</f>
        <v>17.39</v>
      </c>
      <c r="AE23" s="15">
        <f>'All Data'!L714</f>
        <v>20.03</v>
      </c>
      <c r="AF23" s="15">
        <f>'All Data'!L738</f>
        <v>13.12</v>
      </c>
      <c r="AG23" s="14">
        <f t="shared" si="0"/>
        <v>17.533548387096772</v>
      </c>
    </row>
    <row r="24" spans="1:33">
      <c r="A24" s="8">
        <v>0.70833333333333304</v>
      </c>
      <c r="B24" s="15">
        <f>'All Data'!L19</f>
        <v>15.89</v>
      </c>
      <c r="C24" s="25">
        <f>'All Data'!L43</f>
        <v>16.329999999999998</v>
      </c>
      <c r="D24" s="15">
        <f>'All Data'!L67</f>
        <v>19.95</v>
      </c>
      <c r="E24" s="15">
        <f>'All Data'!L91</f>
        <v>17.64</v>
      </c>
      <c r="F24" s="15">
        <f>'All Data'!L115</f>
        <v>14.25</v>
      </c>
      <c r="G24" s="15">
        <f>'All Data'!L139</f>
        <v>12.35</v>
      </c>
      <c r="H24" s="15">
        <f>'All Data'!L163</f>
        <v>15.1</v>
      </c>
      <c r="I24" s="15">
        <f>'All Data'!L187</f>
        <v>20.7</v>
      </c>
      <c r="J24" s="15">
        <f>'All Data'!L211</f>
        <v>22.54</v>
      </c>
      <c r="K24" s="25">
        <f>'All Data'!L235</f>
        <v>25.26</v>
      </c>
      <c r="L24" s="15">
        <f>'All Data'!L259</f>
        <v>16.649999999999999</v>
      </c>
      <c r="M24" s="15">
        <f>'All Data'!L283</f>
        <v>5.67</v>
      </c>
      <c r="N24" s="15">
        <f>'All Data'!L307</f>
        <v>12.95</v>
      </c>
      <c r="O24" s="15">
        <f>'All Data'!L331</f>
        <v>11.46</v>
      </c>
      <c r="P24" s="15">
        <f>'All Data'!L355</f>
        <v>11.06</v>
      </c>
      <c r="Q24" s="15">
        <f>'All Data'!L379</f>
        <v>12.91</v>
      </c>
      <c r="R24" s="15">
        <f>'All Data'!L403</f>
        <v>15.25</v>
      </c>
      <c r="S24" s="15">
        <f>'All Data'!L427</f>
        <v>18.5</v>
      </c>
      <c r="T24" s="15">
        <f>'All Data'!L451</f>
        <v>16.46</v>
      </c>
      <c r="U24" s="15">
        <f>'All Data'!L475</f>
        <v>14.32</v>
      </c>
      <c r="V24" s="15">
        <f>'All Data'!L499</f>
        <v>21.88</v>
      </c>
      <c r="W24" s="15">
        <f>'All Data'!L523</f>
        <v>15.26</v>
      </c>
      <c r="X24" s="15">
        <f>'All Data'!L547</f>
        <v>16.11</v>
      </c>
      <c r="Y24" s="15">
        <f>'All Data'!L571</f>
        <v>21.17</v>
      </c>
      <c r="Z24" s="15">
        <f>'All Data'!L595</f>
        <v>14.82</v>
      </c>
      <c r="AA24" s="15">
        <f>'All Data'!L619</f>
        <v>17.71</v>
      </c>
      <c r="AB24" s="15">
        <f>'All Data'!L643</f>
        <v>16.23</v>
      </c>
      <c r="AC24" s="15">
        <f>'All Data'!L667</f>
        <v>15.02</v>
      </c>
      <c r="AD24" s="15">
        <f>'All Data'!L691</f>
        <v>16.14</v>
      </c>
      <c r="AE24" s="15">
        <f>'All Data'!L715</f>
        <v>16.010000000000002</v>
      </c>
      <c r="AF24" s="15">
        <f>'All Data'!L739</f>
        <v>14.01</v>
      </c>
      <c r="AG24" s="14">
        <f t="shared" si="0"/>
        <v>16.116129032258058</v>
      </c>
    </row>
    <row r="25" spans="1:33">
      <c r="A25" s="8">
        <v>0.75</v>
      </c>
      <c r="B25" s="15">
        <f>'All Data'!L20</f>
        <v>17.28</v>
      </c>
      <c r="C25" s="25">
        <f>'All Data'!L44</f>
        <v>17.899999999999999</v>
      </c>
      <c r="D25" s="15">
        <f>'All Data'!L68</f>
        <v>20.11</v>
      </c>
      <c r="E25" s="15">
        <f>'All Data'!L92</f>
        <v>20.059999999999999</v>
      </c>
      <c r="F25" s="15">
        <f>'All Data'!L116</f>
        <v>16</v>
      </c>
      <c r="G25" s="15">
        <f>'All Data'!L140</f>
        <v>12.05</v>
      </c>
      <c r="H25" s="15">
        <f>'All Data'!L164</f>
        <v>12.77</v>
      </c>
      <c r="I25" s="15">
        <f>'All Data'!L188</f>
        <v>17.670000000000002</v>
      </c>
      <c r="J25" s="15">
        <f>'All Data'!L212</f>
        <v>22.67</v>
      </c>
      <c r="K25" s="25">
        <f>'All Data'!L236</f>
        <v>25.09</v>
      </c>
      <c r="L25" s="15">
        <f>'All Data'!L260</f>
        <v>14.82</v>
      </c>
      <c r="M25" s="15">
        <f>'All Data'!L284</f>
        <v>5.98</v>
      </c>
      <c r="N25" s="15">
        <f>'All Data'!L308</f>
        <v>10.63</v>
      </c>
      <c r="O25" s="15">
        <f>'All Data'!L332</f>
        <v>9.7899999999999991</v>
      </c>
      <c r="P25" s="15">
        <f>'All Data'!L356</f>
        <v>10.11</v>
      </c>
      <c r="Q25" s="15">
        <f>'All Data'!L380</f>
        <v>11.83</v>
      </c>
      <c r="R25" s="15">
        <f>'All Data'!L404</f>
        <v>13.38</v>
      </c>
      <c r="S25" s="15">
        <f>'All Data'!L428</f>
        <v>15.9</v>
      </c>
      <c r="T25" s="15">
        <f>'All Data'!L452</f>
        <v>15.56</v>
      </c>
      <c r="U25" s="15">
        <f>'All Data'!L476</f>
        <v>14.9</v>
      </c>
      <c r="V25" s="15">
        <f>'All Data'!L500</f>
        <v>19.32</v>
      </c>
      <c r="W25" s="15">
        <f>'All Data'!L524</f>
        <v>14</v>
      </c>
      <c r="X25" s="15">
        <f>'All Data'!L548</f>
        <v>14.9</v>
      </c>
      <c r="Y25" s="15">
        <f>'All Data'!L572</f>
        <v>19.98</v>
      </c>
      <c r="Z25" s="15">
        <f>'All Data'!L596</f>
        <v>13.21</v>
      </c>
      <c r="AA25" s="15">
        <f>'All Data'!L620</f>
        <v>15.29</v>
      </c>
      <c r="AB25" s="15">
        <f>'All Data'!L644</f>
        <v>15.55</v>
      </c>
      <c r="AC25" s="15">
        <f>'All Data'!L668</f>
        <v>17.21</v>
      </c>
      <c r="AD25" s="15">
        <f>'All Data'!L692</f>
        <v>16.48</v>
      </c>
      <c r="AE25" s="15">
        <f>'All Data'!L716</f>
        <v>15.52</v>
      </c>
      <c r="AF25" s="15">
        <f>'All Data'!L740</f>
        <v>13.67</v>
      </c>
      <c r="AG25" s="14">
        <f t="shared" si="0"/>
        <v>15.471935483870967</v>
      </c>
    </row>
    <row r="26" spans="1:33">
      <c r="A26" s="8">
        <v>0.79166666666666696</v>
      </c>
      <c r="B26" s="15">
        <f>'All Data'!L21</f>
        <v>17.059999999999999</v>
      </c>
      <c r="C26" s="25">
        <f>'All Data'!L45</f>
        <v>20.13</v>
      </c>
      <c r="D26" s="15">
        <f>'All Data'!L69</f>
        <v>16.989999999999998</v>
      </c>
      <c r="E26" s="15">
        <f>'All Data'!L93</f>
        <v>20.170000000000002</v>
      </c>
      <c r="F26" s="15">
        <f>'All Data'!L117</f>
        <v>15.68</v>
      </c>
      <c r="G26" s="15">
        <f>'All Data'!L141</f>
        <v>11.7</v>
      </c>
      <c r="H26" s="15">
        <f>'All Data'!L165</f>
        <v>13.35</v>
      </c>
      <c r="I26" s="15">
        <f>'All Data'!L189</f>
        <v>16.579999999999998</v>
      </c>
      <c r="J26" s="15">
        <f>'All Data'!L213</f>
        <v>21.73</v>
      </c>
      <c r="K26" s="25">
        <f>'All Data'!L237</f>
        <v>25.05</v>
      </c>
      <c r="L26" s="15">
        <f>'All Data'!L261</f>
        <v>13.93</v>
      </c>
      <c r="M26" s="15">
        <f>'All Data'!L285</f>
        <v>6.57</v>
      </c>
      <c r="N26" s="15">
        <f>'All Data'!L309</f>
        <v>9.19</v>
      </c>
      <c r="O26" s="15">
        <f>'All Data'!L333</f>
        <v>6.32</v>
      </c>
      <c r="P26" s="15">
        <f>'All Data'!L357</f>
        <v>8.39</v>
      </c>
      <c r="Q26" s="15">
        <f>'All Data'!L381</f>
        <v>11.78</v>
      </c>
      <c r="R26" s="15">
        <f>'All Data'!L405</f>
        <v>11.84</v>
      </c>
      <c r="S26" s="15">
        <f>'All Data'!L429</f>
        <v>14.9</v>
      </c>
      <c r="T26" s="15">
        <f>'All Data'!L453</f>
        <v>14.8</v>
      </c>
      <c r="U26" s="15">
        <f>'All Data'!L477</f>
        <v>16.13</v>
      </c>
      <c r="V26" s="15">
        <f>'All Data'!L501</f>
        <v>17.84</v>
      </c>
      <c r="W26" s="15">
        <f>'All Data'!L525</f>
        <v>11.94</v>
      </c>
      <c r="X26" s="15">
        <f>'All Data'!L549</f>
        <v>13.72</v>
      </c>
      <c r="Y26" s="15">
        <f>'All Data'!L573</f>
        <v>17.3</v>
      </c>
      <c r="Z26" s="15">
        <f>'All Data'!L597</f>
        <v>12.6</v>
      </c>
      <c r="AA26" s="15">
        <f>'All Data'!L621</f>
        <v>16.89</v>
      </c>
      <c r="AB26" s="15">
        <f>'All Data'!L645</f>
        <v>15.68</v>
      </c>
      <c r="AC26" s="15">
        <f>'All Data'!L669</f>
        <v>16.71</v>
      </c>
      <c r="AD26" s="15">
        <f>'All Data'!L693</f>
        <v>15.76</v>
      </c>
      <c r="AE26" s="15">
        <f>'All Data'!L717</f>
        <v>13.69</v>
      </c>
      <c r="AF26" s="15">
        <f>'All Data'!L741</f>
        <v>11.98</v>
      </c>
      <c r="AG26" s="14">
        <f t="shared" si="0"/>
        <v>14.72258064516129</v>
      </c>
    </row>
    <row r="27" spans="1:33">
      <c r="A27" s="8">
        <v>0.83333333333333304</v>
      </c>
      <c r="B27" s="15">
        <f>'All Data'!L22</f>
        <v>15.29</v>
      </c>
      <c r="C27" s="25">
        <f>'All Data'!L46</f>
        <v>19.47</v>
      </c>
      <c r="D27" s="15">
        <f>'All Data'!L70</f>
        <v>15.57</v>
      </c>
      <c r="E27" s="15">
        <f>'All Data'!L94</f>
        <v>18.18</v>
      </c>
      <c r="F27" s="15">
        <f>'All Data'!L118</f>
        <v>16.2</v>
      </c>
      <c r="G27" s="15">
        <f>'All Data'!L142</f>
        <v>10.43</v>
      </c>
      <c r="H27" s="15">
        <f>'All Data'!L166</f>
        <v>12.48</v>
      </c>
      <c r="I27" s="15">
        <f>'All Data'!L190</f>
        <v>15.66</v>
      </c>
      <c r="J27" s="15">
        <f>'All Data'!L214</f>
        <v>17.72</v>
      </c>
      <c r="K27" s="25">
        <f>'All Data'!L238</f>
        <v>20.75</v>
      </c>
      <c r="L27" s="15">
        <f>'All Data'!L262</f>
        <v>8.0299999999999994</v>
      </c>
      <c r="M27" s="15">
        <f>'All Data'!L286</f>
        <v>6.72</v>
      </c>
      <c r="N27" s="15">
        <f>'All Data'!L310</f>
        <v>5.84</v>
      </c>
      <c r="O27" s="15">
        <f>'All Data'!L334</f>
        <v>4.33</v>
      </c>
      <c r="P27" s="15">
        <f>'All Data'!L358</f>
        <v>6.91</v>
      </c>
      <c r="Q27" s="15">
        <f>'All Data'!L382</f>
        <v>9.75</v>
      </c>
      <c r="R27" s="15">
        <f>'All Data'!L406</f>
        <v>11.03</v>
      </c>
      <c r="S27" s="15">
        <f>'All Data'!L430</f>
        <v>13.87</v>
      </c>
      <c r="T27" s="15">
        <f>'All Data'!L454</f>
        <v>14.05</v>
      </c>
      <c r="U27" s="15">
        <f>'All Data'!L478</f>
        <v>17.36</v>
      </c>
      <c r="V27" s="15">
        <f>'All Data'!L502</f>
        <v>15.55</v>
      </c>
      <c r="W27" s="15">
        <f>'All Data'!L526</f>
        <v>10.62</v>
      </c>
      <c r="X27" s="15">
        <f>'All Data'!L550</f>
        <v>12.4</v>
      </c>
      <c r="Y27" s="15">
        <f>'All Data'!L574</f>
        <v>13.52</v>
      </c>
      <c r="Z27" s="15">
        <f>'All Data'!L598</f>
        <v>11.49</v>
      </c>
      <c r="AA27" s="15">
        <f>'All Data'!L622</f>
        <v>14.28</v>
      </c>
      <c r="AB27" s="15">
        <f>'All Data'!L646</f>
        <v>18.46</v>
      </c>
      <c r="AC27" s="15">
        <f>'All Data'!L670</f>
        <v>16.47</v>
      </c>
      <c r="AD27" s="15">
        <f>'All Data'!L694</f>
        <v>14.35</v>
      </c>
      <c r="AE27" s="15">
        <f>'All Data'!L718</f>
        <v>10.77</v>
      </c>
      <c r="AF27" s="15">
        <f>'All Data'!L742</f>
        <v>9.69</v>
      </c>
      <c r="AG27" s="14">
        <f t="shared" si="0"/>
        <v>13.136774193548385</v>
      </c>
    </row>
    <row r="28" spans="1:33">
      <c r="A28" s="8">
        <v>0.875</v>
      </c>
      <c r="B28" s="15">
        <f>'All Data'!L23</f>
        <v>14.9</v>
      </c>
      <c r="C28" s="25">
        <f>'All Data'!L47</f>
        <v>18.55</v>
      </c>
      <c r="D28" s="15">
        <f>'All Data'!L71</f>
        <v>15.12</v>
      </c>
      <c r="E28" s="15">
        <f>'All Data'!L95</f>
        <v>20.55</v>
      </c>
      <c r="F28" s="15">
        <f>'All Data'!L119</f>
        <v>15.41</v>
      </c>
      <c r="G28" s="15">
        <f>'All Data'!L143</f>
        <v>10.63</v>
      </c>
      <c r="H28" s="15">
        <f>'All Data'!L167</f>
        <v>11.79</v>
      </c>
      <c r="I28" s="15">
        <f>'All Data'!L191</f>
        <v>17.09</v>
      </c>
      <c r="J28" s="15">
        <f>'All Data'!L215</f>
        <v>16.53</v>
      </c>
      <c r="K28" s="25">
        <f>'All Data'!L239</f>
        <v>18.260000000000002</v>
      </c>
      <c r="L28" s="15">
        <f>'All Data'!L263</f>
        <v>4.3899999999999997</v>
      </c>
      <c r="M28" s="15">
        <f>'All Data'!L287</f>
        <v>6.14</v>
      </c>
      <c r="N28" s="15">
        <f>'All Data'!L311</f>
        <v>4.91</v>
      </c>
      <c r="O28" s="15">
        <f>'All Data'!L335</f>
        <v>4.16</v>
      </c>
      <c r="P28" s="15">
        <f>'All Data'!L359</f>
        <v>5.6</v>
      </c>
      <c r="Q28" s="15">
        <f>'All Data'!L383</f>
        <v>9.49</v>
      </c>
      <c r="R28" s="15">
        <f>'All Data'!L407</f>
        <v>10.9</v>
      </c>
      <c r="S28" s="15">
        <f>'All Data'!L431</f>
        <v>13.63</v>
      </c>
      <c r="T28" s="15">
        <f>'All Data'!L455</f>
        <v>14.96</v>
      </c>
      <c r="U28" s="15">
        <f>'All Data'!L479</f>
        <v>13.92</v>
      </c>
      <c r="V28" s="15">
        <f>'All Data'!L503</f>
        <v>13.54</v>
      </c>
      <c r="W28" s="15">
        <f>'All Data'!L527</f>
        <v>11.83</v>
      </c>
      <c r="X28" s="15">
        <f>'All Data'!L551</f>
        <v>11.31</v>
      </c>
      <c r="Y28" s="15">
        <f>'All Data'!L575</f>
        <v>11.87</v>
      </c>
      <c r="Z28" s="15">
        <f>'All Data'!L599</f>
        <v>10.23</v>
      </c>
      <c r="AA28" s="15">
        <f>'All Data'!L623</f>
        <v>12.78</v>
      </c>
      <c r="AB28" s="15">
        <f>'All Data'!L647</f>
        <v>16.52</v>
      </c>
      <c r="AC28" s="15">
        <f>'All Data'!L671</f>
        <v>12.43</v>
      </c>
      <c r="AD28" s="15">
        <f>'All Data'!L695</f>
        <v>13.29</v>
      </c>
      <c r="AE28" s="15">
        <f>'All Data'!L719</f>
        <v>9.8699999999999992</v>
      </c>
      <c r="AF28" s="15">
        <f>'All Data'!L743</f>
        <v>8.2799999999999994</v>
      </c>
      <c r="AG28" s="14">
        <f t="shared" si="0"/>
        <v>12.221935483870967</v>
      </c>
    </row>
    <row r="29" spans="1:33">
      <c r="A29" s="8">
        <v>0.91666666666666696</v>
      </c>
      <c r="B29" s="15">
        <f>'All Data'!L24</f>
        <v>15.53</v>
      </c>
      <c r="C29" s="25">
        <f>'All Data'!L48</f>
        <v>14.4</v>
      </c>
      <c r="D29" s="15">
        <f>'All Data'!L72</f>
        <v>13.71</v>
      </c>
      <c r="E29" s="15">
        <f>'All Data'!L96</f>
        <v>19.920000000000002</v>
      </c>
      <c r="F29" s="15">
        <f>'All Data'!L120</f>
        <v>13.41</v>
      </c>
      <c r="G29" s="15">
        <f>'All Data'!L144</f>
        <v>10.45</v>
      </c>
      <c r="H29" s="15">
        <f>'All Data'!L168</f>
        <v>12.25</v>
      </c>
      <c r="I29" s="15">
        <f>'All Data'!L192</f>
        <v>14.91</v>
      </c>
      <c r="J29" s="15">
        <f>'All Data'!L216</f>
        <v>15.67</v>
      </c>
      <c r="K29" s="25">
        <f>'All Data'!L240</f>
        <v>15.8</v>
      </c>
      <c r="L29" s="15">
        <f>'All Data'!L264</f>
        <v>2.5</v>
      </c>
      <c r="M29" s="15">
        <f>'All Data'!L288</f>
        <v>5.52</v>
      </c>
      <c r="N29" s="15">
        <f>'All Data'!L312</f>
        <v>4.0999999999999996</v>
      </c>
      <c r="O29" s="15">
        <f>'All Data'!L336</f>
        <v>3.96</v>
      </c>
      <c r="P29" s="15">
        <f>'All Data'!L360</f>
        <v>5.04</v>
      </c>
      <c r="Q29" s="15">
        <f>'All Data'!L384</f>
        <v>8.92</v>
      </c>
      <c r="R29" s="15">
        <f>'All Data'!L408</f>
        <v>9.6</v>
      </c>
      <c r="S29" s="15">
        <f>'All Data'!L432</f>
        <v>11.4</v>
      </c>
      <c r="T29" s="15">
        <f>'All Data'!L456</f>
        <v>11.76</v>
      </c>
      <c r="U29" s="15">
        <f>'All Data'!L480</f>
        <v>9.35</v>
      </c>
      <c r="V29" s="15">
        <f>'All Data'!L504</f>
        <v>11.03</v>
      </c>
      <c r="W29" s="15">
        <f>'All Data'!L528</f>
        <v>9.9700000000000006</v>
      </c>
      <c r="X29" s="15">
        <f>'All Data'!L552</f>
        <v>10.18</v>
      </c>
      <c r="Y29" s="15">
        <f>'All Data'!L576</f>
        <v>9.6999999999999993</v>
      </c>
      <c r="Z29" s="15">
        <f>'All Data'!L600</f>
        <v>8.75</v>
      </c>
      <c r="AA29" s="15">
        <f>'All Data'!L624</f>
        <v>10.32</v>
      </c>
      <c r="AB29" s="15">
        <f>'All Data'!L648</f>
        <v>13.99</v>
      </c>
      <c r="AC29" s="15">
        <f>'All Data'!L672</f>
        <v>10.99</v>
      </c>
      <c r="AD29" s="15">
        <f>'All Data'!L696</f>
        <v>12.13</v>
      </c>
      <c r="AE29" s="15">
        <f>'All Data'!L720</f>
        <v>7.54</v>
      </c>
      <c r="AF29" s="15">
        <f>'All Data'!L744</f>
        <v>8.2100000000000009</v>
      </c>
      <c r="AG29" s="14">
        <f t="shared" si="0"/>
        <v>10.677741935483871</v>
      </c>
    </row>
    <row r="30" spans="1:33">
      <c r="A30" s="8">
        <v>0.95833333333333304</v>
      </c>
      <c r="B30" s="15">
        <f>'All Data'!L25</f>
        <v>14.72</v>
      </c>
      <c r="C30" s="25">
        <f>'All Data'!L49</f>
        <v>12.45</v>
      </c>
      <c r="D30" s="15">
        <f>'All Data'!L73</f>
        <v>12.67</v>
      </c>
      <c r="E30" s="15">
        <f>'All Data'!L97</f>
        <v>18.53</v>
      </c>
      <c r="F30" s="15">
        <f>'All Data'!L121</f>
        <v>9.9</v>
      </c>
      <c r="G30" s="15">
        <f>'All Data'!L145</f>
        <v>8.31</v>
      </c>
      <c r="H30" s="15">
        <f>'All Data'!L169</f>
        <v>10.63</v>
      </c>
      <c r="I30" s="15">
        <f>'All Data'!L193</f>
        <v>14.49</v>
      </c>
      <c r="J30" s="15">
        <f>'All Data'!L217</f>
        <v>14.82</v>
      </c>
      <c r="K30" s="25">
        <f>'All Data'!L241</f>
        <v>12.86</v>
      </c>
      <c r="L30" s="15">
        <f>'All Data'!L265</f>
        <v>2.5099999999999998</v>
      </c>
      <c r="M30" s="15">
        <f>'All Data'!L289</f>
        <v>4.99</v>
      </c>
      <c r="N30" s="15">
        <f>'All Data'!L313</f>
        <v>3.78</v>
      </c>
      <c r="O30" s="15">
        <f>'All Data'!L337</f>
        <v>3.62</v>
      </c>
      <c r="P30" s="15">
        <f>'All Data'!L361</f>
        <v>4.3</v>
      </c>
      <c r="Q30" s="15">
        <f>'All Data'!L385</f>
        <v>8.3699999999999992</v>
      </c>
      <c r="R30" s="15">
        <f>'All Data'!L409</f>
        <v>7.56</v>
      </c>
      <c r="S30" s="15">
        <f>'All Data'!L433</f>
        <v>10.27</v>
      </c>
      <c r="T30" s="15">
        <f>'All Data'!L457</f>
        <v>10.46</v>
      </c>
      <c r="U30" s="15">
        <f>'All Data'!L481</f>
        <v>6.39</v>
      </c>
      <c r="V30" s="15">
        <f>'All Data'!L505</f>
        <v>9.9700000000000006</v>
      </c>
      <c r="W30" s="15">
        <f>'All Data'!L529</f>
        <v>8.51</v>
      </c>
      <c r="X30" s="15">
        <f>'All Data'!L553</f>
        <v>8.89</v>
      </c>
      <c r="Y30" s="15">
        <f>'All Data'!L577</f>
        <v>8.73</v>
      </c>
      <c r="Z30" s="15">
        <f>'All Data'!L601</f>
        <v>7.13</v>
      </c>
      <c r="AA30" s="15">
        <f>'All Data'!L625</f>
        <v>7.84</v>
      </c>
      <c r="AB30" s="15">
        <f>'All Data'!L649</f>
        <v>10.99</v>
      </c>
      <c r="AC30" s="15">
        <f>'All Data'!L673</f>
        <v>8.92</v>
      </c>
      <c r="AD30" s="15">
        <f>'All Data'!L697</f>
        <v>10.19</v>
      </c>
      <c r="AE30" s="15">
        <f>'All Data'!L721</f>
        <v>6.98</v>
      </c>
      <c r="AF30" s="15">
        <f>'All Data'!L745</f>
        <v>6.17</v>
      </c>
      <c r="AG30" s="14">
        <f t="shared" si="0"/>
        <v>9.2241935483870989</v>
      </c>
    </row>
    <row r="31" spans="1:33">
      <c r="A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3">
      <c r="A32" s="6" t="s">
        <v>12</v>
      </c>
      <c r="B32" s="14">
        <f>AVERAGE(B7:B30)</f>
        <v>12.822916666666664</v>
      </c>
      <c r="C32" s="14">
        <f t="shared" ref="C32:AG32" si="1">AVERAGE(C7:C30)</f>
        <v>15.325416666666664</v>
      </c>
      <c r="D32" s="14">
        <f t="shared" si="1"/>
        <v>14.87</v>
      </c>
      <c r="E32" s="14">
        <f t="shared" si="1"/>
        <v>15.025833333333338</v>
      </c>
      <c r="F32" s="14">
        <f t="shared" si="1"/>
        <v>12.798333333333334</v>
      </c>
      <c r="G32" s="14">
        <f t="shared" si="1"/>
        <v>9.2491666666666656</v>
      </c>
      <c r="H32" s="14">
        <f t="shared" si="1"/>
        <v>9.6687499999999993</v>
      </c>
      <c r="I32" s="14">
        <f t="shared" si="1"/>
        <v>12.904166666666667</v>
      </c>
      <c r="J32" s="14">
        <f t="shared" si="1"/>
        <v>14.549583333333331</v>
      </c>
      <c r="K32" s="14">
        <f t="shared" si="1"/>
        <v>15.917500000000002</v>
      </c>
      <c r="L32" s="14">
        <f t="shared" si="1"/>
        <v>11.47208333333333</v>
      </c>
      <c r="M32" s="14">
        <f t="shared" si="1"/>
        <v>4.7224999999999993</v>
      </c>
      <c r="N32" s="14">
        <f t="shared" si="1"/>
        <v>6.8999999999999995</v>
      </c>
      <c r="O32" s="14">
        <f t="shared" si="1"/>
        <v>5.7079166666666667</v>
      </c>
      <c r="P32" s="14">
        <f t="shared" si="1"/>
        <v>6.0345833333333339</v>
      </c>
      <c r="Q32" s="14">
        <f t="shared" si="1"/>
        <v>7.3174999999999999</v>
      </c>
      <c r="R32" s="14">
        <f t="shared" si="1"/>
        <v>9.03125</v>
      </c>
      <c r="S32" s="14">
        <f t="shared" si="1"/>
        <v>10.950416666666669</v>
      </c>
      <c r="T32" s="14">
        <f t="shared" si="1"/>
        <v>10.046250000000002</v>
      </c>
      <c r="U32" s="14">
        <f t="shared" si="1"/>
        <v>10.576249999999996</v>
      </c>
      <c r="V32" s="14">
        <f t="shared" si="1"/>
        <v>11.366666666666667</v>
      </c>
      <c r="W32" s="14">
        <f t="shared" si="1"/>
        <v>9.3208333333333329</v>
      </c>
      <c r="X32" s="14">
        <f t="shared" si="1"/>
        <v>9.8508333333333358</v>
      </c>
      <c r="Y32" s="14">
        <f t="shared" si="1"/>
        <v>12.197083333333333</v>
      </c>
      <c r="Z32" s="14">
        <f t="shared" si="1"/>
        <v>8.6241666666666656</v>
      </c>
      <c r="AA32" s="14">
        <f t="shared" si="1"/>
        <v>9.8958333333333321</v>
      </c>
      <c r="AB32" s="14">
        <f t="shared" si="1"/>
        <v>10.58041666666667</v>
      </c>
      <c r="AC32" s="14">
        <f t="shared" si="1"/>
        <v>11.751666666666667</v>
      </c>
      <c r="AD32" s="14">
        <f t="shared" si="1"/>
        <v>10.64833333333333</v>
      </c>
      <c r="AE32" s="14">
        <f t="shared" si="1"/>
        <v>9.6624999999999996</v>
      </c>
      <c r="AF32" s="14">
        <f t="shared" ref="AF32" si="2">AVERAGE(AF7:AF30)</f>
        <v>7.8599999999999994</v>
      </c>
      <c r="AG32" s="14">
        <f t="shared" si="1"/>
        <v>10.569314516129031</v>
      </c>
    </row>
    <row r="33" spans="1:33">
      <c r="A33" s="6" t="s">
        <v>1</v>
      </c>
      <c r="B33" s="14">
        <f>MIN(B7:B30)</f>
        <v>3.77</v>
      </c>
      <c r="C33" s="14">
        <f t="shared" ref="C33:AG33" si="3">MIN(C7:C30)</f>
        <v>6.95</v>
      </c>
      <c r="D33" s="14">
        <f t="shared" si="3"/>
        <v>5.43</v>
      </c>
      <c r="E33" s="14">
        <f t="shared" si="3"/>
        <v>4.84</v>
      </c>
      <c r="F33" s="14">
        <f t="shared" si="3"/>
        <v>4.87</v>
      </c>
      <c r="G33" s="14">
        <f t="shared" si="3"/>
        <v>3.86</v>
      </c>
      <c r="H33" s="14">
        <f t="shared" si="3"/>
        <v>3.82</v>
      </c>
      <c r="I33" s="14">
        <f t="shared" si="3"/>
        <v>5.08</v>
      </c>
      <c r="J33" s="14">
        <f t="shared" si="3"/>
        <v>4.75</v>
      </c>
      <c r="K33" s="14">
        <f t="shared" si="3"/>
        <v>4.9400000000000004</v>
      </c>
      <c r="L33" s="14">
        <f t="shared" si="3"/>
        <v>2.5</v>
      </c>
      <c r="M33" s="14">
        <f t="shared" si="3"/>
        <v>2.5</v>
      </c>
      <c r="N33" s="14">
        <f t="shared" si="3"/>
        <v>2.61</v>
      </c>
      <c r="O33" s="14">
        <f t="shared" si="3"/>
        <v>2.82</v>
      </c>
      <c r="P33" s="14">
        <f t="shared" si="3"/>
        <v>2.84</v>
      </c>
      <c r="Q33" s="14">
        <f t="shared" si="3"/>
        <v>3</v>
      </c>
      <c r="R33" s="14">
        <f t="shared" si="3"/>
        <v>0</v>
      </c>
      <c r="S33" s="14">
        <f t="shared" si="3"/>
        <v>4.6399999999999997</v>
      </c>
      <c r="T33" s="14">
        <f t="shared" si="3"/>
        <v>3.27</v>
      </c>
      <c r="U33" s="14">
        <f t="shared" si="3"/>
        <v>2.7</v>
      </c>
      <c r="V33" s="14">
        <f t="shared" si="3"/>
        <v>2.65</v>
      </c>
      <c r="W33" s="14">
        <f t="shared" si="3"/>
        <v>4.25</v>
      </c>
      <c r="X33" s="14">
        <f t="shared" si="3"/>
        <v>4.3</v>
      </c>
      <c r="Y33" s="14">
        <f t="shared" si="3"/>
        <v>3.61</v>
      </c>
      <c r="Z33" s="14">
        <f t="shared" si="3"/>
        <v>2.58</v>
      </c>
      <c r="AA33" s="14">
        <f t="shared" si="3"/>
        <v>2.68</v>
      </c>
      <c r="AB33" s="14">
        <f t="shared" si="3"/>
        <v>3.74</v>
      </c>
      <c r="AC33" s="14">
        <f t="shared" si="3"/>
        <v>2.69</v>
      </c>
      <c r="AD33" s="14">
        <f t="shared" si="3"/>
        <v>2.66</v>
      </c>
      <c r="AE33" s="14">
        <f t="shared" si="3"/>
        <v>2.6</v>
      </c>
      <c r="AF33" s="14">
        <f t="shared" ref="AF33" si="4">MIN(AF7:AF30)</f>
        <v>2.74</v>
      </c>
      <c r="AG33" s="14">
        <f t="shared" si="3"/>
        <v>3.9948387096774201</v>
      </c>
    </row>
    <row r="34" spans="1:33">
      <c r="A34" s="6" t="s">
        <v>0</v>
      </c>
      <c r="B34" s="14">
        <f>MAX(B7:B30)</f>
        <v>22.62</v>
      </c>
      <c r="C34" s="14">
        <f t="shared" ref="C34:AG34" si="5">MAX(C7:C30)</f>
        <v>23.83</v>
      </c>
      <c r="D34" s="14">
        <f t="shared" si="5"/>
        <v>26.85</v>
      </c>
      <c r="E34" s="14">
        <f t="shared" si="5"/>
        <v>21.32</v>
      </c>
      <c r="F34" s="14">
        <f t="shared" si="5"/>
        <v>18.010000000000002</v>
      </c>
      <c r="G34" s="14">
        <f t="shared" si="5"/>
        <v>15.97</v>
      </c>
      <c r="H34" s="14">
        <f t="shared" si="5"/>
        <v>16.77</v>
      </c>
      <c r="I34" s="14">
        <f t="shared" si="5"/>
        <v>23.54</v>
      </c>
      <c r="J34" s="14">
        <f t="shared" si="5"/>
        <v>27.1</v>
      </c>
      <c r="K34" s="14">
        <f t="shared" si="5"/>
        <v>27.84</v>
      </c>
      <c r="L34" s="14">
        <f t="shared" si="5"/>
        <v>25.26</v>
      </c>
      <c r="M34" s="14">
        <f t="shared" si="5"/>
        <v>9.75</v>
      </c>
      <c r="N34" s="14">
        <f t="shared" si="5"/>
        <v>16.8</v>
      </c>
      <c r="O34" s="14">
        <f t="shared" si="5"/>
        <v>12.81</v>
      </c>
      <c r="P34" s="14">
        <f t="shared" si="5"/>
        <v>11.53</v>
      </c>
      <c r="Q34" s="14">
        <f t="shared" si="5"/>
        <v>13</v>
      </c>
      <c r="R34" s="14">
        <f t="shared" si="5"/>
        <v>15.92</v>
      </c>
      <c r="S34" s="14">
        <f t="shared" si="5"/>
        <v>20.149999999999999</v>
      </c>
      <c r="T34" s="14">
        <f t="shared" si="5"/>
        <v>17.95</v>
      </c>
      <c r="U34" s="14">
        <f t="shared" si="5"/>
        <v>22.57</v>
      </c>
      <c r="V34" s="14">
        <f t="shared" si="5"/>
        <v>23.58</v>
      </c>
      <c r="W34" s="14">
        <f t="shared" si="5"/>
        <v>15.41</v>
      </c>
      <c r="X34" s="14">
        <f t="shared" si="5"/>
        <v>16.11</v>
      </c>
      <c r="Y34" s="14">
        <f t="shared" si="5"/>
        <v>24.51</v>
      </c>
      <c r="Z34" s="14">
        <f t="shared" si="5"/>
        <v>17.059999999999999</v>
      </c>
      <c r="AA34" s="14">
        <f t="shared" si="5"/>
        <v>20.77</v>
      </c>
      <c r="AB34" s="14">
        <f t="shared" si="5"/>
        <v>18.649999999999999</v>
      </c>
      <c r="AC34" s="14">
        <f t="shared" si="5"/>
        <v>22.99</v>
      </c>
      <c r="AD34" s="14">
        <f t="shared" si="5"/>
        <v>21.21</v>
      </c>
      <c r="AE34" s="14">
        <f t="shared" si="5"/>
        <v>20.03</v>
      </c>
      <c r="AF34" s="14">
        <f t="shared" ref="AF34" si="6">MAX(AF7:AF30)</f>
        <v>15.67</v>
      </c>
      <c r="AG34" s="14">
        <f t="shared" si="5"/>
        <v>18.337741935483866</v>
      </c>
    </row>
    <row r="36" spans="1:33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</row>
    <row r="37" spans="1:33">
      <c r="B37" s="10"/>
      <c r="C37" s="10"/>
    </row>
    <row r="38" spans="1:33">
      <c r="A38" s="93"/>
      <c r="B38" s="93"/>
      <c r="C38" s="93"/>
    </row>
    <row r="39" spans="1:33">
      <c r="E39" s="84"/>
      <c r="F39" s="84"/>
    </row>
  </sheetData>
  <mergeCells count="9">
    <mergeCell ref="E39:F39"/>
    <mergeCell ref="A36:AG36"/>
    <mergeCell ref="A2:AG2"/>
    <mergeCell ref="A3:AG3"/>
    <mergeCell ref="A4:C4"/>
    <mergeCell ref="D4:F4"/>
    <mergeCell ref="G4:AG4"/>
    <mergeCell ref="AG5:AG6"/>
    <mergeCell ref="A38:C38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AH38"/>
  <sheetViews>
    <sheetView topLeftCell="O22" zoomScale="75" zoomScaleNormal="75" workbookViewId="0">
      <selection activeCell="AE30" sqref="AE30"/>
    </sheetView>
  </sheetViews>
  <sheetFormatPr defaultColWidth="14.7109375" defaultRowHeight="15"/>
  <cols>
    <col min="9" max="29" width="14.7109375" style="28"/>
    <col min="30" max="31" width="14.7109375" style="34"/>
    <col min="32" max="32" width="14.7109375" style="43"/>
  </cols>
  <sheetData>
    <row r="1" spans="1:34" ht="15.75" thickBot="1"/>
    <row r="2" spans="1:34" ht="17.25" thickBot="1">
      <c r="A2" s="87" t="s">
        <v>18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</row>
    <row r="3" spans="1:34" ht="22.5" customHeight="1" thickBot="1">
      <c r="A3" s="86" t="str">
        <f>'PM 10'!A3:AG3</f>
        <v>Monthly Data (Period: 01.12.2017 to 31.12.2017)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</row>
    <row r="4" spans="1:34" ht="15.75" thickBot="1">
      <c r="A4" s="89" t="e">
        <f>'SO2 -M'!A4</f>
        <v>#REF!</v>
      </c>
      <c r="B4" s="89"/>
      <c r="C4" s="89"/>
      <c r="D4" s="89" t="s">
        <v>62</v>
      </c>
      <c r="E4" s="89"/>
      <c r="F4" s="89"/>
      <c r="G4" s="89" t="s">
        <v>26</v>
      </c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</row>
    <row r="5" spans="1:34" s="39" customFormat="1" ht="33" customHeight="1">
      <c r="A5" s="7" t="s">
        <v>2</v>
      </c>
      <c r="B5" s="61">
        <f>'PM 10'!B5</f>
        <v>43070</v>
      </c>
      <c r="C5" s="61">
        <f>'PM 10'!C5</f>
        <v>43071</v>
      </c>
      <c r="D5" s="61">
        <f>'PM 10'!D5</f>
        <v>43072</v>
      </c>
      <c r="E5" s="61">
        <f>'PM 10'!E5</f>
        <v>43073</v>
      </c>
      <c r="F5" s="61">
        <f>'PM 10'!F5</f>
        <v>43074</v>
      </c>
      <c r="G5" s="61">
        <f>'PM 10'!G5</f>
        <v>43075</v>
      </c>
      <c r="H5" s="61">
        <f>'PM 10'!H5</f>
        <v>43076</v>
      </c>
      <c r="I5" s="61">
        <f>'PM 10'!I5</f>
        <v>43077</v>
      </c>
      <c r="J5" s="61">
        <f>'PM 10'!J5</f>
        <v>43078</v>
      </c>
      <c r="K5" s="61">
        <f>'PM 10'!K5</f>
        <v>43079</v>
      </c>
      <c r="L5" s="61">
        <f>'PM 10'!L5</f>
        <v>43080</v>
      </c>
      <c r="M5" s="61">
        <f>'PM 10'!M5</f>
        <v>43081</v>
      </c>
      <c r="N5" s="61">
        <f>'PM 10'!N5</f>
        <v>43082</v>
      </c>
      <c r="O5" s="61">
        <f>'PM 10'!O5</f>
        <v>43083</v>
      </c>
      <c r="P5" s="61">
        <f>'PM 10'!P5</f>
        <v>43084</v>
      </c>
      <c r="Q5" s="61">
        <f>'PM 10'!Q5</f>
        <v>43085</v>
      </c>
      <c r="R5" s="61">
        <f>'PM 10'!R5</f>
        <v>43086</v>
      </c>
      <c r="S5" s="61">
        <f>'PM 10'!S5</f>
        <v>43087</v>
      </c>
      <c r="T5" s="61">
        <f>'PM 10'!T5</f>
        <v>43088</v>
      </c>
      <c r="U5" s="61">
        <f>'PM 10'!U5</f>
        <v>43089</v>
      </c>
      <c r="V5" s="61">
        <f>'PM 10'!V5</f>
        <v>43090</v>
      </c>
      <c r="W5" s="61">
        <f>'PM 10'!W5</f>
        <v>43091</v>
      </c>
      <c r="X5" s="61">
        <f>'PM 10'!X5</f>
        <v>43092</v>
      </c>
      <c r="Y5" s="61">
        <f>'PM 10'!Y5</f>
        <v>43093</v>
      </c>
      <c r="Z5" s="61">
        <f>'PM 10'!Z5</f>
        <v>43094</v>
      </c>
      <c r="AA5" s="61">
        <f>'PM 10'!AA5</f>
        <v>43095</v>
      </c>
      <c r="AB5" s="61">
        <f>'PM 10'!AB5</f>
        <v>43096</v>
      </c>
      <c r="AC5" s="61">
        <f>'PM 10'!AC5</f>
        <v>43097</v>
      </c>
      <c r="AD5" s="61">
        <f>'PM 10'!AD5</f>
        <v>43098</v>
      </c>
      <c r="AE5" s="61">
        <f>'PM 10'!AE5</f>
        <v>43099</v>
      </c>
      <c r="AF5" s="61">
        <f>'PM 10'!AF5</f>
        <v>43100</v>
      </c>
      <c r="AG5" s="106" t="s">
        <v>11</v>
      </c>
      <c r="AH5" s="37"/>
    </row>
    <row r="6" spans="1:34">
      <c r="A6" s="7" t="s">
        <v>3</v>
      </c>
      <c r="B6" s="24">
        <f>'PM 10'!B6</f>
        <v>43070</v>
      </c>
      <c r="C6" s="24">
        <f>'PM 10'!C6</f>
        <v>43071</v>
      </c>
      <c r="D6" s="24">
        <f>'PM 10'!D6</f>
        <v>43072</v>
      </c>
      <c r="E6" s="24">
        <f>'PM 10'!E6</f>
        <v>43073</v>
      </c>
      <c r="F6" s="24">
        <f>'PM 10'!F6</f>
        <v>43074</v>
      </c>
      <c r="G6" s="24">
        <f>'PM 10'!G6</f>
        <v>43075</v>
      </c>
      <c r="H6" s="24">
        <f>'PM 10'!H6</f>
        <v>43076</v>
      </c>
      <c r="I6" s="24">
        <f>'PM 10'!I6</f>
        <v>43077</v>
      </c>
      <c r="J6" s="24">
        <f>'PM 10'!J6</f>
        <v>43078</v>
      </c>
      <c r="K6" s="24">
        <f>'PM 10'!K6</f>
        <v>43079</v>
      </c>
      <c r="L6" s="24">
        <f>'PM 10'!L6</f>
        <v>43080</v>
      </c>
      <c r="M6" s="24">
        <f>'PM 10'!M6</f>
        <v>43081</v>
      </c>
      <c r="N6" s="24">
        <f>'PM 10'!N6</f>
        <v>43082</v>
      </c>
      <c r="O6" s="24">
        <f>'PM 10'!O6</f>
        <v>43083</v>
      </c>
      <c r="P6" s="24">
        <f>'PM 10'!P6</f>
        <v>43084</v>
      </c>
      <c r="Q6" s="24">
        <f>'PM 10'!Q6</f>
        <v>43085</v>
      </c>
      <c r="R6" s="24">
        <f>'PM 10'!R6</f>
        <v>43086</v>
      </c>
      <c r="S6" s="24">
        <f>'PM 10'!S6</f>
        <v>43087</v>
      </c>
      <c r="T6" s="24">
        <f>'PM 10'!T6</f>
        <v>43088</v>
      </c>
      <c r="U6" s="24">
        <f>'PM 10'!U6</f>
        <v>43089</v>
      </c>
      <c r="V6" s="24">
        <f>'PM 10'!V6</f>
        <v>43090</v>
      </c>
      <c r="W6" s="24">
        <f>'PM 10'!W6</f>
        <v>43091</v>
      </c>
      <c r="X6" s="24">
        <f>'PM 10'!X6</f>
        <v>43092</v>
      </c>
      <c r="Y6" s="24">
        <f>'PM 10'!Y6</f>
        <v>43093</v>
      </c>
      <c r="Z6" s="24">
        <f>'PM 10'!Z6</f>
        <v>43094</v>
      </c>
      <c r="AA6" s="24">
        <f>'PM 10'!AA6</f>
        <v>43095</v>
      </c>
      <c r="AB6" s="24">
        <f>'PM 10'!AB6</f>
        <v>43096</v>
      </c>
      <c r="AC6" s="24">
        <f>'PM 10'!AC6</f>
        <v>43097</v>
      </c>
      <c r="AD6" s="24">
        <f>'PM 10'!AD6</f>
        <v>43098</v>
      </c>
      <c r="AE6" s="24">
        <f>'PM 10'!AE6</f>
        <v>43099</v>
      </c>
      <c r="AF6" s="24">
        <f>'PM 10'!AF6</f>
        <v>43100</v>
      </c>
      <c r="AG6" s="107"/>
    </row>
    <row r="7" spans="1:34">
      <c r="A7" s="8">
        <v>0</v>
      </c>
      <c r="B7" s="15">
        <f>'All Data'!M2</f>
        <v>6.48</v>
      </c>
      <c r="C7" s="25">
        <f>'All Data'!M26</f>
        <v>6.47</v>
      </c>
      <c r="D7" s="15">
        <f>'All Data'!M50</f>
        <v>6.44</v>
      </c>
      <c r="E7" s="15">
        <f>'All Data'!M74</f>
        <v>6.48</v>
      </c>
      <c r="F7" s="15">
        <f>'All Data'!M98</f>
        <v>6.56</v>
      </c>
      <c r="G7" s="15">
        <f>'All Data'!M122</f>
        <v>6.68</v>
      </c>
      <c r="H7" s="15">
        <f>'All Data'!M146</f>
        <v>6.3</v>
      </c>
      <c r="I7" s="15">
        <f>'All Data'!M170</f>
        <v>6.11</v>
      </c>
      <c r="J7" s="15">
        <f>'All Data'!M194</f>
        <v>6.32</v>
      </c>
      <c r="K7" s="25">
        <f>'All Data'!M218</f>
        <v>6.4</v>
      </c>
      <c r="L7" s="15">
        <f>'All Data'!M242</f>
        <v>6.43</v>
      </c>
      <c r="M7" s="15">
        <f>'All Data'!M266</f>
        <v>6.54</v>
      </c>
      <c r="N7" s="15">
        <f>'All Data'!M290</f>
        <v>6.53</v>
      </c>
      <c r="O7" s="15">
        <f>'All Data'!M314</f>
        <v>6.48</v>
      </c>
      <c r="P7" s="15">
        <f>'All Data'!M338</f>
        <v>6.54</v>
      </c>
      <c r="Q7" s="15">
        <f>'All Data'!M362</f>
        <v>6.33</v>
      </c>
      <c r="R7" s="15">
        <f>'All Data'!M386</f>
        <v>6.38</v>
      </c>
      <c r="S7" s="15">
        <f>'All Data'!M410</f>
        <v>6.24</v>
      </c>
      <c r="T7" s="15">
        <f>'All Data'!M434</f>
        <v>6.35</v>
      </c>
      <c r="U7" s="15">
        <f>'All Data'!M458</f>
        <v>6.37</v>
      </c>
      <c r="V7" s="15">
        <f>'All Data'!M482</f>
        <v>6.58</v>
      </c>
      <c r="W7" s="15">
        <f>'All Data'!M506</f>
        <v>6.37</v>
      </c>
      <c r="X7" s="15">
        <f>'All Data'!M530</f>
        <v>6.45</v>
      </c>
      <c r="Y7" s="15">
        <f>'All Data'!M554</f>
        <v>6.47</v>
      </c>
      <c r="Z7" s="15">
        <f>'All Data'!M578</f>
        <v>6.37</v>
      </c>
      <c r="AA7" s="15">
        <f>'All Data'!M602</f>
        <v>6.5</v>
      </c>
      <c r="AB7" s="15">
        <f>'All Data'!M626</f>
        <v>6.45</v>
      </c>
      <c r="AC7" s="15">
        <f>'All Data'!M650</f>
        <v>6.33</v>
      </c>
      <c r="AD7" s="15">
        <f>'All Data'!M674</f>
        <v>6.41</v>
      </c>
      <c r="AE7" s="15">
        <f>'All Data'!M698</f>
        <v>6.49</v>
      </c>
      <c r="AF7" s="15">
        <f>'All Data'!M722</f>
        <v>6.37</v>
      </c>
      <c r="AG7" s="14">
        <f>AVERAGE(B7:AF7)</f>
        <v>6.4264516129032261</v>
      </c>
    </row>
    <row r="8" spans="1:34">
      <c r="A8" s="8">
        <v>4.1666666666666699E-2</v>
      </c>
      <c r="B8" s="15">
        <f>'All Data'!M3</f>
        <v>6.48</v>
      </c>
      <c r="C8" s="25">
        <f>'All Data'!M27</f>
        <v>6.45</v>
      </c>
      <c r="D8" s="15">
        <f>'All Data'!M51</f>
        <v>6.47</v>
      </c>
      <c r="E8" s="15">
        <f>'All Data'!M75</f>
        <v>6.47</v>
      </c>
      <c r="F8" s="15">
        <f>'All Data'!M99</f>
        <v>6.51</v>
      </c>
      <c r="G8" s="15">
        <f>'All Data'!M123</f>
        <v>6.47</v>
      </c>
      <c r="H8" s="15">
        <f>'All Data'!M147</f>
        <v>6.29</v>
      </c>
      <c r="I8" s="15">
        <f>'All Data'!M171</f>
        <v>6.17</v>
      </c>
      <c r="J8" s="15">
        <f>'All Data'!M195</f>
        <v>6.33</v>
      </c>
      <c r="K8" s="25">
        <f>'All Data'!M219</f>
        <v>6.39</v>
      </c>
      <c r="L8" s="15">
        <f>'All Data'!M243</f>
        <v>6.51</v>
      </c>
      <c r="M8" s="15">
        <f>'All Data'!M267</f>
        <v>6.49</v>
      </c>
      <c r="N8" s="15">
        <f>'All Data'!M291</f>
        <v>6.54</v>
      </c>
      <c r="O8" s="15">
        <f>'All Data'!M315</f>
        <v>6.44</v>
      </c>
      <c r="P8" s="15">
        <f>'All Data'!M339</f>
        <v>6.5</v>
      </c>
      <c r="Q8" s="15">
        <f>'All Data'!M363</f>
        <v>6.34</v>
      </c>
      <c r="R8" s="15">
        <f>'All Data'!M387</f>
        <v>6.46</v>
      </c>
      <c r="S8" s="15">
        <f>'All Data'!M411</f>
        <v>6.22</v>
      </c>
      <c r="T8" s="15">
        <f>'All Data'!M435</f>
        <v>6.35</v>
      </c>
      <c r="U8" s="15">
        <f>'All Data'!M459</f>
        <v>6.52</v>
      </c>
      <c r="V8" s="15">
        <f>'All Data'!M483</f>
        <v>6.53</v>
      </c>
      <c r="W8" s="15">
        <f>'All Data'!M507</f>
        <v>6.36</v>
      </c>
      <c r="X8" s="15">
        <f>'All Data'!M531</f>
        <v>6.47</v>
      </c>
      <c r="Y8" s="15">
        <f>'All Data'!M555</f>
        <v>6.52</v>
      </c>
      <c r="Z8" s="15">
        <f>'All Data'!M579</f>
        <v>6.34</v>
      </c>
      <c r="AA8" s="15">
        <f>'All Data'!M603</f>
        <v>6.49</v>
      </c>
      <c r="AB8" s="15">
        <f>'All Data'!M627</f>
        <v>6.39</v>
      </c>
      <c r="AC8" s="15">
        <f>'All Data'!M651</f>
        <v>6.36</v>
      </c>
      <c r="AD8" s="15">
        <f>'All Data'!M675</f>
        <v>6.4</v>
      </c>
      <c r="AE8" s="15">
        <f>'All Data'!M699</f>
        <v>6.48</v>
      </c>
      <c r="AF8" s="15">
        <f>'All Data'!M723</f>
        <v>6.36</v>
      </c>
      <c r="AG8" s="14">
        <f t="shared" ref="AG8:AG30" si="0">AVERAGE(B8:AF8)</f>
        <v>6.4225806451612915</v>
      </c>
    </row>
    <row r="9" spans="1:34">
      <c r="A9" s="8">
        <v>8.3333333333333301E-2</v>
      </c>
      <c r="B9" s="15">
        <f>'All Data'!M4</f>
        <v>6.48</v>
      </c>
      <c r="C9" s="25">
        <f>'All Data'!M28</f>
        <v>6.44</v>
      </c>
      <c r="D9" s="15">
        <f>'All Data'!M52</f>
        <v>6.47</v>
      </c>
      <c r="E9" s="15">
        <f>'All Data'!M76</f>
        <v>6.42</v>
      </c>
      <c r="F9" s="15">
        <f>'All Data'!M100</f>
        <v>6.43</v>
      </c>
      <c r="G9" s="15">
        <f>'All Data'!M124</f>
        <v>6.49</v>
      </c>
      <c r="H9" s="15">
        <f>'All Data'!M148</f>
        <v>6.22</v>
      </c>
      <c r="I9" s="15">
        <f>'All Data'!M172</f>
        <v>6.12</v>
      </c>
      <c r="J9" s="15">
        <f>'All Data'!M196</f>
        <v>6.38</v>
      </c>
      <c r="K9" s="25">
        <f>'All Data'!M220</f>
        <v>6.41</v>
      </c>
      <c r="L9" s="15">
        <f>'All Data'!M244</f>
        <v>6.44</v>
      </c>
      <c r="M9" s="15">
        <f>'All Data'!M268</f>
        <v>6.44</v>
      </c>
      <c r="N9" s="15">
        <f>'All Data'!M292</f>
        <v>6.47</v>
      </c>
      <c r="O9" s="15">
        <f>'All Data'!M316</f>
        <v>6.5</v>
      </c>
      <c r="P9" s="15">
        <f>'All Data'!M340</f>
        <v>6.45</v>
      </c>
      <c r="Q9" s="15">
        <f>'All Data'!M364</f>
        <v>6.34</v>
      </c>
      <c r="R9" s="15">
        <f>'All Data'!M388</f>
        <v>6.47</v>
      </c>
      <c r="S9" s="15">
        <f>'All Data'!M412</f>
        <v>6.23</v>
      </c>
      <c r="T9" s="15">
        <f>'All Data'!M436</f>
        <v>6.4</v>
      </c>
      <c r="U9" s="15">
        <f>'All Data'!M460</f>
        <v>6.5</v>
      </c>
      <c r="V9" s="15">
        <f>'All Data'!M484</f>
        <v>6.5</v>
      </c>
      <c r="W9" s="15">
        <f>'All Data'!M508</f>
        <v>6.37</v>
      </c>
      <c r="X9" s="15">
        <f>'All Data'!M532</f>
        <v>6.49</v>
      </c>
      <c r="Y9" s="15">
        <f>'All Data'!M556</f>
        <v>6.47</v>
      </c>
      <c r="Z9" s="15">
        <f>'All Data'!M580</f>
        <v>6.39</v>
      </c>
      <c r="AA9" s="15">
        <f>'All Data'!M604</f>
        <v>6.48</v>
      </c>
      <c r="AB9" s="15">
        <f>'All Data'!M628</f>
        <v>6.36</v>
      </c>
      <c r="AC9" s="15">
        <f>'All Data'!M652</f>
        <v>6.34</v>
      </c>
      <c r="AD9" s="15">
        <f>'All Data'!M676</f>
        <v>6.44</v>
      </c>
      <c r="AE9" s="15">
        <f>'All Data'!M700</f>
        <v>6.54</v>
      </c>
      <c r="AF9" s="15">
        <f>'All Data'!M724</f>
        <v>6.43</v>
      </c>
      <c r="AG9" s="14">
        <f t="shared" si="0"/>
        <v>6.4164516129032263</v>
      </c>
    </row>
    <row r="10" spans="1:34">
      <c r="A10" s="8">
        <v>0.125</v>
      </c>
      <c r="B10" s="15">
        <f>'All Data'!M5</f>
        <v>6.55</v>
      </c>
      <c r="C10" s="25">
        <f>'All Data'!M29</f>
        <v>6.41</v>
      </c>
      <c r="D10" s="15">
        <f>'All Data'!M53</f>
        <v>6.5</v>
      </c>
      <c r="E10" s="15">
        <f>'All Data'!M77</f>
        <v>6.44</v>
      </c>
      <c r="F10" s="15">
        <f>'All Data'!M101</f>
        <v>6.43</v>
      </c>
      <c r="G10" s="15">
        <f>'All Data'!M125</f>
        <v>6.48</v>
      </c>
      <c r="H10" s="15">
        <f>'All Data'!M149</f>
        <v>6.22</v>
      </c>
      <c r="I10" s="15">
        <f>'All Data'!M173</f>
        <v>6.13</v>
      </c>
      <c r="J10" s="15">
        <f>'All Data'!M197</f>
        <v>6.44</v>
      </c>
      <c r="K10" s="25">
        <f>'All Data'!M221</f>
        <v>6.49</v>
      </c>
      <c r="L10" s="15">
        <f>'All Data'!M245</f>
        <v>6.48</v>
      </c>
      <c r="M10" s="15">
        <f>'All Data'!M269</f>
        <v>6.44</v>
      </c>
      <c r="N10" s="15">
        <f>'All Data'!M293</f>
        <v>6.51</v>
      </c>
      <c r="O10" s="15">
        <f>'All Data'!M317</f>
        <v>6.49</v>
      </c>
      <c r="P10" s="15">
        <f>'All Data'!M341</f>
        <v>6.46</v>
      </c>
      <c r="Q10" s="15">
        <f>'All Data'!M365</f>
        <v>6.38</v>
      </c>
      <c r="R10" s="15">
        <f>'All Data'!M389</f>
        <v>6.46</v>
      </c>
      <c r="S10" s="15">
        <f>'All Data'!M413</f>
        <v>6.28</v>
      </c>
      <c r="T10" s="15">
        <f>'All Data'!M437</f>
        <v>6.42</v>
      </c>
      <c r="U10" s="15">
        <f>'All Data'!M461</f>
        <v>6.49</v>
      </c>
      <c r="V10" s="15">
        <f>'All Data'!M485</f>
        <v>6.47</v>
      </c>
      <c r="W10" s="15">
        <f>'All Data'!M509</f>
        <v>6.46</v>
      </c>
      <c r="X10" s="15">
        <f>'All Data'!M533</f>
        <v>6.49</v>
      </c>
      <c r="Y10" s="15">
        <f>'All Data'!M557</f>
        <v>6.41</v>
      </c>
      <c r="Z10" s="15">
        <f>'All Data'!M581</f>
        <v>6.41</v>
      </c>
      <c r="AA10" s="15">
        <f>'All Data'!M605</f>
        <v>6.51</v>
      </c>
      <c r="AB10" s="15">
        <f>'All Data'!M629</f>
        <v>6.37</v>
      </c>
      <c r="AC10" s="15">
        <f>'All Data'!M653</f>
        <v>6.38</v>
      </c>
      <c r="AD10" s="15">
        <f>'All Data'!M677</f>
        <v>6.47</v>
      </c>
      <c r="AE10" s="15">
        <f>'All Data'!M701</f>
        <v>6.39</v>
      </c>
      <c r="AF10" s="15">
        <f>'All Data'!M725</f>
        <v>6.44</v>
      </c>
      <c r="AG10" s="14">
        <f t="shared" si="0"/>
        <v>6.4290322580645158</v>
      </c>
    </row>
    <row r="11" spans="1:34">
      <c r="A11" s="8">
        <v>0.16666666666666699</v>
      </c>
      <c r="B11" s="15">
        <f>'All Data'!M6</f>
        <v>6.48</v>
      </c>
      <c r="C11" s="25">
        <f>'All Data'!M30</f>
        <v>6.4</v>
      </c>
      <c r="D11" s="15">
        <f>'All Data'!M54</f>
        <v>6.48</v>
      </c>
      <c r="E11" s="15">
        <f>'All Data'!M78</f>
        <v>6.38</v>
      </c>
      <c r="F11" s="15">
        <f>'All Data'!M102</f>
        <v>6.42</v>
      </c>
      <c r="G11" s="15">
        <f>'All Data'!M126</f>
        <v>6.46</v>
      </c>
      <c r="H11" s="15">
        <f>'All Data'!M150</f>
        <v>6.16</v>
      </c>
      <c r="I11" s="15">
        <f>'All Data'!M174</f>
        <v>6.15</v>
      </c>
      <c r="J11" s="15">
        <f>'All Data'!M198</f>
        <v>6.43</v>
      </c>
      <c r="K11" s="25">
        <f>'All Data'!M222</f>
        <v>6.43</v>
      </c>
      <c r="L11" s="15">
        <f>'All Data'!M246</f>
        <v>6.45</v>
      </c>
      <c r="M11" s="15">
        <f>'All Data'!M270</f>
        <v>6.46</v>
      </c>
      <c r="N11" s="15">
        <f>'All Data'!M294</f>
        <v>6.65</v>
      </c>
      <c r="O11" s="15">
        <f>'All Data'!M318</f>
        <v>6.58</v>
      </c>
      <c r="P11" s="15">
        <f>'All Data'!M342</f>
        <v>6.43</v>
      </c>
      <c r="Q11" s="15">
        <f>'All Data'!M366</f>
        <v>6.38</v>
      </c>
      <c r="R11" s="15">
        <f>'All Data'!M390</f>
        <v>6.49</v>
      </c>
      <c r="S11" s="15">
        <f>'All Data'!M414</f>
        <v>6.23</v>
      </c>
      <c r="T11" s="15">
        <f>'All Data'!M438</f>
        <v>6.47</v>
      </c>
      <c r="U11" s="15">
        <f>'All Data'!M462</f>
        <v>6.48</v>
      </c>
      <c r="V11" s="15">
        <f>'All Data'!M486</f>
        <v>6.49</v>
      </c>
      <c r="W11" s="15">
        <f>'All Data'!M510</f>
        <v>6.44</v>
      </c>
      <c r="X11" s="15">
        <f>'All Data'!M534</f>
        <v>6.48</v>
      </c>
      <c r="Y11" s="15">
        <f>'All Data'!M558</f>
        <v>6.41</v>
      </c>
      <c r="Z11" s="15">
        <f>'All Data'!M582</f>
        <v>6.42</v>
      </c>
      <c r="AA11" s="15">
        <f>'All Data'!M606</f>
        <v>6.43</v>
      </c>
      <c r="AB11" s="15">
        <f>'All Data'!M630</f>
        <v>6.38</v>
      </c>
      <c r="AC11" s="15">
        <f>'All Data'!M654</f>
        <v>6.42</v>
      </c>
      <c r="AD11" s="15">
        <f>'All Data'!M678</f>
        <v>6.49</v>
      </c>
      <c r="AE11" s="15">
        <f>'All Data'!M702</f>
        <v>6.45</v>
      </c>
      <c r="AF11" s="15">
        <f>'All Data'!M726</f>
        <v>6.5</v>
      </c>
      <c r="AG11" s="14">
        <f t="shared" si="0"/>
        <v>6.4296774193548369</v>
      </c>
    </row>
    <row r="12" spans="1:34">
      <c r="A12" s="8">
        <v>0.20833333333333301</v>
      </c>
      <c r="B12" s="15">
        <f>'All Data'!M7</f>
        <v>6.49</v>
      </c>
      <c r="C12" s="25">
        <f>'All Data'!M31</f>
        <v>6.38</v>
      </c>
      <c r="D12" s="15">
        <f>'All Data'!M55</f>
        <v>6.46</v>
      </c>
      <c r="E12" s="15">
        <f>'All Data'!M79</f>
        <v>6.34</v>
      </c>
      <c r="F12" s="15">
        <f>'All Data'!M103</f>
        <v>6.5</v>
      </c>
      <c r="G12" s="15">
        <f>'All Data'!M127</f>
        <v>6.49</v>
      </c>
      <c r="H12" s="15">
        <f>'All Data'!M151</f>
        <v>6.2</v>
      </c>
      <c r="I12" s="15">
        <f>'All Data'!M175</f>
        <v>6.18</v>
      </c>
      <c r="J12" s="15">
        <f>'All Data'!M199</f>
        <v>6.43</v>
      </c>
      <c r="K12" s="25">
        <f>'All Data'!M223</f>
        <v>6.45</v>
      </c>
      <c r="L12" s="15">
        <f>'All Data'!M247</f>
        <v>6.39</v>
      </c>
      <c r="M12" s="15">
        <f>'All Data'!M271</f>
        <v>6.46</v>
      </c>
      <c r="N12" s="15">
        <f>'All Data'!M295</f>
        <v>6.54</v>
      </c>
      <c r="O12" s="15">
        <f>'All Data'!M319</f>
        <v>6.6</v>
      </c>
      <c r="P12" s="15">
        <f>'All Data'!M343</f>
        <v>6.42</v>
      </c>
      <c r="Q12" s="15">
        <f>'All Data'!M367</f>
        <v>6.45</v>
      </c>
      <c r="R12" s="15">
        <f>'All Data'!M391</f>
        <v>6.44</v>
      </c>
      <c r="S12" s="15">
        <f>'All Data'!M415</f>
        <v>6.29</v>
      </c>
      <c r="T12" s="15">
        <f>'All Data'!M439</f>
        <v>6.46</v>
      </c>
      <c r="U12" s="15">
        <f>'All Data'!M463</f>
        <v>6.43</v>
      </c>
      <c r="V12" s="15">
        <f>'All Data'!M487</f>
        <v>6.45</v>
      </c>
      <c r="W12" s="15">
        <f>'All Data'!M511</f>
        <v>6.45</v>
      </c>
      <c r="X12" s="15">
        <f>'All Data'!M535</f>
        <v>6.48</v>
      </c>
      <c r="Y12" s="15">
        <f>'All Data'!M559</f>
        <v>6.39</v>
      </c>
      <c r="Z12" s="15">
        <f>'All Data'!M583</f>
        <v>6.54</v>
      </c>
      <c r="AA12" s="15">
        <f>'All Data'!M607</f>
        <v>6.41</v>
      </c>
      <c r="AB12" s="15">
        <f>'All Data'!M631</f>
        <v>6.38</v>
      </c>
      <c r="AC12" s="15">
        <f>'All Data'!M655</f>
        <v>6.49</v>
      </c>
      <c r="AD12" s="15">
        <f>'All Data'!M679</f>
        <v>6.51</v>
      </c>
      <c r="AE12" s="15">
        <f>'All Data'!M703</f>
        <v>6.43</v>
      </c>
      <c r="AF12" s="15">
        <f>'All Data'!M727</f>
        <v>6.5</v>
      </c>
      <c r="AG12" s="14">
        <f t="shared" si="0"/>
        <v>6.4332258064516115</v>
      </c>
    </row>
    <row r="13" spans="1:34">
      <c r="A13" s="8">
        <v>0.25</v>
      </c>
      <c r="B13" s="15">
        <f>'All Data'!M8</f>
        <v>6.46</v>
      </c>
      <c r="C13" s="25">
        <f>'All Data'!M32</f>
        <v>6.33</v>
      </c>
      <c r="D13" s="15">
        <f>'All Data'!M56</f>
        <v>6.46</v>
      </c>
      <c r="E13" s="15">
        <f>'All Data'!M80</f>
        <v>6.34</v>
      </c>
      <c r="F13" s="15">
        <f>'All Data'!M104</f>
        <v>6.47</v>
      </c>
      <c r="G13" s="15">
        <f>'All Data'!M128</f>
        <v>6.46</v>
      </c>
      <c r="H13" s="15">
        <f>'All Data'!M152</f>
        <v>6.25</v>
      </c>
      <c r="I13" s="15">
        <f>'All Data'!M176</f>
        <v>6.22</v>
      </c>
      <c r="J13" s="15">
        <f>'All Data'!M200</f>
        <v>6.44</v>
      </c>
      <c r="K13" s="25">
        <f>'All Data'!M224</f>
        <v>6.44</v>
      </c>
      <c r="L13" s="15">
        <f>'All Data'!M248</f>
        <v>6.38</v>
      </c>
      <c r="M13" s="15">
        <f>'All Data'!M272</f>
        <v>6.5</v>
      </c>
      <c r="N13" s="15">
        <f>'All Data'!M296</f>
        <v>6.47</v>
      </c>
      <c r="O13" s="15">
        <f>'All Data'!M320</f>
        <v>6.55</v>
      </c>
      <c r="P13" s="15">
        <f>'All Data'!M344</f>
        <v>6.38</v>
      </c>
      <c r="Q13" s="15">
        <f>'All Data'!M368</f>
        <v>6.44</v>
      </c>
      <c r="R13" s="15">
        <f>'All Data'!M392</f>
        <v>6.42</v>
      </c>
      <c r="S13" s="15">
        <f>'All Data'!M416</f>
        <v>6.32</v>
      </c>
      <c r="T13" s="15">
        <f>'All Data'!M440</f>
        <v>6.5</v>
      </c>
      <c r="U13" s="15">
        <f>'All Data'!M464</f>
        <v>6.43</v>
      </c>
      <c r="V13" s="15">
        <f>'All Data'!M488</f>
        <v>6.45</v>
      </c>
      <c r="W13" s="15">
        <f>'All Data'!M512</f>
        <v>6.48</v>
      </c>
      <c r="X13" s="15">
        <f>'All Data'!M536</f>
        <v>6.49</v>
      </c>
      <c r="Y13" s="15">
        <f>'All Data'!M560</f>
        <v>6.34</v>
      </c>
      <c r="Z13" s="15">
        <f>'All Data'!M584</f>
        <v>6.48</v>
      </c>
      <c r="AA13" s="15">
        <f>'All Data'!M608</f>
        <v>6.4</v>
      </c>
      <c r="AB13" s="15">
        <f>'All Data'!M632</f>
        <v>6.38</v>
      </c>
      <c r="AC13" s="15">
        <f>'All Data'!M656</f>
        <v>6.49</v>
      </c>
      <c r="AD13" s="15">
        <f>'All Data'!M680</f>
        <v>6.53</v>
      </c>
      <c r="AE13" s="15">
        <f>'All Data'!M704</f>
        <v>6.44</v>
      </c>
      <c r="AF13" s="15">
        <f>'All Data'!M728</f>
        <v>6.53</v>
      </c>
      <c r="AG13" s="14">
        <f t="shared" si="0"/>
        <v>6.428064516129032</v>
      </c>
    </row>
    <row r="14" spans="1:34">
      <c r="A14" s="8">
        <v>0.29166666666666702</v>
      </c>
      <c r="B14" s="15">
        <f>'All Data'!M9</f>
        <v>6.49</v>
      </c>
      <c r="C14" s="25">
        <f>'All Data'!M33</f>
        <v>6.35</v>
      </c>
      <c r="D14" s="15">
        <f>'All Data'!M57</f>
        <v>6.45</v>
      </c>
      <c r="E14" s="15">
        <f>'All Data'!M81</f>
        <v>6.34</v>
      </c>
      <c r="F14" s="15">
        <f>'All Data'!M105</f>
        <v>6.53</v>
      </c>
      <c r="G14" s="15">
        <f>'All Data'!M129</f>
        <v>6.46</v>
      </c>
      <c r="H14" s="15">
        <f>'All Data'!M153</f>
        <v>6.25</v>
      </c>
      <c r="I14" s="15">
        <f>'All Data'!M177</f>
        <v>6.26</v>
      </c>
      <c r="J14" s="15">
        <f>'All Data'!M201</f>
        <v>6.46</v>
      </c>
      <c r="K14" s="25">
        <f>'All Data'!M225</f>
        <v>6.47</v>
      </c>
      <c r="L14" s="15">
        <f>'All Data'!M249</f>
        <v>6.36</v>
      </c>
      <c r="M14" s="15">
        <f>'All Data'!M273</f>
        <v>6.47</v>
      </c>
      <c r="N14" s="15">
        <f>'All Data'!M297</f>
        <v>6.53</v>
      </c>
      <c r="O14" s="15">
        <f>'All Data'!M321</f>
        <v>6.53</v>
      </c>
      <c r="P14" s="15">
        <f>'All Data'!M345</f>
        <v>6.37</v>
      </c>
      <c r="Q14" s="15">
        <f>'All Data'!M369</f>
        <v>6.5</v>
      </c>
      <c r="R14" s="15">
        <f>'All Data'!M393</f>
        <v>6.44</v>
      </c>
      <c r="S14" s="15">
        <f>'All Data'!M417</f>
        <v>6.36</v>
      </c>
      <c r="T14" s="15">
        <f>'All Data'!M441</f>
        <v>6.47</v>
      </c>
      <c r="U14" s="15">
        <f>'All Data'!M465</f>
        <v>6.4</v>
      </c>
      <c r="V14" s="15">
        <f>'All Data'!M489</f>
        <v>6.47</v>
      </c>
      <c r="W14" s="15">
        <f>'All Data'!M513</f>
        <v>6.51</v>
      </c>
      <c r="X14" s="15">
        <f>'All Data'!M537</f>
        <v>6.46</v>
      </c>
      <c r="Y14" s="15">
        <f>'All Data'!M561</f>
        <v>6.37</v>
      </c>
      <c r="Z14" s="15">
        <f>'All Data'!M585</f>
        <v>6.51</v>
      </c>
      <c r="AA14" s="15">
        <f>'All Data'!M609</f>
        <v>6.37</v>
      </c>
      <c r="AB14" s="15">
        <f>'All Data'!M633</f>
        <v>6.37</v>
      </c>
      <c r="AC14" s="15">
        <f>'All Data'!M657</f>
        <v>6.49</v>
      </c>
      <c r="AD14" s="15">
        <f>'All Data'!M681</f>
        <v>6.52</v>
      </c>
      <c r="AE14" s="15">
        <f>'All Data'!M705</f>
        <v>6.37</v>
      </c>
      <c r="AF14" s="15">
        <f>'All Data'!M729</f>
        <v>6.52</v>
      </c>
      <c r="AG14" s="14">
        <f t="shared" si="0"/>
        <v>6.433870967741937</v>
      </c>
    </row>
    <row r="15" spans="1:34">
      <c r="A15" s="8">
        <v>0.33333333333333298</v>
      </c>
      <c r="B15" s="15">
        <f>'All Data'!M10</f>
        <v>6.43</v>
      </c>
      <c r="C15" s="25">
        <f>'All Data'!M34</f>
        <v>6.32</v>
      </c>
      <c r="D15" s="15">
        <f>'All Data'!M58</f>
        <v>6.38</v>
      </c>
      <c r="E15" s="15">
        <f>'All Data'!M82</f>
        <v>6.35</v>
      </c>
      <c r="F15" s="15">
        <f>'All Data'!M106</f>
        <v>6.56</v>
      </c>
      <c r="G15" s="15">
        <f>'All Data'!M130</f>
        <v>6.42</v>
      </c>
      <c r="H15" s="15">
        <f>'All Data'!M154</f>
        <v>6.23</v>
      </c>
      <c r="I15" s="15">
        <f>'All Data'!M178</f>
        <v>6.28</v>
      </c>
      <c r="J15" s="15">
        <f>'All Data'!M202</f>
        <v>6.43</v>
      </c>
      <c r="K15" s="25">
        <f>'All Data'!M226</f>
        <v>6.45</v>
      </c>
      <c r="L15" s="15">
        <f>'All Data'!M250</f>
        <v>6.33</v>
      </c>
      <c r="M15" s="15">
        <f>'All Data'!M274</f>
        <v>6.52</v>
      </c>
      <c r="N15" s="15">
        <f>'All Data'!M298</f>
        <v>6.53</v>
      </c>
      <c r="O15" s="15">
        <f>'All Data'!M322</f>
        <v>6.53</v>
      </c>
      <c r="P15" s="15">
        <f>'All Data'!M346</f>
        <v>6.4</v>
      </c>
      <c r="Q15" s="15">
        <f>'All Data'!M370</f>
        <v>6.52</v>
      </c>
      <c r="R15" s="15">
        <f>'All Data'!M394</f>
        <v>0</v>
      </c>
      <c r="S15" s="15">
        <f>'All Data'!M418</f>
        <v>6.35</v>
      </c>
      <c r="T15" s="15">
        <f>'All Data'!M442</f>
        <v>6.47</v>
      </c>
      <c r="U15" s="15">
        <f>'All Data'!M466</f>
        <v>6.4</v>
      </c>
      <c r="V15" s="15">
        <f>'All Data'!M490</f>
        <v>6.45</v>
      </c>
      <c r="W15" s="15">
        <f>'All Data'!M514</f>
        <v>6.51</v>
      </c>
      <c r="X15" s="15">
        <f>'All Data'!M538</f>
        <v>6.47</v>
      </c>
      <c r="Y15" s="15">
        <f>'All Data'!M562</f>
        <v>6.39</v>
      </c>
      <c r="Z15" s="15">
        <f>'All Data'!M586</f>
        <v>6.5</v>
      </c>
      <c r="AA15" s="15">
        <f>'All Data'!M610</f>
        <v>6.36</v>
      </c>
      <c r="AB15" s="15">
        <f>'All Data'!M634</f>
        <v>6.38</v>
      </c>
      <c r="AC15" s="15">
        <f>'All Data'!M658</f>
        <v>6.51</v>
      </c>
      <c r="AD15" s="15">
        <f>'All Data'!M682</f>
        <v>6.5</v>
      </c>
      <c r="AE15" s="15">
        <f>'All Data'!M706</f>
        <v>6.35</v>
      </c>
      <c r="AF15" s="15">
        <f>'All Data'!M730</f>
        <v>6.52</v>
      </c>
      <c r="AG15" s="14">
        <f t="shared" si="0"/>
        <v>6.2206451612903217</v>
      </c>
    </row>
    <row r="16" spans="1:34">
      <c r="A16" s="8">
        <v>0.375</v>
      </c>
      <c r="B16" s="15">
        <f>'All Data'!M11</f>
        <v>6.43</v>
      </c>
      <c r="C16" s="25">
        <f>'All Data'!M35</f>
        <v>6.36</v>
      </c>
      <c r="D16" s="15">
        <f>'All Data'!M59</f>
        <v>6.41</v>
      </c>
      <c r="E16" s="15">
        <f>'All Data'!M83</f>
        <v>6.37</v>
      </c>
      <c r="F16" s="15">
        <f>'All Data'!M107</f>
        <v>6.71</v>
      </c>
      <c r="G16" s="15">
        <f>'All Data'!M131</f>
        <v>6.37</v>
      </c>
      <c r="H16" s="15">
        <f>'All Data'!M155</f>
        <v>6.26</v>
      </c>
      <c r="I16" s="15">
        <f>'All Data'!M179</f>
        <v>6.23</v>
      </c>
      <c r="J16" s="15">
        <f>'All Data'!M203</f>
        <v>6.34</v>
      </c>
      <c r="K16" s="25">
        <f>'All Data'!M227</f>
        <v>6.41</v>
      </c>
      <c r="L16" s="15">
        <f>'All Data'!M251</f>
        <v>6.34</v>
      </c>
      <c r="M16" s="15">
        <f>'All Data'!M275</f>
        <v>6.58</v>
      </c>
      <c r="N16" s="15">
        <f>'All Data'!M299</f>
        <v>6.66</v>
      </c>
      <c r="O16" s="15">
        <f>'All Data'!M323</f>
        <v>6.44</v>
      </c>
      <c r="P16" s="15">
        <f>'All Data'!M347</f>
        <v>6.37</v>
      </c>
      <c r="Q16" s="15">
        <f>'All Data'!M371</f>
        <v>6.5</v>
      </c>
      <c r="R16" s="15">
        <f>'All Data'!M395</f>
        <v>6.35</v>
      </c>
      <c r="S16" s="15">
        <f>'All Data'!M419</f>
        <v>6.32</v>
      </c>
      <c r="T16" s="15">
        <f>'All Data'!M443</f>
        <v>6.43</v>
      </c>
      <c r="U16" s="15">
        <f>'All Data'!M467</f>
        <v>6.37</v>
      </c>
      <c r="V16" s="15">
        <f>'All Data'!M491</f>
        <v>6.52</v>
      </c>
      <c r="W16" s="15">
        <f>'All Data'!M515</f>
        <v>6.5</v>
      </c>
      <c r="X16" s="15">
        <f>'All Data'!M539</f>
        <v>6.42</v>
      </c>
      <c r="Y16" s="15">
        <f>'All Data'!M563</f>
        <v>6.35</v>
      </c>
      <c r="Z16" s="15">
        <f>'All Data'!M587</f>
        <v>6.44</v>
      </c>
      <c r="AA16" s="15">
        <f>'All Data'!M611</f>
        <v>6.37</v>
      </c>
      <c r="AB16" s="15">
        <f>'All Data'!M635</f>
        <v>6.43</v>
      </c>
      <c r="AC16" s="15">
        <f>'All Data'!M659</f>
        <v>6.54</v>
      </c>
      <c r="AD16" s="15">
        <f>'All Data'!M683</f>
        <v>6.48</v>
      </c>
      <c r="AE16" s="15">
        <f>'All Data'!M707</f>
        <v>6.34</v>
      </c>
      <c r="AF16" s="15">
        <f>'All Data'!M731</f>
        <v>6.54</v>
      </c>
      <c r="AG16" s="14">
        <f t="shared" si="0"/>
        <v>6.4251612903225803</v>
      </c>
    </row>
    <row r="17" spans="1:33">
      <c r="A17" s="8">
        <v>0.41666666666666702</v>
      </c>
      <c r="B17" s="15">
        <f>'All Data'!M12</f>
        <v>6.33</v>
      </c>
      <c r="C17" s="25">
        <f>'All Data'!M36</f>
        <v>6.37</v>
      </c>
      <c r="D17" s="15">
        <f>'All Data'!M60</f>
        <v>6.46</v>
      </c>
      <c r="E17" s="15">
        <f>'All Data'!M84</f>
        <v>6.51</v>
      </c>
      <c r="F17" s="15">
        <f>'All Data'!M108</f>
        <v>6.45</v>
      </c>
      <c r="G17" s="15">
        <f>'All Data'!M132</f>
        <v>6.34</v>
      </c>
      <c r="H17" s="15">
        <f>'All Data'!M156</f>
        <v>6.07</v>
      </c>
      <c r="I17" s="15">
        <f>'All Data'!M180</f>
        <v>6.27</v>
      </c>
      <c r="J17" s="15">
        <f>'All Data'!M204</f>
        <v>6.26</v>
      </c>
      <c r="K17" s="25">
        <f>'All Data'!M228</f>
        <v>6.44</v>
      </c>
      <c r="L17" s="15">
        <f>'All Data'!M252</f>
        <v>6.47</v>
      </c>
      <c r="M17" s="15">
        <f>'All Data'!M276</f>
        <v>6.53</v>
      </c>
      <c r="N17" s="15">
        <f>'All Data'!M300</f>
        <v>6.67</v>
      </c>
      <c r="O17" s="15">
        <f>'All Data'!M324</f>
        <v>6.44</v>
      </c>
      <c r="P17" s="15">
        <f>'All Data'!M348</f>
        <v>6.38</v>
      </c>
      <c r="Q17" s="15">
        <f>'All Data'!M372</f>
        <v>6.48</v>
      </c>
      <c r="R17" s="15">
        <f>'All Data'!M396</f>
        <v>6.26</v>
      </c>
      <c r="S17" s="15">
        <f>'All Data'!M420</f>
        <v>6.33</v>
      </c>
      <c r="T17" s="15">
        <f>'All Data'!M444</f>
        <v>6.36</v>
      </c>
      <c r="U17" s="15">
        <f>'All Data'!M468</f>
        <v>6.46</v>
      </c>
      <c r="V17" s="15">
        <f>'All Data'!M492</f>
        <v>6.62</v>
      </c>
      <c r="W17" s="15">
        <f>'All Data'!M516</f>
        <v>6.59</v>
      </c>
      <c r="X17" s="15">
        <f>'All Data'!M540</f>
        <v>6.38</v>
      </c>
      <c r="Y17" s="15">
        <f>'All Data'!M564</f>
        <v>6.42</v>
      </c>
      <c r="Z17" s="15">
        <f>'All Data'!M588</f>
        <v>6.54</v>
      </c>
      <c r="AA17" s="15">
        <f>'All Data'!M612</f>
        <v>6.4</v>
      </c>
      <c r="AB17" s="15">
        <f>'All Data'!M636</f>
        <v>6.47</v>
      </c>
      <c r="AC17" s="15">
        <f>'All Data'!M660</f>
        <v>6.52</v>
      </c>
      <c r="AD17" s="15">
        <f>'All Data'!M684</f>
        <v>6.5</v>
      </c>
      <c r="AE17" s="15">
        <f>'All Data'!M708</f>
        <v>6.48</v>
      </c>
      <c r="AF17" s="15">
        <f>'All Data'!M732</f>
        <v>6.49</v>
      </c>
      <c r="AG17" s="14">
        <f t="shared" si="0"/>
        <v>6.4287096774193548</v>
      </c>
    </row>
    <row r="18" spans="1:33">
      <c r="A18" s="8">
        <v>0.45833333333333298</v>
      </c>
      <c r="B18" s="15">
        <f>'All Data'!M13</f>
        <v>7.1</v>
      </c>
      <c r="C18" s="25">
        <f>'All Data'!M37</f>
        <v>6.86</v>
      </c>
      <c r="D18" s="15">
        <f>'All Data'!M61</f>
        <v>6.5</v>
      </c>
      <c r="E18" s="15">
        <f>'All Data'!M85</f>
        <v>6.63</v>
      </c>
      <c r="F18" s="15">
        <f>'All Data'!M109</f>
        <v>6.54</v>
      </c>
      <c r="G18" s="15">
        <f>'All Data'!M133</f>
        <v>6.6</v>
      </c>
      <c r="H18" s="15">
        <f>'All Data'!M157</f>
        <v>6.86</v>
      </c>
      <c r="I18" s="15">
        <f>'All Data'!M181</f>
        <v>6.33</v>
      </c>
      <c r="J18" s="15">
        <f>'All Data'!M205</f>
        <v>7.26</v>
      </c>
      <c r="K18" s="25">
        <f>'All Data'!M229</f>
        <v>6.95</v>
      </c>
      <c r="L18" s="15">
        <f>'All Data'!M253</f>
        <v>6.47</v>
      </c>
      <c r="M18" s="15">
        <f>'All Data'!M277</f>
        <v>6.71</v>
      </c>
      <c r="N18" s="15">
        <f>'All Data'!M301</f>
        <v>6.73</v>
      </c>
      <c r="O18" s="15">
        <f>'All Data'!M325</f>
        <v>6.56</v>
      </c>
      <c r="P18" s="15">
        <f>'All Data'!M349</f>
        <v>6.35</v>
      </c>
      <c r="Q18" s="15">
        <f>'All Data'!M373</f>
        <v>6.5</v>
      </c>
      <c r="R18" s="15">
        <f>'All Data'!M397</f>
        <v>6.32</v>
      </c>
      <c r="S18" s="15">
        <f>'All Data'!M421</f>
        <v>6.4</v>
      </c>
      <c r="T18" s="15">
        <f>'All Data'!M445</f>
        <v>6.29</v>
      </c>
      <c r="U18" s="15">
        <f>'All Data'!M469</f>
        <v>6.43</v>
      </c>
      <c r="V18" s="15">
        <f>'All Data'!M493</f>
        <v>6.94</v>
      </c>
      <c r="W18" s="15">
        <f>'All Data'!M517</f>
        <v>6.82</v>
      </c>
      <c r="X18" s="15">
        <f>'All Data'!M541</f>
        <v>6.85</v>
      </c>
      <c r="Y18" s="15">
        <f>'All Data'!M565</f>
        <v>7.09</v>
      </c>
      <c r="Z18" s="15">
        <f>'All Data'!M589</f>
        <v>6.51</v>
      </c>
      <c r="AA18" s="15">
        <f>'All Data'!M613</f>
        <v>6.82</v>
      </c>
      <c r="AB18" s="15">
        <f>'All Data'!M637</f>
        <v>6.9</v>
      </c>
      <c r="AC18" s="15">
        <f>'All Data'!M661</f>
        <v>6.97</v>
      </c>
      <c r="AD18" s="15">
        <f>'All Data'!M685</f>
        <v>6.5</v>
      </c>
      <c r="AE18" s="15">
        <f>'All Data'!M709</f>
        <v>6.71</v>
      </c>
      <c r="AF18" s="15">
        <f>'All Data'!M733</f>
        <v>6.47</v>
      </c>
      <c r="AG18" s="14">
        <f t="shared" si="0"/>
        <v>6.6764516129032252</v>
      </c>
    </row>
    <row r="19" spans="1:33">
      <c r="A19" s="8">
        <v>0.5</v>
      </c>
      <c r="B19" s="15">
        <f>'All Data'!M14</f>
        <v>8.5</v>
      </c>
      <c r="C19" s="25">
        <f>'All Data'!M38</f>
        <v>8.64</v>
      </c>
      <c r="D19" s="15">
        <f>'All Data'!M62</f>
        <v>6.74</v>
      </c>
      <c r="E19" s="15">
        <f>'All Data'!M86</f>
        <v>7.28</v>
      </c>
      <c r="F19" s="15">
        <f>'All Data'!M110</f>
        <v>6.93</v>
      </c>
      <c r="G19" s="15">
        <f>'All Data'!M134</f>
        <v>7.11</v>
      </c>
      <c r="H19" s="15">
        <f>'All Data'!M158</f>
        <v>7.42</v>
      </c>
      <c r="I19" s="15">
        <f>'All Data'!M182</f>
        <v>7.13</v>
      </c>
      <c r="J19" s="15">
        <f>'All Data'!M206</f>
        <v>7.98</v>
      </c>
      <c r="K19" s="25">
        <f>'All Data'!M230</f>
        <v>7.7</v>
      </c>
      <c r="L19" s="15">
        <f>'All Data'!M254</f>
        <v>7.05</v>
      </c>
      <c r="M19" s="15">
        <f>'All Data'!M278</f>
        <v>7</v>
      </c>
      <c r="N19" s="15">
        <f>'All Data'!M302</f>
        <v>6.83</v>
      </c>
      <c r="O19" s="15">
        <f>'All Data'!M326</f>
        <v>6.23</v>
      </c>
      <c r="P19" s="15">
        <f>'All Data'!M350</f>
        <v>6.29</v>
      </c>
      <c r="Q19" s="15">
        <f>'All Data'!M374</f>
        <v>6.39</v>
      </c>
      <c r="R19" s="15">
        <f>'All Data'!M398</f>
        <v>6.52</v>
      </c>
      <c r="S19" s="15">
        <f>'All Data'!M422</f>
        <v>7.09</v>
      </c>
      <c r="T19" s="15">
        <f>'All Data'!M446</f>
        <v>6.45</v>
      </c>
      <c r="U19" s="15">
        <f>'All Data'!M470</f>
        <v>6.59</v>
      </c>
      <c r="V19" s="15">
        <f>'All Data'!M494</f>
        <v>7.43</v>
      </c>
      <c r="W19" s="15">
        <f>'All Data'!M518</f>
        <v>7.2</v>
      </c>
      <c r="X19" s="15">
        <f>'All Data'!M542</f>
        <v>7.54</v>
      </c>
      <c r="Y19" s="15">
        <f>'All Data'!M566</f>
        <v>7.21</v>
      </c>
      <c r="Z19" s="15">
        <f>'All Data'!M590</f>
        <v>6.76</v>
      </c>
      <c r="AA19" s="15">
        <f>'All Data'!M614</f>
        <v>6.75</v>
      </c>
      <c r="AB19" s="15">
        <f>'All Data'!M638</f>
        <v>7.3</v>
      </c>
      <c r="AC19" s="15">
        <f>'All Data'!M662</f>
        <v>7.72</v>
      </c>
      <c r="AD19" s="15">
        <f>'All Data'!M686</f>
        <v>7.08</v>
      </c>
      <c r="AE19" s="15">
        <f>'All Data'!M710</f>
        <v>7</v>
      </c>
      <c r="AF19" s="15">
        <f>'All Data'!M734</f>
        <v>6.65</v>
      </c>
      <c r="AG19" s="14">
        <f t="shared" si="0"/>
        <v>7.1132258064516138</v>
      </c>
    </row>
    <row r="20" spans="1:33">
      <c r="A20" s="8">
        <v>0.54166666666666696</v>
      </c>
      <c r="B20" s="15">
        <f>'All Data'!M15</f>
        <v>8.01</v>
      </c>
      <c r="C20" s="25">
        <f>'All Data'!M39</f>
        <v>9.26</v>
      </c>
      <c r="D20" s="15">
        <f>'All Data'!M63</f>
        <v>7.89</v>
      </c>
      <c r="E20" s="15">
        <f>'All Data'!M87</f>
        <v>7.71</v>
      </c>
      <c r="F20" s="15">
        <f>'All Data'!M111</f>
        <v>6.95</v>
      </c>
      <c r="G20" s="15">
        <f>'All Data'!M135</f>
        <v>7.42</v>
      </c>
      <c r="H20" s="15">
        <f>'All Data'!M159</f>
        <v>7.53</v>
      </c>
      <c r="I20" s="15">
        <f>'All Data'!M183</f>
        <v>7.4</v>
      </c>
      <c r="J20" s="15">
        <f>'All Data'!M207</f>
        <v>7.9</v>
      </c>
      <c r="K20" s="25">
        <f>'All Data'!M231</f>
        <v>8.69</v>
      </c>
      <c r="L20" s="15">
        <f>'All Data'!M255</f>
        <v>7.1</v>
      </c>
      <c r="M20" s="15">
        <f>'All Data'!M279</f>
        <v>7.13</v>
      </c>
      <c r="N20" s="15">
        <f>'All Data'!M303</f>
        <v>7.12</v>
      </c>
      <c r="O20" s="15">
        <f>'All Data'!M327</f>
        <v>6.6</v>
      </c>
      <c r="P20" s="15">
        <f>'All Data'!M351</f>
        <v>6.42</v>
      </c>
      <c r="Q20" s="15">
        <f>'All Data'!M375</f>
        <v>6.4</v>
      </c>
      <c r="R20" s="15">
        <f>'All Data'!M399</f>
        <v>6.92</v>
      </c>
      <c r="S20" s="15">
        <f>'All Data'!M423</f>
        <v>7.99</v>
      </c>
      <c r="T20" s="15">
        <f>'All Data'!M447</f>
        <v>7.05</v>
      </c>
      <c r="U20" s="15">
        <f>'All Data'!M471</f>
        <v>6.62</v>
      </c>
      <c r="V20" s="15">
        <f>'All Data'!M495</f>
        <v>7.61</v>
      </c>
      <c r="W20" s="15">
        <f>'All Data'!M519</f>
        <v>7.46</v>
      </c>
      <c r="X20" s="15">
        <f>'All Data'!M543</f>
        <v>8.16</v>
      </c>
      <c r="Y20" s="15">
        <f>'All Data'!M567</f>
        <v>7.56</v>
      </c>
      <c r="Z20" s="15">
        <f>'All Data'!M591</f>
        <v>7.38</v>
      </c>
      <c r="AA20" s="15">
        <f>'All Data'!M615</f>
        <v>7.2</v>
      </c>
      <c r="AB20" s="15">
        <f>'All Data'!M639</f>
        <v>8.3800000000000008</v>
      </c>
      <c r="AC20" s="15">
        <f>'All Data'!M663</f>
        <v>8.26</v>
      </c>
      <c r="AD20" s="15">
        <f>'All Data'!M687</f>
        <v>7.98</v>
      </c>
      <c r="AE20" s="15">
        <f>'All Data'!M711</f>
        <v>7.35</v>
      </c>
      <c r="AF20" s="15">
        <f>'All Data'!M735</f>
        <v>6.83</v>
      </c>
      <c r="AG20" s="14">
        <f t="shared" si="0"/>
        <v>7.4929032258064519</v>
      </c>
    </row>
    <row r="21" spans="1:33">
      <c r="A21" s="8">
        <v>0.58333333333333304</v>
      </c>
      <c r="B21" s="15">
        <f>'All Data'!M16</f>
        <v>8.6</v>
      </c>
      <c r="C21" s="25">
        <f>'All Data'!M40</f>
        <v>8.86</v>
      </c>
      <c r="D21" s="15">
        <f>'All Data'!M64</f>
        <v>9.25</v>
      </c>
      <c r="E21" s="15">
        <f>'All Data'!M88</f>
        <v>7.82</v>
      </c>
      <c r="F21" s="15">
        <f>'All Data'!M112</f>
        <v>7.4</v>
      </c>
      <c r="G21" s="15">
        <f>'All Data'!M136</f>
        <v>7.73</v>
      </c>
      <c r="H21" s="15">
        <f>'All Data'!M160</f>
        <v>7.59</v>
      </c>
      <c r="I21" s="15">
        <f>'All Data'!M184</f>
        <v>7.43</v>
      </c>
      <c r="J21" s="15">
        <f>'All Data'!M208</f>
        <v>8.2100000000000009</v>
      </c>
      <c r="K21" s="25">
        <f>'All Data'!M232</f>
        <v>8.9700000000000006</v>
      </c>
      <c r="L21" s="15">
        <f>'All Data'!M256</f>
        <v>7.32</v>
      </c>
      <c r="M21" s="15">
        <f>'All Data'!M280</f>
        <v>7.19</v>
      </c>
      <c r="N21" s="15">
        <f>'All Data'!M304</f>
        <v>7.03</v>
      </c>
      <c r="O21" s="15">
        <f>'All Data'!M328</f>
        <v>6.45</v>
      </c>
      <c r="P21" s="15">
        <f>'All Data'!M352</f>
        <v>6.41</v>
      </c>
      <c r="Q21" s="15">
        <f>'All Data'!M376</f>
        <v>6.61</v>
      </c>
      <c r="R21" s="15">
        <f>'All Data'!M400</f>
        <v>7.22</v>
      </c>
      <c r="S21" s="15">
        <f>'All Data'!M424</f>
        <v>7.9</v>
      </c>
      <c r="T21" s="15">
        <f>'All Data'!M448</f>
        <v>7.34</v>
      </c>
      <c r="U21" s="15">
        <f>'All Data'!M472</f>
        <v>6.86</v>
      </c>
      <c r="V21" s="15">
        <f>'All Data'!M496</f>
        <v>7.72</v>
      </c>
      <c r="W21" s="15">
        <f>'All Data'!M520</f>
        <v>7.38</v>
      </c>
      <c r="X21" s="15">
        <f>'All Data'!M544</f>
        <v>7.92</v>
      </c>
      <c r="Y21" s="15">
        <f>'All Data'!M568</f>
        <v>7.69</v>
      </c>
      <c r="Z21" s="15">
        <f>'All Data'!M592</f>
        <v>7.44</v>
      </c>
      <c r="AA21" s="15">
        <f>'All Data'!M616</f>
        <v>7.59</v>
      </c>
      <c r="AB21" s="15">
        <f>'All Data'!M640</f>
        <v>8.89</v>
      </c>
      <c r="AC21" s="15">
        <f>'All Data'!M664</f>
        <v>7.98</v>
      </c>
      <c r="AD21" s="15">
        <f>'All Data'!M688</f>
        <v>8.1</v>
      </c>
      <c r="AE21" s="15">
        <f>'All Data'!M712</f>
        <v>7.36</v>
      </c>
      <c r="AF21" s="15">
        <f>'All Data'!M736</f>
        <v>7.62</v>
      </c>
      <c r="AG21" s="14">
        <f t="shared" si="0"/>
        <v>7.6735483870967744</v>
      </c>
    </row>
    <row r="22" spans="1:33">
      <c r="A22" s="8">
        <v>0.625</v>
      </c>
      <c r="B22" s="15">
        <f>'All Data'!M17</f>
        <v>7.42</v>
      </c>
      <c r="C22" s="25">
        <f>'All Data'!M41</f>
        <v>8.1199999999999992</v>
      </c>
      <c r="D22" s="15">
        <f>'All Data'!M65</f>
        <v>6.95</v>
      </c>
      <c r="E22" s="15">
        <f>'All Data'!M89</f>
        <v>8.86</v>
      </c>
      <c r="F22" s="15">
        <f>'All Data'!M113</f>
        <v>7.11</v>
      </c>
      <c r="G22" s="15">
        <f>'All Data'!M137</f>
        <v>7.18</v>
      </c>
      <c r="H22" s="15">
        <f>'All Data'!M161</f>
        <v>6.94</v>
      </c>
      <c r="I22" s="15">
        <f>'All Data'!M185</f>
        <v>6.77</v>
      </c>
      <c r="J22" s="15">
        <f>'All Data'!M209</f>
        <v>7.64</v>
      </c>
      <c r="K22" s="25">
        <f>'All Data'!M233</f>
        <v>11.18</v>
      </c>
      <c r="L22" s="15">
        <f>'All Data'!M257</f>
        <v>7</v>
      </c>
      <c r="M22" s="15">
        <f>'All Data'!M281</f>
        <v>6.82</v>
      </c>
      <c r="N22" s="15">
        <f>'All Data'!M305</f>
        <v>6.97</v>
      </c>
      <c r="O22" s="15">
        <f>'All Data'!M329</f>
        <v>6.5</v>
      </c>
      <c r="P22" s="15">
        <f>'All Data'!M353</f>
        <v>6.43</v>
      </c>
      <c r="Q22" s="15">
        <f>'All Data'!M377</f>
        <v>6.27</v>
      </c>
      <c r="R22" s="15">
        <f>'All Data'!M401</f>
        <v>6.55</v>
      </c>
      <c r="S22" s="15">
        <f>'All Data'!M425</f>
        <v>7.04</v>
      </c>
      <c r="T22" s="15">
        <f>'All Data'!M449</f>
        <v>6.76</v>
      </c>
      <c r="U22" s="15">
        <f>'All Data'!M473</f>
        <v>6.77</v>
      </c>
      <c r="V22" s="15">
        <f>'All Data'!M497</f>
        <v>7.28</v>
      </c>
      <c r="W22" s="15">
        <f>'All Data'!M521</f>
        <v>7.14</v>
      </c>
      <c r="X22" s="15">
        <f>'All Data'!M545</f>
        <v>7.33</v>
      </c>
      <c r="Y22" s="15">
        <f>'All Data'!M569</f>
        <v>9.42</v>
      </c>
      <c r="Z22" s="15">
        <f>'All Data'!M593</f>
        <v>6.69</v>
      </c>
      <c r="AA22" s="15">
        <f>'All Data'!M617</f>
        <v>7.08</v>
      </c>
      <c r="AB22" s="15">
        <f>'All Data'!M641</f>
        <v>11.37</v>
      </c>
      <c r="AC22" s="15">
        <f>'All Data'!M665</f>
        <v>7.4</v>
      </c>
      <c r="AD22" s="15">
        <f>'All Data'!M689</f>
        <v>7.46</v>
      </c>
      <c r="AE22" s="15">
        <f>'All Data'!M713</f>
        <v>6.87</v>
      </c>
      <c r="AF22" s="15">
        <f>'All Data'!M737</f>
        <v>7.16</v>
      </c>
      <c r="AG22" s="14">
        <f t="shared" si="0"/>
        <v>7.4348387096774191</v>
      </c>
    </row>
    <row r="23" spans="1:33">
      <c r="A23" s="8">
        <v>0.66666666666666696</v>
      </c>
      <c r="B23" s="15">
        <f>'All Data'!M18</f>
        <v>6.97</v>
      </c>
      <c r="C23" s="25">
        <f>'All Data'!M42</f>
        <v>10.11</v>
      </c>
      <c r="D23" s="15">
        <f>'All Data'!M66</f>
        <v>6.57</v>
      </c>
      <c r="E23" s="15">
        <f>'All Data'!M90</f>
        <v>16.14</v>
      </c>
      <c r="F23" s="15">
        <f>'All Data'!M114</f>
        <v>9.1199999999999992</v>
      </c>
      <c r="G23" s="15">
        <f>'All Data'!M138</f>
        <v>6.8</v>
      </c>
      <c r="H23" s="15">
        <f>'All Data'!M162</f>
        <v>6.75</v>
      </c>
      <c r="I23" s="15">
        <f>'All Data'!M186</f>
        <v>6.81</v>
      </c>
      <c r="J23" s="15">
        <f>'All Data'!M210</f>
        <v>7.38</v>
      </c>
      <c r="K23" s="25">
        <f>'All Data'!M234</f>
        <v>10.56</v>
      </c>
      <c r="L23" s="15">
        <f>'All Data'!M258</f>
        <v>7.32</v>
      </c>
      <c r="M23" s="15">
        <f>'All Data'!M282</f>
        <v>6.64</v>
      </c>
      <c r="N23" s="15">
        <f>'All Data'!M306</f>
        <v>6.47</v>
      </c>
      <c r="O23" s="15">
        <f>'All Data'!M330</f>
        <v>6.54</v>
      </c>
      <c r="P23" s="15">
        <f>'All Data'!M354</f>
        <v>6.24</v>
      </c>
      <c r="Q23" s="15">
        <f>'All Data'!M378</f>
        <v>6.5</v>
      </c>
      <c r="R23" s="15">
        <f>'All Data'!M402</f>
        <v>6.49</v>
      </c>
      <c r="S23" s="15">
        <f>'All Data'!M426</f>
        <v>6.93</v>
      </c>
      <c r="T23" s="15">
        <f>'All Data'!M450</f>
        <v>6.56</v>
      </c>
      <c r="U23" s="15">
        <f>'All Data'!M474</f>
        <v>6.74</v>
      </c>
      <c r="V23" s="15">
        <f>'All Data'!M498</f>
        <v>7.13</v>
      </c>
      <c r="W23" s="15">
        <f>'All Data'!M522</f>
        <v>6.82</v>
      </c>
      <c r="X23" s="15">
        <f>'All Data'!M546</f>
        <v>7.69</v>
      </c>
      <c r="Y23" s="15">
        <f>'All Data'!M570</f>
        <v>9.26</v>
      </c>
      <c r="Z23" s="15">
        <f>'All Data'!M594</f>
        <v>6.41</v>
      </c>
      <c r="AA23" s="15">
        <f>'All Data'!M618</f>
        <v>6.51</v>
      </c>
      <c r="AB23" s="15">
        <f>'All Data'!M642</f>
        <v>8.26</v>
      </c>
      <c r="AC23" s="15">
        <f>'All Data'!M666</f>
        <v>7.66</v>
      </c>
      <c r="AD23" s="15">
        <f>'All Data'!M690</f>
        <v>6.89</v>
      </c>
      <c r="AE23" s="15">
        <f>'All Data'!M714</f>
        <v>6.87</v>
      </c>
      <c r="AF23" s="15">
        <f>'All Data'!M738</f>
        <v>6.86</v>
      </c>
      <c r="AG23" s="14">
        <f t="shared" si="0"/>
        <v>7.5483870967741931</v>
      </c>
    </row>
    <row r="24" spans="1:33">
      <c r="A24" s="8">
        <v>0.70833333333333304</v>
      </c>
      <c r="B24" s="15">
        <f>'All Data'!M19</f>
        <v>17.690000000000001</v>
      </c>
      <c r="C24" s="25">
        <f>'All Data'!M43</f>
        <v>12.65</v>
      </c>
      <c r="D24" s="15">
        <f>'All Data'!M67</f>
        <v>6.54</v>
      </c>
      <c r="E24" s="15">
        <f>'All Data'!M91</f>
        <v>7.48</v>
      </c>
      <c r="F24" s="15">
        <f>'All Data'!M115</f>
        <v>7.33</v>
      </c>
      <c r="G24" s="15">
        <f>'All Data'!M139</f>
        <v>7.62</v>
      </c>
      <c r="H24" s="15">
        <f>'All Data'!M163</f>
        <v>6.44</v>
      </c>
      <c r="I24" s="15">
        <f>'All Data'!M187</f>
        <v>6.5</v>
      </c>
      <c r="J24" s="15">
        <f>'All Data'!M211</f>
        <v>7.33</v>
      </c>
      <c r="K24" s="25">
        <f>'All Data'!M235</f>
        <v>12.81</v>
      </c>
      <c r="L24" s="15">
        <f>'All Data'!M259</f>
        <v>6.92</v>
      </c>
      <c r="M24" s="15">
        <f>'All Data'!M283</f>
        <v>6.78</v>
      </c>
      <c r="N24" s="15">
        <f>'All Data'!M307</f>
        <v>7.1</v>
      </c>
      <c r="O24" s="15">
        <f>'All Data'!M331</f>
        <v>6.7</v>
      </c>
      <c r="P24" s="15">
        <f>'All Data'!M355</f>
        <v>6.24</v>
      </c>
      <c r="Q24" s="15">
        <f>'All Data'!M379</f>
        <v>6.43</v>
      </c>
      <c r="R24" s="15">
        <f>'All Data'!M403</f>
        <v>6.26</v>
      </c>
      <c r="S24" s="15">
        <f>'All Data'!M427</f>
        <v>6.46</v>
      </c>
      <c r="T24" s="15">
        <f>'All Data'!M451</f>
        <v>6.46</v>
      </c>
      <c r="U24" s="15">
        <f>'All Data'!M475</f>
        <v>6.81</v>
      </c>
      <c r="V24" s="15">
        <f>'All Data'!M499</f>
        <v>6.73</v>
      </c>
      <c r="W24" s="15">
        <f>'All Data'!M523</f>
        <v>6.53</v>
      </c>
      <c r="X24" s="15">
        <f>'All Data'!M547</f>
        <v>6.8</v>
      </c>
      <c r="Y24" s="15">
        <f>'All Data'!M571</f>
        <v>8.02</v>
      </c>
      <c r="Z24" s="15">
        <f>'All Data'!M595</f>
        <v>6.47</v>
      </c>
      <c r="AA24" s="15">
        <f>'All Data'!M619</f>
        <v>6.66</v>
      </c>
      <c r="AB24" s="15">
        <f>'All Data'!M643</f>
        <v>16.95</v>
      </c>
      <c r="AC24" s="15">
        <f>'All Data'!M667</f>
        <v>8</v>
      </c>
      <c r="AD24" s="15">
        <f>'All Data'!M691</f>
        <v>6.88</v>
      </c>
      <c r="AE24" s="15">
        <f>'All Data'!M715</f>
        <v>6.59</v>
      </c>
      <c r="AF24" s="15">
        <f>'All Data'!M739</f>
        <v>11.3</v>
      </c>
      <c r="AG24" s="14">
        <f t="shared" si="0"/>
        <v>8.047741935483872</v>
      </c>
    </row>
    <row r="25" spans="1:33">
      <c r="A25" s="8">
        <v>0.75</v>
      </c>
      <c r="B25" s="15">
        <f>'All Data'!M20</f>
        <v>6.73</v>
      </c>
      <c r="C25" s="25">
        <f>'All Data'!M44</f>
        <v>7.6</v>
      </c>
      <c r="D25" s="15">
        <f>'All Data'!M68</f>
        <v>6.31</v>
      </c>
      <c r="E25" s="15">
        <f>'All Data'!M92</f>
        <v>6.46</v>
      </c>
      <c r="F25" s="15">
        <f>'All Data'!M116</f>
        <v>6.49</v>
      </c>
      <c r="G25" s="15">
        <f>'All Data'!M140</f>
        <v>6.24</v>
      </c>
      <c r="H25" s="15">
        <f>'All Data'!M164</f>
        <v>6.13</v>
      </c>
      <c r="I25" s="15">
        <f>'All Data'!M188</f>
        <v>6.2</v>
      </c>
      <c r="J25" s="15">
        <f>'All Data'!M212</f>
        <v>6.47</v>
      </c>
      <c r="K25" s="25">
        <f>'All Data'!M236</f>
        <v>6.12</v>
      </c>
      <c r="L25" s="15">
        <f>'All Data'!M260</f>
        <v>6.35</v>
      </c>
      <c r="M25" s="15">
        <f>'All Data'!M284</f>
        <v>6.83</v>
      </c>
      <c r="N25" s="15">
        <f>'All Data'!M308</f>
        <v>6.57</v>
      </c>
      <c r="O25" s="15">
        <f>'All Data'!M332</f>
        <v>6.51</v>
      </c>
      <c r="P25" s="15">
        <f>'All Data'!M356</f>
        <v>6.5</v>
      </c>
      <c r="Q25" s="15">
        <f>'All Data'!M380</f>
        <v>6.22</v>
      </c>
      <c r="R25" s="15">
        <f>'All Data'!M404</f>
        <v>6.58</v>
      </c>
      <c r="S25" s="15">
        <f>'All Data'!M428</f>
        <v>6.29</v>
      </c>
      <c r="T25" s="15">
        <f>'All Data'!M452</f>
        <v>6.3</v>
      </c>
      <c r="U25" s="15">
        <f>'All Data'!M476</f>
        <v>6.57</v>
      </c>
      <c r="V25" s="15">
        <f>'All Data'!M500</f>
        <v>6.47</v>
      </c>
      <c r="W25" s="15">
        <f>'All Data'!M524</f>
        <v>6.29</v>
      </c>
      <c r="X25" s="15">
        <f>'All Data'!M548</f>
        <v>6.22</v>
      </c>
      <c r="Y25" s="15">
        <f>'All Data'!M572</f>
        <v>6.51</v>
      </c>
      <c r="Z25" s="15">
        <f>'All Data'!M596</f>
        <v>6.47</v>
      </c>
      <c r="AA25" s="15">
        <f>'All Data'!M620</f>
        <v>6.56</v>
      </c>
      <c r="AB25" s="15">
        <f>'All Data'!M644</f>
        <v>25.67</v>
      </c>
      <c r="AC25" s="15">
        <f>'All Data'!M668</f>
        <v>14.55</v>
      </c>
      <c r="AD25" s="15">
        <f>'All Data'!M692</f>
        <v>14.66</v>
      </c>
      <c r="AE25" s="15">
        <f>'All Data'!M716</f>
        <v>6.45</v>
      </c>
      <c r="AF25" s="15">
        <f>'All Data'!M740</f>
        <v>17.600000000000001</v>
      </c>
      <c r="AG25" s="14">
        <f t="shared" si="0"/>
        <v>7.9651612903225795</v>
      </c>
    </row>
    <row r="26" spans="1:33">
      <c r="A26" s="8">
        <v>0.79166666666666696</v>
      </c>
      <c r="B26" s="15">
        <f>'All Data'!M21</f>
        <v>6.42</v>
      </c>
      <c r="C26" s="25">
        <f>'All Data'!M45</f>
        <v>6.27</v>
      </c>
      <c r="D26" s="15">
        <f>'All Data'!M69</f>
        <v>6.6</v>
      </c>
      <c r="E26" s="15">
        <f>'All Data'!M93</f>
        <v>6.67</v>
      </c>
      <c r="F26" s="15">
        <f>'All Data'!M117</f>
        <v>6.54</v>
      </c>
      <c r="G26" s="15">
        <f>'All Data'!M141</f>
        <v>6.1</v>
      </c>
      <c r="H26" s="15">
        <f>'All Data'!M165</f>
        <v>6.21</v>
      </c>
      <c r="I26" s="15">
        <f>'All Data'!M189</f>
        <v>6.14</v>
      </c>
      <c r="J26" s="15">
        <f>'All Data'!M213</f>
        <v>6.22</v>
      </c>
      <c r="K26" s="25">
        <f>'All Data'!M237</f>
        <v>6.43</v>
      </c>
      <c r="L26" s="15">
        <f>'All Data'!M261</f>
        <v>12.72</v>
      </c>
      <c r="M26" s="15">
        <f>'All Data'!M285</f>
        <v>6.55</v>
      </c>
      <c r="N26" s="15">
        <f>'All Data'!M309</f>
        <v>6.48</v>
      </c>
      <c r="O26" s="15">
        <f>'All Data'!M333</f>
        <v>6.52</v>
      </c>
      <c r="P26" s="15">
        <f>'All Data'!M357</f>
        <v>6.49</v>
      </c>
      <c r="Q26" s="15">
        <f>'All Data'!M381</f>
        <v>6.33</v>
      </c>
      <c r="R26" s="15">
        <f>'All Data'!M405</f>
        <v>6.42</v>
      </c>
      <c r="S26" s="15">
        <f>'All Data'!M429</f>
        <v>6.3</v>
      </c>
      <c r="T26" s="15">
        <f>'All Data'!M453</f>
        <v>6.47</v>
      </c>
      <c r="U26" s="15">
        <f>'All Data'!M477</f>
        <v>6.56</v>
      </c>
      <c r="V26" s="15">
        <f>'All Data'!M501</f>
        <v>6.64</v>
      </c>
      <c r="W26" s="15">
        <f>'All Data'!M525</f>
        <v>6.25</v>
      </c>
      <c r="X26" s="15">
        <f>'All Data'!M549</f>
        <v>6.48</v>
      </c>
      <c r="Y26" s="15">
        <f>'All Data'!M573</f>
        <v>6.5</v>
      </c>
      <c r="Z26" s="15">
        <f>'All Data'!M597</f>
        <v>6.61</v>
      </c>
      <c r="AA26" s="15">
        <f>'All Data'!M621</f>
        <v>6.66</v>
      </c>
      <c r="AB26" s="15">
        <f>'All Data'!M645</f>
        <v>11.56</v>
      </c>
      <c r="AC26" s="15">
        <f>'All Data'!M669</f>
        <v>6.95</v>
      </c>
      <c r="AD26" s="15">
        <f>'All Data'!M693</f>
        <v>7.18</v>
      </c>
      <c r="AE26" s="15">
        <f>'All Data'!M717</f>
        <v>6.69</v>
      </c>
      <c r="AF26" s="15">
        <f>'All Data'!M741</f>
        <v>31.61</v>
      </c>
      <c r="AG26" s="14">
        <f t="shared" si="0"/>
        <v>7.6635483870967738</v>
      </c>
    </row>
    <row r="27" spans="1:33">
      <c r="A27" s="8">
        <v>0.83333333333333304</v>
      </c>
      <c r="B27" s="15">
        <f>'All Data'!M22</f>
        <v>6.44</v>
      </c>
      <c r="C27" s="25">
        <f>'All Data'!M46</f>
        <v>6.31</v>
      </c>
      <c r="D27" s="15">
        <f>'All Data'!M70</f>
        <v>6.5</v>
      </c>
      <c r="E27" s="15">
        <f>'All Data'!M94</f>
        <v>6.59</v>
      </c>
      <c r="F27" s="15">
        <f>'All Data'!M118</f>
        <v>6.83</v>
      </c>
      <c r="G27" s="15">
        <f>'All Data'!M142</f>
        <v>6.21</v>
      </c>
      <c r="H27" s="15">
        <f>'All Data'!M166</f>
        <v>6.24</v>
      </c>
      <c r="I27" s="15">
        <f>'All Data'!M190</f>
        <v>6.14</v>
      </c>
      <c r="J27" s="15">
        <f>'All Data'!M214</f>
        <v>6.38</v>
      </c>
      <c r="K27" s="25">
        <f>'All Data'!M238</f>
        <v>6.42</v>
      </c>
      <c r="L27" s="15">
        <f>'All Data'!M262</f>
        <v>7.15</v>
      </c>
      <c r="M27" s="15">
        <f>'All Data'!M286</f>
        <v>6.52</v>
      </c>
      <c r="N27" s="15">
        <f>'All Data'!M310</f>
        <v>6.44</v>
      </c>
      <c r="O27" s="15">
        <f>'All Data'!M334</f>
        <v>6.49</v>
      </c>
      <c r="P27" s="15">
        <f>'All Data'!M358</f>
        <v>6.42</v>
      </c>
      <c r="Q27" s="15">
        <f>'All Data'!M382</f>
        <v>6.32</v>
      </c>
      <c r="R27" s="15">
        <f>'All Data'!M406</f>
        <v>6.43</v>
      </c>
      <c r="S27" s="15">
        <f>'All Data'!M430</f>
        <v>6.41</v>
      </c>
      <c r="T27" s="15">
        <f>'All Data'!M454</f>
        <v>6.6</v>
      </c>
      <c r="U27" s="15">
        <f>'All Data'!M478</f>
        <v>6.52</v>
      </c>
      <c r="V27" s="15">
        <f>'All Data'!M502</f>
        <v>6.47</v>
      </c>
      <c r="W27" s="15">
        <f>'All Data'!M526</f>
        <v>6.39</v>
      </c>
      <c r="X27" s="15">
        <f>'All Data'!M550</f>
        <v>6.48</v>
      </c>
      <c r="Y27" s="15">
        <f>'All Data'!M574</f>
        <v>6.46</v>
      </c>
      <c r="Z27" s="15">
        <f>'All Data'!M598</f>
        <v>6.46</v>
      </c>
      <c r="AA27" s="15">
        <f>'All Data'!M622</f>
        <v>6.55</v>
      </c>
      <c r="AB27" s="15">
        <f>'All Data'!M646</f>
        <v>6.47</v>
      </c>
      <c r="AC27" s="15">
        <f>'All Data'!M670</f>
        <v>6.43</v>
      </c>
      <c r="AD27" s="15">
        <f>'All Data'!M694</f>
        <v>6.54</v>
      </c>
      <c r="AE27" s="15">
        <f>'All Data'!M718</f>
        <v>6.45</v>
      </c>
      <c r="AF27" s="15">
        <f>'All Data'!M742</f>
        <v>7.98</v>
      </c>
      <c r="AG27" s="14">
        <f t="shared" si="0"/>
        <v>6.5174193548387098</v>
      </c>
    </row>
    <row r="28" spans="1:33">
      <c r="A28" s="8">
        <v>0.875</v>
      </c>
      <c r="B28" s="15">
        <f>'All Data'!M23</f>
        <v>6.47</v>
      </c>
      <c r="C28" s="25">
        <f>'All Data'!M47</f>
        <v>6.35</v>
      </c>
      <c r="D28" s="15">
        <f>'All Data'!M71</f>
        <v>6.48</v>
      </c>
      <c r="E28" s="15">
        <f>'All Data'!M95</f>
        <v>6.6</v>
      </c>
      <c r="F28" s="15">
        <f>'All Data'!M119</f>
        <v>6.55</v>
      </c>
      <c r="G28" s="15">
        <f>'All Data'!M143</f>
        <v>6.39</v>
      </c>
      <c r="H28" s="15">
        <f>'All Data'!M167</f>
        <v>6.2</v>
      </c>
      <c r="I28" s="15">
        <f>'All Data'!M191</f>
        <v>6.21</v>
      </c>
      <c r="J28" s="15">
        <f>'All Data'!M215</f>
        <v>6.4</v>
      </c>
      <c r="K28" s="25">
        <f>'All Data'!M239</f>
        <v>6.43</v>
      </c>
      <c r="L28" s="15">
        <f>'All Data'!M263</f>
        <v>6.57</v>
      </c>
      <c r="M28" s="15">
        <f>'All Data'!M287</f>
        <v>6.48</v>
      </c>
      <c r="N28" s="15">
        <f>'All Data'!M311</f>
        <v>6.37</v>
      </c>
      <c r="O28" s="15">
        <f>'All Data'!M335</f>
        <v>6.5</v>
      </c>
      <c r="P28" s="15">
        <f>'All Data'!M359</f>
        <v>6.38</v>
      </c>
      <c r="Q28" s="15">
        <f>'All Data'!M383</f>
        <v>6.33</v>
      </c>
      <c r="R28" s="15">
        <f>'All Data'!M407</f>
        <v>6.38</v>
      </c>
      <c r="S28" s="15">
        <f>'All Data'!M431</f>
        <v>6.32</v>
      </c>
      <c r="T28" s="15">
        <f>'All Data'!M455</f>
        <v>6.47</v>
      </c>
      <c r="U28" s="15">
        <f>'All Data'!M479</f>
        <v>6.63</v>
      </c>
      <c r="V28" s="15">
        <f>'All Data'!M503</f>
        <v>6.5</v>
      </c>
      <c r="W28" s="15">
        <f>'All Data'!M527</f>
        <v>6.37</v>
      </c>
      <c r="X28" s="15">
        <f>'All Data'!M551</f>
        <v>6.47</v>
      </c>
      <c r="Y28" s="15">
        <f>'All Data'!M575</f>
        <v>6.42</v>
      </c>
      <c r="Z28" s="15">
        <f>'All Data'!M599</f>
        <v>6.48</v>
      </c>
      <c r="AA28" s="15">
        <f>'All Data'!M623</f>
        <v>6.55</v>
      </c>
      <c r="AB28" s="15">
        <f>'All Data'!M647</f>
        <v>6.44</v>
      </c>
      <c r="AC28" s="15">
        <f>'All Data'!M671</f>
        <v>6.37</v>
      </c>
      <c r="AD28" s="15">
        <f>'All Data'!M695</f>
        <v>6.41</v>
      </c>
      <c r="AE28" s="15">
        <f>'All Data'!M719</f>
        <v>6.35</v>
      </c>
      <c r="AF28" s="15">
        <f>'All Data'!M743</f>
        <v>6.42</v>
      </c>
      <c r="AG28" s="14">
        <f t="shared" si="0"/>
        <v>6.428709677419354</v>
      </c>
    </row>
    <row r="29" spans="1:33">
      <c r="A29" s="8">
        <v>0.91666666666666696</v>
      </c>
      <c r="B29" s="15">
        <f>'All Data'!M24</f>
        <v>6.45</v>
      </c>
      <c r="C29" s="25">
        <f>'All Data'!M48</f>
        <v>6.41</v>
      </c>
      <c r="D29" s="15">
        <f>'All Data'!M72</f>
        <v>6.46</v>
      </c>
      <c r="E29" s="15">
        <f>'All Data'!M96</f>
        <v>6.54</v>
      </c>
      <c r="F29" s="15">
        <f>'All Data'!M120</f>
        <v>6.58</v>
      </c>
      <c r="G29" s="15">
        <f>'All Data'!M144</f>
        <v>6.33</v>
      </c>
      <c r="H29" s="15">
        <f>'All Data'!M168</f>
        <v>6.14</v>
      </c>
      <c r="I29" s="15">
        <f>'All Data'!M192</f>
        <v>6.33</v>
      </c>
      <c r="J29" s="15">
        <f>'All Data'!M216</f>
        <v>6.43</v>
      </c>
      <c r="K29" s="25">
        <f>'All Data'!M240</f>
        <v>6.43</v>
      </c>
      <c r="L29" s="15">
        <f>'All Data'!M264</f>
        <v>6.67</v>
      </c>
      <c r="M29" s="15">
        <f>'All Data'!M288</f>
        <v>6.52</v>
      </c>
      <c r="N29" s="15">
        <f>'All Data'!M312</f>
        <v>6.44</v>
      </c>
      <c r="O29" s="15">
        <f>'All Data'!M336</f>
        <v>6.5</v>
      </c>
      <c r="P29" s="15">
        <f>'All Data'!M360</f>
        <v>6.33</v>
      </c>
      <c r="Q29" s="15">
        <f>'All Data'!M384</f>
        <v>6.34</v>
      </c>
      <c r="R29" s="15">
        <f>'All Data'!M408</f>
        <v>6.36</v>
      </c>
      <c r="S29" s="15">
        <f>'All Data'!M432</f>
        <v>6.26</v>
      </c>
      <c r="T29" s="15">
        <f>'All Data'!M456</f>
        <v>6.44</v>
      </c>
      <c r="U29" s="15">
        <f>'All Data'!M480</f>
        <v>6.63</v>
      </c>
      <c r="V29" s="15">
        <f>'All Data'!M504</f>
        <v>6.43</v>
      </c>
      <c r="W29" s="15">
        <f>'All Data'!M528</f>
        <v>6.39</v>
      </c>
      <c r="X29" s="15">
        <f>'All Data'!M552</f>
        <v>6.47</v>
      </c>
      <c r="Y29" s="15">
        <f>'All Data'!M576</f>
        <v>6.39</v>
      </c>
      <c r="Z29" s="15">
        <f>'All Data'!M600</f>
        <v>6.55</v>
      </c>
      <c r="AA29" s="15">
        <f>'All Data'!M624</f>
        <v>6.48</v>
      </c>
      <c r="AB29" s="15">
        <f>'All Data'!M648</f>
        <v>6.34</v>
      </c>
      <c r="AC29" s="15">
        <f>'All Data'!M672</f>
        <v>6.4</v>
      </c>
      <c r="AD29" s="15">
        <f>'All Data'!M696</f>
        <v>6.48</v>
      </c>
      <c r="AE29" s="15">
        <f>'All Data'!M720</f>
        <v>6.38</v>
      </c>
      <c r="AF29" s="15">
        <f>'All Data'!M744</f>
        <v>6.53</v>
      </c>
      <c r="AG29" s="14">
        <f t="shared" si="0"/>
        <v>6.4332258064516123</v>
      </c>
    </row>
    <row r="30" spans="1:33">
      <c r="A30" s="8">
        <v>0.95833333333333304</v>
      </c>
      <c r="B30" s="15">
        <f>'All Data'!M25</f>
        <v>6.47</v>
      </c>
      <c r="C30" s="25">
        <f>'All Data'!M49</f>
        <v>6.37</v>
      </c>
      <c r="D30" s="15">
        <f>'All Data'!M73</f>
        <v>6.52</v>
      </c>
      <c r="E30" s="15">
        <f>'All Data'!M97</f>
        <v>6.51</v>
      </c>
      <c r="F30" s="15">
        <f>'All Data'!M121</f>
        <v>6.67</v>
      </c>
      <c r="G30" s="15">
        <f>'All Data'!M145</f>
        <v>6.37</v>
      </c>
      <c r="H30" s="15">
        <f>'All Data'!M169</f>
        <v>6.21</v>
      </c>
      <c r="I30" s="15">
        <f>'All Data'!M193</f>
        <v>6.3</v>
      </c>
      <c r="J30" s="15">
        <f>'All Data'!M217</f>
        <v>6.4</v>
      </c>
      <c r="K30" s="25">
        <f>'All Data'!M241</f>
        <v>6.47</v>
      </c>
      <c r="L30" s="15">
        <f>'All Data'!M265</f>
        <v>6.76</v>
      </c>
      <c r="M30" s="15">
        <f>'All Data'!M289</f>
        <v>6.48</v>
      </c>
      <c r="N30" s="15">
        <f>'All Data'!M313</f>
        <v>6.46</v>
      </c>
      <c r="O30" s="15">
        <f>'All Data'!M337</f>
        <v>6.49</v>
      </c>
      <c r="P30" s="15">
        <f>'All Data'!M361</f>
        <v>6.35</v>
      </c>
      <c r="Q30" s="15">
        <f>'All Data'!M385</f>
        <v>6.35</v>
      </c>
      <c r="R30" s="15">
        <f>'All Data'!M409</f>
        <v>6.34</v>
      </c>
      <c r="S30" s="15">
        <f>'All Data'!M433</f>
        <v>6.31</v>
      </c>
      <c r="T30" s="15">
        <f>'All Data'!M457</f>
        <v>6.44</v>
      </c>
      <c r="U30" s="15">
        <f>'All Data'!M481</f>
        <v>6.65</v>
      </c>
      <c r="V30" s="15">
        <f>'All Data'!M505</f>
        <v>6.4</v>
      </c>
      <c r="W30" s="15">
        <f>'All Data'!M529</f>
        <v>6.48</v>
      </c>
      <c r="X30" s="15">
        <f>'All Data'!M553</f>
        <v>6.46</v>
      </c>
      <c r="Y30" s="15">
        <f>'All Data'!M577</f>
        <v>6.36</v>
      </c>
      <c r="Z30" s="15">
        <f>'All Data'!M601</f>
        <v>6.51</v>
      </c>
      <c r="AA30" s="15">
        <f>'All Data'!M625</f>
        <v>6.44</v>
      </c>
      <c r="AB30" s="15">
        <f>'All Data'!M649</f>
        <v>6.37</v>
      </c>
      <c r="AC30" s="15">
        <f>'All Data'!M673</f>
        <v>6.37</v>
      </c>
      <c r="AD30" s="15">
        <f>'All Data'!M697</f>
        <v>6.47</v>
      </c>
      <c r="AE30" s="15">
        <f>'All Data'!M721</f>
        <v>6.33</v>
      </c>
      <c r="AF30" s="15">
        <f>'All Data'!M745</f>
        <v>6.49</v>
      </c>
      <c r="AG30" s="14">
        <f t="shared" si="0"/>
        <v>6.4387096774193555</v>
      </c>
    </row>
    <row r="31" spans="1:33">
      <c r="A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28"/>
    </row>
    <row r="32" spans="1:33">
      <c r="A32" s="6" t="s">
        <v>12</v>
      </c>
      <c r="B32" s="14">
        <f>AVERAGE(B7:B30)</f>
        <v>7.265416666666666</v>
      </c>
      <c r="C32" s="14">
        <f t="shared" ref="C32:AE32" si="1">AVERAGE(C7:C30)</f>
        <v>7.2537500000000001</v>
      </c>
      <c r="D32" s="14">
        <f t="shared" si="1"/>
        <v>6.6787500000000009</v>
      </c>
      <c r="E32" s="14">
        <f t="shared" si="1"/>
        <v>7.1554166666666648</v>
      </c>
      <c r="F32" s="14">
        <f t="shared" si="1"/>
        <v>6.7754166666666684</v>
      </c>
      <c r="G32" s="14">
        <f t="shared" si="1"/>
        <v>6.6341666666666663</v>
      </c>
      <c r="H32" s="14">
        <f t="shared" si="1"/>
        <v>6.4629166666666658</v>
      </c>
      <c r="I32" s="14">
        <f t="shared" si="1"/>
        <v>6.4087500000000004</v>
      </c>
      <c r="J32" s="14">
        <f t="shared" si="1"/>
        <v>6.7608333333333341</v>
      </c>
      <c r="K32" s="14">
        <f t="shared" si="1"/>
        <v>7.3308333333333344</v>
      </c>
      <c r="L32" s="14">
        <f t="shared" si="1"/>
        <v>6.9158333333333317</v>
      </c>
      <c r="M32" s="14">
        <f t="shared" si="1"/>
        <v>6.6283333333333339</v>
      </c>
      <c r="N32" s="14">
        <f t="shared" si="1"/>
        <v>6.6295833333333327</v>
      </c>
      <c r="O32" s="14">
        <f t="shared" si="1"/>
        <v>6.5070833333333349</v>
      </c>
      <c r="P32" s="14">
        <f t="shared" si="1"/>
        <v>6.3979166666666663</v>
      </c>
      <c r="Q32" s="14">
        <f t="shared" si="1"/>
        <v>6.4020833333333336</v>
      </c>
      <c r="R32" s="14">
        <f t="shared" si="1"/>
        <v>6.206666666666667</v>
      </c>
      <c r="S32" s="14">
        <f t="shared" si="1"/>
        <v>6.5362499999999999</v>
      </c>
      <c r="T32" s="14">
        <f t="shared" si="1"/>
        <v>6.5129166666666665</v>
      </c>
      <c r="U32" s="14">
        <f t="shared" si="1"/>
        <v>6.5512500000000005</v>
      </c>
      <c r="V32" s="14">
        <f t="shared" si="1"/>
        <v>6.72</v>
      </c>
      <c r="W32" s="14">
        <f t="shared" si="1"/>
        <v>6.6066666666666656</v>
      </c>
      <c r="X32" s="14">
        <f t="shared" si="1"/>
        <v>6.7479166666666659</v>
      </c>
      <c r="Y32" s="14">
        <f t="shared" si="1"/>
        <v>6.8929166666666672</v>
      </c>
      <c r="Z32" s="14">
        <f t="shared" si="1"/>
        <v>6.57</v>
      </c>
      <c r="AA32" s="14">
        <f t="shared" si="1"/>
        <v>6.6070833333333345</v>
      </c>
      <c r="AB32" s="14">
        <f t="shared" si="1"/>
        <v>8.3858333333333324</v>
      </c>
      <c r="AC32" s="14">
        <f t="shared" si="1"/>
        <v>7.1637500000000012</v>
      </c>
      <c r="AD32" s="14">
        <f t="shared" si="1"/>
        <v>7.0783333333333323</v>
      </c>
      <c r="AE32" s="14">
        <f t="shared" si="1"/>
        <v>6.59</v>
      </c>
      <c r="AF32" s="14">
        <f t="shared" ref="AF32" si="2">AVERAGE(AF7:AF30)</f>
        <v>8.3633333333333333</v>
      </c>
      <c r="AG32" s="14">
        <f>AVERAGE(AG7:AG30)</f>
        <v>6.830322580645162</v>
      </c>
    </row>
    <row r="33" spans="1:33">
      <c r="A33" s="6" t="s">
        <v>1</v>
      </c>
      <c r="B33" s="14">
        <f>MIN(B7:B30)</f>
        <v>6.33</v>
      </c>
      <c r="C33" s="14">
        <f t="shared" ref="C33:AE33" si="3">MIN(C7:C30)</f>
        <v>6.27</v>
      </c>
      <c r="D33" s="14">
        <f t="shared" si="3"/>
        <v>6.31</v>
      </c>
      <c r="E33" s="14">
        <f t="shared" si="3"/>
        <v>6.34</v>
      </c>
      <c r="F33" s="14">
        <f t="shared" si="3"/>
        <v>6.42</v>
      </c>
      <c r="G33" s="14">
        <f t="shared" si="3"/>
        <v>6.1</v>
      </c>
      <c r="H33" s="14">
        <f t="shared" si="3"/>
        <v>6.07</v>
      </c>
      <c r="I33" s="14">
        <f t="shared" si="3"/>
        <v>6.11</v>
      </c>
      <c r="J33" s="14">
        <f t="shared" si="3"/>
        <v>6.22</v>
      </c>
      <c r="K33" s="14">
        <f t="shared" si="3"/>
        <v>6.12</v>
      </c>
      <c r="L33" s="14">
        <f t="shared" si="3"/>
        <v>6.33</v>
      </c>
      <c r="M33" s="14">
        <f t="shared" si="3"/>
        <v>6.44</v>
      </c>
      <c r="N33" s="14">
        <f t="shared" si="3"/>
        <v>6.37</v>
      </c>
      <c r="O33" s="14">
        <f t="shared" si="3"/>
        <v>6.23</v>
      </c>
      <c r="P33" s="14">
        <f t="shared" si="3"/>
        <v>6.24</v>
      </c>
      <c r="Q33" s="14">
        <f t="shared" si="3"/>
        <v>6.22</v>
      </c>
      <c r="R33" s="14">
        <f t="shared" si="3"/>
        <v>0</v>
      </c>
      <c r="S33" s="14">
        <f t="shared" si="3"/>
        <v>6.22</v>
      </c>
      <c r="T33" s="14">
        <f t="shared" si="3"/>
        <v>6.29</v>
      </c>
      <c r="U33" s="14">
        <f t="shared" si="3"/>
        <v>6.37</v>
      </c>
      <c r="V33" s="14">
        <f t="shared" si="3"/>
        <v>6.4</v>
      </c>
      <c r="W33" s="14">
        <f t="shared" si="3"/>
        <v>6.25</v>
      </c>
      <c r="X33" s="14">
        <f t="shared" si="3"/>
        <v>6.22</v>
      </c>
      <c r="Y33" s="14">
        <f t="shared" si="3"/>
        <v>6.34</v>
      </c>
      <c r="Z33" s="14">
        <f t="shared" si="3"/>
        <v>6.34</v>
      </c>
      <c r="AA33" s="14">
        <f t="shared" si="3"/>
        <v>6.36</v>
      </c>
      <c r="AB33" s="14">
        <f t="shared" si="3"/>
        <v>6.34</v>
      </c>
      <c r="AC33" s="14">
        <f t="shared" si="3"/>
        <v>6.33</v>
      </c>
      <c r="AD33" s="14">
        <f t="shared" si="3"/>
        <v>6.4</v>
      </c>
      <c r="AE33" s="14">
        <f t="shared" si="3"/>
        <v>6.33</v>
      </c>
      <c r="AF33" s="14">
        <f t="shared" ref="AF33" si="4">MIN(AF7:AF30)</f>
        <v>6.36</v>
      </c>
      <c r="AG33" s="14">
        <f>MIN(AG7:AG30)</f>
        <v>6.2206451612903217</v>
      </c>
    </row>
    <row r="34" spans="1:33">
      <c r="A34" s="6" t="s">
        <v>0</v>
      </c>
      <c r="B34" s="14">
        <f>MAX(B7:B30)</f>
        <v>17.690000000000001</v>
      </c>
      <c r="C34" s="14">
        <f t="shared" ref="C34:AE34" si="5">MAX(C7:C30)</f>
        <v>12.65</v>
      </c>
      <c r="D34" s="14">
        <f t="shared" si="5"/>
        <v>9.25</v>
      </c>
      <c r="E34" s="14">
        <f t="shared" si="5"/>
        <v>16.14</v>
      </c>
      <c r="F34" s="14">
        <f t="shared" si="5"/>
        <v>9.1199999999999992</v>
      </c>
      <c r="G34" s="14">
        <f t="shared" si="5"/>
        <v>7.73</v>
      </c>
      <c r="H34" s="14">
        <f t="shared" si="5"/>
        <v>7.59</v>
      </c>
      <c r="I34" s="14">
        <f t="shared" si="5"/>
        <v>7.43</v>
      </c>
      <c r="J34" s="14">
        <f t="shared" si="5"/>
        <v>8.2100000000000009</v>
      </c>
      <c r="K34" s="14">
        <f t="shared" si="5"/>
        <v>12.81</v>
      </c>
      <c r="L34" s="14">
        <f t="shared" si="5"/>
        <v>12.72</v>
      </c>
      <c r="M34" s="14">
        <f t="shared" si="5"/>
        <v>7.19</v>
      </c>
      <c r="N34" s="14">
        <f t="shared" si="5"/>
        <v>7.12</v>
      </c>
      <c r="O34" s="14">
        <f t="shared" si="5"/>
        <v>6.7</v>
      </c>
      <c r="P34" s="14">
        <f t="shared" si="5"/>
        <v>6.54</v>
      </c>
      <c r="Q34" s="14">
        <f t="shared" si="5"/>
        <v>6.61</v>
      </c>
      <c r="R34" s="14">
        <f t="shared" si="5"/>
        <v>7.22</v>
      </c>
      <c r="S34" s="14">
        <f t="shared" si="5"/>
        <v>7.99</v>
      </c>
      <c r="T34" s="14">
        <f t="shared" si="5"/>
        <v>7.34</v>
      </c>
      <c r="U34" s="14">
        <f t="shared" si="5"/>
        <v>6.86</v>
      </c>
      <c r="V34" s="14">
        <f t="shared" si="5"/>
        <v>7.72</v>
      </c>
      <c r="W34" s="14">
        <f t="shared" si="5"/>
        <v>7.46</v>
      </c>
      <c r="X34" s="14">
        <f t="shared" si="5"/>
        <v>8.16</v>
      </c>
      <c r="Y34" s="14">
        <f t="shared" si="5"/>
        <v>9.42</v>
      </c>
      <c r="Z34" s="14">
        <f t="shared" si="5"/>
        <v>7.44</v>
      </c>
      <c r="AA34" s="14">
        <f t="shared" si="5"/>
        <v>7.59</v>
      </c>
      <c r="AB34" s="14">
        <f t="shared" si="5"/>
        <v>25.67</v>
      </c>
      <c r="AC34" s="14">
        <f t="shared" si="5"/>
        <v>14.55</v>
      </c>
      <c r="AD34" s="14">
        <f t="shared" si="5"/>
        <v>14.66</v>
      </c>
      <c r="AE34" s="14">
        <f t="shared" si="5"/>
        <v>7.36</v>
      </c>
      <c r="AF34" s="14">
        <f t="shared" ref="AF34" si="6">MAX(AF7:AF30)</f>
        <v>31.61</v>
      </c>
      <c r="AG34" s="14">
        <f>MAX(AG7:AG30)</f>
        <v>8.047741935483872</v>
      </c>
    </row>
    <row r="37" spans="1:33">
      <c r="A37" s="93"/>
      <c r="B37" s="93"/>
      <c r="C37" s="93"/>
    </row>
    <row r="38" spans="1:33">
      <c r="F38" s="84"/>
      <c r="G38" s="84"/>
    </row>
  </sheetData>
  <mergeCells count="8">
    <mergeCell ref="F38:G38"/>
    <mergeCell ref="A3:AG3"/>
    <mergeCell ref="AG5:AG6"/>
    <mergeCell ref="A2:AG2"/>
    <mergeCell ref="A4:C4"/>
    <mergeCell ref="D4:F4"/>
    <mergeCell ref="G4:AG4"/>
    <mergeCell ref="A37:C37"/>
  </mergeCells>
  <phoneticPr fontId="5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5"/>
  <dimension ref="A1:AK220"/>
  <sheetViews>
    <sheetView workbookViewId="0">
      <selection activeCell="A5" sqref="A5"/>
    </sheetView>
  </sheetViews>
  <sheetFormatPr defaultColWidth="14.85546875" defaultRowHeight="15"/>
  <cols>
    <col min="9" max="29" width="14.85546875" style="28"/>
    <col min="30" max="31" width="14.85546875" style="35"/>
    <col min="37" max="37" width="15.85546875" bestFit="1" customWidth="1"/>
  </cols>
  <sheetData>
    <row r="1" spans="1:35" ht="15.75" thickBot="1"/>
    <row r="2" spans="1:35" ht="17.25" thickBot="1">
      <c r="A2" s="87" t="s">
        <v>18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</row>
    <row r="3" spans="1:35" ht="22.5" customHeight="1" thickBot="1">
      <c r="A3" s="86" t="str">
        <f>'PM 10'!A3:AG3</f>
        <v>Monthly Data (Period: 01.12.2017 to 31.12.2017)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5" ht="15.75" thickBot="1">
      <c r="A4" s="89" t="s">
        <v>35</v>
      </c>
      <c r="B4" s="89"/>
      <c r="C4" s="89"/>
      <c r="D4" s="89" t="s">
        <v>24</v>
      </c>
      <c r="E4" s="89"/>
      <c r="F4" s="89"/>
      <c r="G4" s="89" t="s">
        <v>25</v>
      </c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</row>
    <row r="5" spans="1:35" s="37" customFormat="1" ht="33" customHeight="1">
      <c r="A5" s="7" t="s">
        <v>2</v>
      </c>
      <c r="B5" s="7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4</v>
      </c>
      <c r="I5" s="7" t="s">
        <v>5</v>
      </c>
      <c r="J5" s="7" t="s">
        <v>6</v>
      </c>
      <c r="K5" s="7" t="s">
        <v>7</v>
      </c>
      <c r="L5" s="7" t="s">
        <v>8</v>
      </c>
      <c r="M5" s="7" t="s">
        <v>9</v>
      </c>
      <c r="N5" s="7" t="s">
        <v>10</v>
      </c>
      <c r="O5" s="7" t="s">
        <v>4</v>
      </c>
      <c r="P5" s="7" t="s">
        <v>5</v>
      </c>
      <c r="Q5" s="7" t="s">
        <v>6</v>
      </c>
      <c r="R5" s="7" t="s">
        <v>7</v>
      </c>
      <c r="S5" s="7" t="s">
        <v>8</v>
      </c>
      <c r="T5" s="7" t="s">
        <v>9</v>
      </c>
      <c r="U5" s="7" t="s">
        <v>10</v>
      </c>
      <c r="V5" s="7" t="s">
        <v>4</v>
      </c>
      <c r="W5" s="7" t="s">
        <v>5</v>
      </c>
      <c r="X5" s="7" t="s">
        <v>6</v>
      </c>
      <c r="Y5" s="7" t="s">
        <v>7</v>
      </c>
      <c r="Z5" s="7" t="s">
        <v>8</v>
      </c>
      <c r="AA5" s="7" t="s">
        <v>9</v>
      </c>
      <c r="AB5" s="7" t="s">
        <v>10</v>
      </c>
      <c r="AC5" s="7" t="s">
        <v>4</v>
      </c>
      <c r="AD5" s="7" t="s">
        <v>5</v>
      </c>
      <c r="AE5" s="7" t="s">
        <v>6</v>
      </c>
      <c r="AF5" s="85" t="s">
        <v>16</v>
      </c>
    </row>
    <row r="6" spans="1:35">
      <c r="A6" s="7" t="s">
        <v>3</v>
      </c>
      <c r="B6" s="24">
        <f>'PM 10'!B6</f>
        <v>43070</v>
      </c>
      <c r="C6" s="24">
        <f>'PM 10'!C6</f>
        <v>43071</v>
      </c>
      <c r="D6" s="24">
        <f>'PM 10'!D6</f>
        <v>43072</v>
      </c>
      <c r="E6" s="24">
        <f>'PM 10'!E6</f>
        <v>43073</v>
      </c>
      <c r="F6" s="24">
        <f>'PM 10'!F6</f>
        <v>43074</v>
      </c>
      <c r="G6" s="24">
        <f>'PM 10'!G6</f>
        <v>43075</v>
      </c>
      <c r="H6" s="24">
        <f>'PM 10'!H6</f>
        <v>43076</v>
      </c>
      <c r="I6" s="24">
        <f>'PM 10'!I6</f>
        <v>43077</v>
      </c>
      <c r="J6" s="24">
        <f>'PM 10'!J6</f>
        <v>43078</v>
      </c>
      <c r="K6" s="24">
        <f>'PM 10'!K6</f>
        <v>43079</v>
      </c>
      <c r="L6" s="24">
        <f>'PM 10'!L6</f>
        <v>43080</v>
      </c>
      <c r="M6" s="24">
        <f>'PM 10'!M6</f>
        <v>43081</v>
      </c>
      <c r="N6" s="24">
        <f>'PM 10'!N6</f>
        <v>43082</v>
      </c>
      <c r="O6" s="24">
        <f>'PM 10'!O6</f>
        <v>43083</v>
      </c>
      <c r="P6" s="24">
        <f>'PM 10'!P6</f>
        <v>43084</v>
      </c>
      <c r="Q6" s="24">
        <f>'PM 10'!Q6</f>
        <v>43085</v>
      </c>
      <c r="R6" s="24">
        <f>'PM 10'!R6</f>
        <v>43086</v>
      </c>
      <c r="S6" s="24">
        <f>'PM 10'!S6</f>
        <v>43087</v>
      </c>
      <c r="T6" s="24">
        <f>'PM 10'!T6</f>
        <v>43088</v>
      </c>
      <c r="U6" s="24">
        <f>'PM 10'!U6</f>
        <v>43089</v>
      </c>
      <c r="V6" s="24">
        <f>'PM 10'!V6</f>
        <v>43090</v>
      </c>
      <c r="W6" s="24">
        <f>'PM 10'!W6</f>
        <v>43091</v>
      </c>
      <c r="X6" s="24">
        <f>'PM 10'!X6</f>
        <v>43092</v>
      </c>
      <c r="Y6" s="24">
        <f>'PM 10'!Y6</f>
        <v>43093</v>
      </c>
      <c r="Z6" s="24">
        <f>'PM 10'!Z6</f>
        <v>43094</v>
      </c>
      <c r="AA6" s="24">
        <f>'PM 10'!AA6</f>
        <v>43095</v>
      </c>
      <c r="AB6" s="24">
        <f>'PM 10'!AB6</f>
        <v>43096</v>
      </c>
      <c r="AC6" s="24">
        <f>'PM 10'!AC6</f>
        <v>43097</v>
      </c>
      <c r="AD6" s="24">
        <f>'PM 10'!AD6</f>
        <v>43098</v>
      </c>
      <c r="AE6" s="24">
        <f>'PM 10'!AE6</f>
        <v>43099</v>
      </c>
      <c r="AF6" s="85"/>
      <c r="AI6" s="1"/>
    </row>
    <row r="7" spans="1:35">
      <c r="A7" s="8">
        <v>0</v>
      </c>
      <c r="B7" s="15" t="e">
        <f>'All Data'!#REF!</f>
        <v>#REF!</v>
      </c>
      <c r="C7" s="25" t="e">
        <f>'All Data'!#REF!</f>
        <v>#REF!</v>
      </c>
      <c r="D7" s="15" t="e">
        <f>'All Data'!#REF!</f>
        <v>#REF!</v>
      </c>
      <c r="E7" s="15" t="e">
        <f>'All Data'!#REF!</f>
        <v>#REF!</v>
      </c>
      <c r="F7" s="15" t="e">
        <f>'All Data'!#REF!</f>
        <v>#REF!</v>
      </c>
      <c r="G7" s="15" t="e">
        <f>'All Data'!#REF!</f>
        <v>#REF!</v>
      </c>
      <c r="H7" s="15" t="e">
        <f>'All Data'!#REF!</f>
        <v>#REF!</v>
      </c>
      <c r="I7" s="15" t="e">
        <f>'All Data'!#REF!</f>
        <v>#REF!</v>
      </c>
      <c r="J7" s="15" t="e">
        <f>'All Data'!#REF!</f>
        <v>#REF!</v>
      </c>
      <c r="K7" s="25" t="e">
        <f>'All Data'!#REF!</f>
        <v>#REF!</v>
      </c>
      <c r="L7" s="15" t="e">
        <f>'All Data'!#REF!</f>
        <v>#REF!</v>
      </c>
      <c r="M7" s="15" t="e">
        <f>'All Data'!#REF!</f>
        <v>#REF!</v>
      </c>
      <c r="N7" s="15" t="e">
        <f>'All Data'!#REF!</f>
        <v>#REF!</v>
      </c>
      <c r="O7" s="15" t="e">
        <f>'All Data'!#REF!</f>
        <v>#REF!</v>
      </c>
      <c r="P7" s="15" t="e">
        <f>'All Data'!#REF!</f>
        <v>#REF!</v>
      </c>
      <c r="Q7" s="15" t="e">
        <f>'All Data'!#REF!</f>
        <v>#REF!</v>
      </c>
      <c r="R7" s="15" t="e">
        <f>'All Data'!#REF!</f>
        <v>#REF!</v>
      </c>
      <c r="S7" s="15" t="e">
        <f>'All Data'!#REF!</f>
        <v>#REF!</v>
      </c>
      <c r="T7" s="15" t="e">
        <f>'All Data'!#REF!</f>
        <v>#REF!</v>
      </c>
      <c r="U7" s="15" t="e">
        <f>'All Data'!#REF!</f>
        <v>#REF!</v>
      </c>
      <c r="V7" s="15" t="e">
        <f>'All Data'!#REF!</f>
        <v>#REF!</v>
      </c>
      <c r="W7" s="15" t="e">
        <f>'All Data'!#REF!</f>
        <v>#REF!</v>
      </c>
      <c r="X7" s="15" t="e">
        <f>'All Data'!#REF!</f>
        <v>#REF!</v>
      </c>
      <c r="Y7" s="15" t="e">
        <f>'All Data'!#REF!</f>
        <v>#REF!</v>
      </c>
      <c r="Z7" s="15" t="e">
        <f>'All Data'!#REF!</f>
        <v>#REF!</v>
      </c>
      <c r="AA7" s="15" t="e">
        <f>'All Data'!#REF!</f>
        <v>#REF!</v>
      </c>
      <c r="AB7" s="15" t="e">
        <f>'All Data'!#REF!</f>
        <v>#REF!</v>
      </c>
      <c r="AC7" s="15" t="e">
        <f>'All Data'!#REF!</f>
        <v>#REF!</v>
      </c>
      <c r="AD7" s="15" t="e">
        <f>'All Data'!#REF!</f>
        <v>#REF!</v>
      </c>
      <c r="AE7" s="15" t="e">
        <f>'All Data'!#REF!</f>
        <v>#REF!</v>
      </c>
      <c r="AF7" s="14" t="e">
        <f t="shared" ref="AF7:AF30" si="0">AVERAGE(B7:AC7)</f>
        <v>#REF!</v>
      </c>
      <c r="AI7" s="2"/>
    </row>
    <row r="8" spans="1:35">
      <c r="A8" s="8">
        <v>4.1666666666666699E-2</v>
      </c>
      <c r="B8" s="15" t="e">
        <f>'All Data'!#REF!</f>
        <v>#REF!</v>
      </c>
      <c r="C8" s="25" t="e">
        <f>'All Data'!#REF!</f>
        <v>#REF!</v>
      </c>
      <c r="D8" s="15" t="e">
        <f>'All Data'!#REF!</f>
        <v>#REF!</v>
      </c>
      <c r="E8" s="15" t="e">
        <f>'All Data'!#REF!</f>
        <v>#REF!</v>
      </c>
      <c r="F8" s="15" t="e">
        <f>'All Data'!#REF!</f>
        <v>#REF!</v>
      </c>
      <c r="G8" s="15" t="e">
        <f>'All Data'!#REF!</f>
        <v>#REF!</v>
      </c>
      <c r="H8" s="15" t="e">
        <f>'All Data'!#REF!</f>
        <v>#REF!</v>
      </c>
      <c r="I8" s="15" t="e">
        <f>'All Data'!#REF!</f>
        <v>#REF!</v>
      </c>
      <c r="J8" s="15" t="e">
        <f>'All Data'!#REF!</f>
        <v>#REF!</v>
      </c>
      <c r="K8" s="25" t="e">
        <f>'All Data'!#REF!</f>
        <v>#REF!</v>
      </c>
      <c r="L8" s="15" t="e">
        <f>'All Data'!#REF!</f>
        <v>#REF!</v>
      </c>
      <c r="M8" s="15" t="e">
        <f>'All Data'!#REF!</f>
        <v>#REF!</v>
      </c>
      <c r="N8" s="15" t="e">
        <f>'All Data'!#REF!</f>
        <v>#REF!</v>
      </c>
      <c r="O8" s="15" t="e">
        <f>'All Data'!#REF!</f>
        <v>#REF!</v>
      </c>
      <c r="P8" s="15" t="e">
        <f>'All Data'!#REF!</f>
        <v>#REF!</v>
      </c>
      <c r="Q8" s="15" t="e">
        <f>'All Data'!#REF!</f>
        <v>#REF!</v>
      </c>
      <c r="R8" s="15" t="e">
        <f>'All Data'!#REF!</f>
        <v>#REF!</v>
      </c>
      <c r="S8" s="15" t="e">
        <f>'All Data'!#REF!</f>
        <v>#REF!</v>
      </c>
      <c r="T8" s="15" t="e">
        <f>'All Data'!#REF!</f>
        <v>#REF!</v>
      </c>
      <c r="U8" s="15" t="e">
        <f>'All Data'!#REF!</f>
        <v>#REF!</v>
      </c>
      <c r="V8" s="15" t="e">
        <f>'All Data'!#REF!</f>
        <v>#REF!</v>
      </c>
      <c r="W8" s="15" t="e">
        <f>'All Data'!#REF!</f>
        <v>#REF!</v>
      </c>
      <c r="X8" s="15" t="e">
        <f>'All Data'!#REF!</f>
        <v>#REF!</v>
      </c>
      <c r="Y8" s="15" t="e">
        <f>'All Data'!#REF!</f>
        <v>#REF!</v>
      </c>
      <c r="Z8" s="15" t="e">
        <f>'All Data'!#REF!</f>
        <v>#REF!</v>
      </c>
      <c r="AA8" s="15" t="e">
        <f>'All Data'!#REF!</f>
        <v>#REF!</v>
      </c>
      <c r="AB8" s="15" t="e">
        <f>'All Data'!#REF!</f>
        <v>#REF!</v>
      </c>
      <c r="AC8" s="15" t="e">
        <f>'All Data'!#REF!</f>
        <v>#REF!</v>
      </c>
      <c r="AD8" s="15" t="e">
        <f>'All Data'!#REF!</f>
        <v>#REF!</v>
      </c>
      <c r="AE8" s="15" t="e">
        <f>'All Data'!#REF!</f>
        <v>#REF!</v>
      </c>
      <c r="AF8" s="14" t="e">
        <f t="shared" si="0"/>
        <v>#REF!</v>
      </c>
      <c r="AI8" s="1"/>
    </row>
    <row r="9" spans="1:35">
      <c r="A9" s="8">
        <v>8.3333333333333301E-2</v>
      </c>
      <c r="B9" s="15" t="e">
        <f>'All Data'!#REF!</f>
        <v>#REF!</v>
      </c>
      <c r="C9" s="25" t="e">
        <f>'All Data'!#REF!</f>
        <v>#REF!</v>
      </c>
      <c r="D9" s="15" t="e">
        <f>'All Data'!#REF!</f>
        <v>#REF!</v>
      </c>
      <c r="E9" s="15" t="e">
        <f>'All Data'!#REF!</f>
        <v>#REF!</v>
      </c>
      <c r="F9" s="15" t="e">
        <f>'All Data'!#REF!</f>
        <v>#REF!</v>
      </c>
      <c r="G9" s="15" t="e">
        <f>'All Data'!#REF!</f>
        <v>#REF!</v>
      </c>
      <c r="H9" s="15" t="e">
        <f>'All Data'!#REF!</f>
        <v>#REF!</v>
      </c>
      <c r="I9" s="15" t="e">
        <f>'All Data'!#REF!</f>
        <v>#REF!</v>
      </c>
      <c r="J9" s="15" t="e">
        <f>'All Data'!#REF!</f>
        <v>#REF!</v>
      </c>
      <c r="K9" s="25" t="e">
        <f>'All Data'!#REF!</f>
        <v>#REF!</v>
      </c>
      <c r="L9" s="15" t="e">
        <f>'All Data'!#REF!</f>
        <v>#REF!</v>
      </c>
      <c r="M9" s="15" t="e">
        <f>'All Data'!#REF!</f>
        <v>#REF!</v>
      </c>
      <c r="N9" s="15" t="e">
        <f>'All Data'!#REF!</f>
        <v>#REF!</v>
      </c>
      <c r="O9" s="15" t="e">
        <f>'All Data'!#REF!</f>
        <v>#REF!</v>
      </c>
      <c r="P9" s="15" t="e">
        <f>'All Data'!#REF!</f>
        <v>#REF!</v>
      </c>
      <c r="Q9" s="15" t="e">
        <f>'All Data'!#REF!</f>
        <v>#REF!</v>
      </c>
      <c r="R9" s="15" t="e">
        <f>'All Data'!#REF!</f>
        <v>#REF!</v>
      </c>
      <c r="S9" s="15" t="e">
        <f>'All Data'!#REF!</f>
        <v>#REF!</v>
      </c>
      <c r="T9" s="15" t="e">
        <f>'All Data'!#REF!</f>
        <v>#REF!</v>
      </c>
      <c r="U9" s="15" t="e">
        <f>'All Data'!#REF!</f>
        <v>#REF!</v>
      </c>
      <c r="V9" s="15" t="e">
        <f>'All Data'!#REF!</f>
        <v>#REF!</v>
      </c>
      <c r="W9" s="15" t="e">
        <f>'All Data'!#REF!</f>
        <v>#REF!</v>
      </c>
      <c r="X9" s="15" t="e">
        <f>'All Data'!#REF!</f>
        <v>#REF!</v>
      </c>
      <c r="Y9" s="15" t="e">
        <f>'All Data'!#REF!</f>
        <v>#REF!</v>
      </c>
      <c r="Z9" s="15" t="e">
        <f>'All Data'!#REF!</f>
        <v>#REF!</v>
      </c>
      <c r="AA9" s="15" t="e">
        <f>'All Data'!#REF!</f>
        <v>#REF!</v>
      </c>
      <c r="AB9" s="15" t="e">
        <f>'All Data'!#REF!</f>
        <v>#REF!</v>
      </c>
      <c r="AC9" s="15" t="e">
        <f>'All Data'!#REF!</f>
        <v>#REF!</v>
      </c>
      <c r="AD9" s="15" t="e">
        <f>'All Data'!#REF!</f>
        <v>#REF!</v>
      </c>
      <c r="AE9" s="15" t="e">
        <f>'All Data'!#REF!</f>
        <v>#REF!</v>
      </c>
      <c r="AF9" s="14" t="e">
        <f t="shared" si="0"/>
        <v>#REF!</v>
      </c>
      <c r="AI9" s="1"/>
    </row>
    <row r="10" spans="1:35">
      <c r="A10" s="8">
        <v>0.125</v>
      </c>
      <c r="B10" s="15" t="e">
        <f>'All Data'!#REF!</f>
        <v>#REF!</v>
      </c>
      <c r="C10" s="25" t="e">
        <f>'All Data'!#REF!</f>
        <v>#REF!</v>
      </c>
      <c r="D10" s="15" t="e">
        <f>'All Data'!#REF!</f>
        <v>#REF!</v>
      </c>
      <c r="E10" s="15" t="e">
        <f>'All Data'!#REF!</f>
        <v>#REF!</v>
      </c>
      <c r="F10" s="15" t="e">
        <f>'All Data'!#REF!</f>
        <v>#REF!</v>
      </c>
      <c r="G10" s="15" t="e">
        <f>'All Data'!#REF!</f>
        <v>#REF!</v>
      </c>
      <c r="H10" s="15" t="e">
        <f>'All Data'!#REF!</f>
        <v>#REF!</v>
      </c>
      <c r="I10" s="15" t="e">
        <f>'All Data'!#REF!</f>
        <v>#REF!</v>
      </c>
      <c r="J10" s="15" t="e">
        <f>'All Data'!#REF!</f>
        <v>#REF!</v>
      </c>
      <c r="K10" s="25" t="e">
        <f>'All Data'!#REF!</f>
        <v>#REF!</v>
      </c>
      <c r="L10" s="15" t="e">
        <f>'All Data'!#REF!</f>
        <v>#REF!</v>
      </c>
      <c r="M10" s="15" t="e">
        <f>'All Data'!#REF!</f>
        <v>#REF!</v>
      </c>
      <c r="N10" s="15" t="e">
        <f>'All Data'!#REF!</f>
        <v>#REF!</v>
      </c>
      <c r="O10" s="15" t="e">
        <f>'All Data'!#REF!</f>
        <v>#REF!</v>
      </c>
      <c r="P10" s="15" t="e">
        <f>'All Data'!#REF!</f>
        <v>#REF!</v>
      </c>
      <c r="Q10" s="15" t="e">
        <f>'All Data'!#REF!</f>
        <v>#REF!</v>
      </c>
      <c r="R10" s="15" t="e">
        <f>'All Data'!#REF!</f>
        <v>#REF!</v>
      </c>
      <c r="S10" s="15" t="e">
        <f>'All Data'!#REF!</f>
        <v>#REF!</v>
      </c>
      <c r="T10" s="15" t="e">
        <f>'All Data'!#REF!</f>
        <v>#REF!</v>
      </c>
      <c r="U10" s="15" t="e">
        <f>'All Data'!#REF!</f>
        <v>#REF!</v>
      </c>
      <c r="V10" s="15" t="e">
        <f>'All Data'!#REF!</f>
        <v>#REF!</v>
      </c>
      <c r="W10" s="15" t="e">
        <f>'All Data'!#REF!</f>
        <v>#REF!</v>
      </c>
      <c r="X10" s="15" t="e">
        <f>'All Data'!#REF!</f>
        <v>#REF!</v>
      </c>
      <c r="Y10" s="15" t="e">
        <f>'All Data'!#REF!</f>
        <v>#REF!</v>
      </c>
      <c r="Z10" s="15" t="e">
        <f>'All Data'!#REF!</f>
        <v>#REF!</v>
      </c>
      <c r="AA10" s="15" t="e">
        <f>'All Data'!#REF!</f>
        <v>#REF!</v>
      </c>
      <c r="AB10" s="15" t="e">
        <f>'All Data'!#REF!</f>
        <v>#REF!</v>
      </c>
      <c r="AC10" s="15" t="e">
        <f>'All Data'!#REF!</f>
        <v>#REF!</v>
      </c>
      <c r="AD10" s="15" t="e">
        <f>'All Data'!#REF!</f>
        <v>#REF!</v>
      </c>
      <c r="AE10" s="15" t="e">
        <f>'All Data'!#REF!</f>
        <v>#REF!</v>
      </c>
      <c r="AF10" s="14" t="e">
        <f t="shared" si="0"/>
        <v>#REF!</v>
      </c>
      <c r="AI10" s="1"/>
    </row>
    <row r="11" spans="1:35">
      <c r="A11" s="8">
        <v>0.16666666666666699</v>
      </c>
      <c r="B11" s="15" t="e">
        <f>'All Data'!#REF!</f>
        <v>#REF!</v>
      </c>
      <c r="C11" s="25" t="e">
        <f>'All Data'!#REF!</f>
        <v>#REF!</v>
      </c>
      <c r="D11" s="15" t="e">
        <f>'All Data'!#REF!</f>
        <v>#REF!</v>
      </c>
      <c r="E11" s="15" t="e">
        <f>'All Data'!#REF!</f>
        <v>#REF!</v>
      </c>
      <c r="F11" s="15" t="e">
        <f>'All Data'!#REF!</f>
        <v>#REF!</v>
      </c>
      <c r="G11" s="15" t="e">
        <f>'All Data'!#REF!</f>
        <v>#REF!</v>
      </c>
      <c r="H11" s="15" t="e">
        <f>'All Data'!#REF!</f>
        <v>#REF!</v>
      </c>
      <c r="I11" s="15" t="e">
        <f>'All Data'!#REF!</f>
        <v>#REF!</v>
      </c>
      <c r="J11" s="15" t="e">
        <f>'All Data'!#REF!</f>
        <v>#REF!</v>
      </c>
      <c r="K11" s="25" t="e">
        <f>'All Data'!#REF!</f>
        <v>#REF!</v>
      </c>
      <c r="L11" s="15" t="e">
        <f>'All Data'!#REF!</f>
        <v>#REF!</v>
      </c>
      <c r="M11" s="15" t="e">
        <f>'All Data'!#REF!</f>
        <v>#REF!</v>
      </c>
      <c r="N11" s="15" t="e">
        <f>'All Data'!#REF!</f>
        <v>#REF!</v>
      </c>
      <c r="O11" s="15" t="e">
        <f>'All Data'!#REF!</f>
        <v>#REF!</v>
      </c>
      <c r="P11" s="15" t="e">
        <f>'All Data'!#REF!</f>
        <v>#REF!</v>
      </c>
      <c r="Q11" s="15" t="e">
        <f>'All Data'!#REF!</f>
        <v>#REF!</v>
      </c>
      <c r="R11" s="15" t="e">
        <f>'All Data'!#REF!</f>
        <v>#REF!</v>
      </c>
      <c r="S11" s="15" t="e">
        <f>'All Data'!#REF!</f>
        <v>#REF!</v>
      </c>
      <c r="T11" s="15" t="e">
        <f>'All Data'!#REF!</f>
        <v>#REF!</v>
      </c>
      <c r="U11" s="15" t="e">
        <f>'All Data'!#REF!</f>
        <v>#REF!</v>
      </c>
      <c r="V11" s="15" t="e">
        <f>'All Data'!#REF!</f>
        <v>#REF!</v>
      </c>
      <c r="W11" s="15" t="e">
        <f>'All Data'!#REF!</f>
        <v>#REF!</v>
      </c>
      <c r="X11" s="15" t="e">
        <f>'All Data'!#REF!</f>
        <v>#REF!</v>
      </c>
      <c r="Y11" s="15" t="e">
        <f>'All Data'!#REF!</f>
        <v>#REF!</v>
      </c>
      <c r="Z11" s="15" t="e">
        <f>'All Data'!#REF!</f>
        <v>#REF!</v>
      </c>
      <c r="AA11" s="15" t="e">
        <f>'All Data'!#REF!</f>
        <v>#REF!</v>
      </c>
      <c r="AB11" s="15" t="e">
        <f>'All Data'!#REF!</f>
        <v>#REF!</v>
      </c>
      <c r="AC11" s="15" t="e">
        <f>'All Data'!#REF!</f>
        <v>#REF!</v>
      </c>
      <c r="AD11" s="15" t="e">
        <f>'All Data'!#REF!</f>
        <v>#REF!</v>
      </c>
      <c r="AE11" s="15" t="e">
        <f>'All Data'!#REF!</f>
        <v>#REF!</v>
      </c>
      <c r="AF11" s="14" t="e">
        <f t="shared" si="0"/>
        <v>#REF!</v>
      </c>
      <c r="AI11" s="1"/>
    </row>
    <row r="12" spans="1:35">
      <c r="A12" s="8">
        <v>0.20833333333333301</v>
      </c>
      <c r="B12" s="15" t="e">
        <f>'All Data'!#REF!</f>
        <v>#REF!</v>
      </c>
      <c r="C12" s="25" t="e">
        <f>'All Data'!#REF!</f>
        <v>#REF!</v>
      </c>
      <c r="D12" s="15" t="e">
        <f>'All Data'!#REF!</f>
        <v>#REF!</v>
      </c>
      <c r="E12" s="15" t="e">
        <f>'All Data'!#REF!</f>
        <v>#REF!</v>
      </c>
      <c r="F12" s="15" t="e">
        <f>'All Data'!#REF!</f>
        <v>#REF!</v>
      </c>
      <c r="G12" s="15" t="e">
        <f>'All Data'!#REF!</f>
        <v>#REF!</v>
      </c>
      <c r="H12" s="15" t="e">
        <f>'All Data'!#REF!</f>
        <v>#REF!</v>
      </c>
      <c r="I12" s="15" t="e">
        <f>'All Data'!#REF!</f>
        <v>#REF!</v>
      </c>
      <c r="J12" s="15" t="e">
        <f>'All Data'!#REF!</f>
        <v>#REF!</v>
      </c>
      <c r="K12" s="25" t="e">
        <f>'All Data'!#REF!</f>
        <v>#REF!</v>
      </c>
      <c r="L12" s="15" t="e">
        <f>'All Data'!#REF!</f>
        <v>#REF!</v>
      </c>
      <c r="M12" s="15" t="e">
        <f>'All Data'!#REF!</f>
        <v>#REF!</v>
      </c>
      <c r="N12" s="15" t="e">
        <f>'All Data'!#REF!</f>
        <v>#REF!</v>
      </c>
      <c r="O12" s="15" t="e">
        <f>'All Data'!#REF!</f>
        <v>#REF!</v>
      </c>
      <c r="P12" s="15" t="e">
        <f>'All Data'!#REF!</f>
        <v>#REF!</v>
      </c>
      <c r="Q12" s="15" t="e">
        <f>'All Data'!#REF!</f>
        <v>#REF!</v>
      </c>
      <c r="R12" s="15" t="e">
        <f>'All Data'!#REF!</f>
        <v>#REF!</v>
      </c>
      <c r="S12" s="15" t="e">
        <f>'All Data'!#REF!</f>
        <v>#REF!</v>
      </c>
      <c r="T12" s="15" t="e">
        <f>'All Data'!#REF!</f>
        <v>#REF!</v>
      </c>
      <c r="U12" s="15" t="e">
        <f>'All Data'!#REF!</f>
        <v>#REF!</v>
      </c>
      <c r="V12" s="15" t="e">
        <f>'All Data'!#REF!</f>
        <v>#REF!</v>
      </c>
      <c r="W12" s="15" t="e">
        <f>'All Data'!#REF!</f>
        <v>#REF!</v>
      </c>
      <c r="X12" s="15" t="e">
        <f>'All Data'!#REF!</f>
        <v>#REF!</v>
      </c>
      <c r="Y12" s="15" t="e">
        <f>'All Data'!#REF!</f>
        <v>#REF!</v>
      </c>
      <c r="Z12" s="15" t="e">
        <f>'All Data'!#REF!</f>
        <v>#REF!</v>
      </c>
      <c r="AA12" s="15" t="e">
        <f>'All Data'!#REF!</f>
        <v>#REF!</v>
      </c>
      <c r="AB12" s="15" t="e">
        <f>'All Data'!#REF!</f>
        <v>#REF!</v>
      </c>
      <c r="AC12" s="15" t="e">
        <f>'All Data'!#REF!</f>
        <v>#REF!</v>
      </c>
      <c r="AD12" s="15" t="e">
        <f>'All Data'!#REF!</f>
        <v>#REF!</v>
      </c>
      <c r="AE12" s="15" t="e">
        <f>'All Data'!#REF!</f>
        <v>#REF!</v>
      </c>
      <c r="AF12" s="14" t="e">
        <f t="shared" si="0"/>
        <v>#REF!</v>
      </c>
      <c r="AI12" s="1"/>
    </row>
    <row r="13" spans="1:35">
      <c r="A13" s="8">
        <v>0.25</v>
      </c>
      <c r="B13" s="15" t="e">
        <f>'All Data'!#REF!</f>
        <v>#REF!</v>
      </c>
      <c r="C13" s="25" t="e">
        <f>'All Data'!#REF!</f>
        <v>#REF!</v>
      </c>
      <c r="D13" s="15" t="e">
        <f>'All Data'!#REF!</f>
        <v>#REF!</v>
      </c>
      <c r="E13" s="15" t="e">
        <f>'All Data'!#REF!</f>
        <v>#REF!</v>
      </c>
      <c r="F13" s="15" t="e">
        <f>'All Data'!#REF!</f>
        <v>#REF!</v>
      </c>
      <c r="G13" s="15" t="e">
        <f>'All Data'!#REF!</f>
        <v>#REF!</v>
      </c>
      <c r="H13" s="15" t="e">
        <f>'All Data'!#REF!</f>
        <v>#REF!</v>
      </c>
      <c r="I13" s="15" t="e">
        <f>'All Data'!#REF!</f>
        <v>#REF!</v>
      </c>
      <c r="J13" s="15" t="e">
        <f>'All Data'!#REF!</f>
        <v>#REF!</v>
      </c>
      <c r="K13" s="25" t="e">
        <f>'All Data'!#REF!</f>
        <v>#REF!</v>
      </c>
      <c r="L13" s="15" t="e">
        <f>'All Data'!#REF!</f>
        <v>#REF!</v>
      </c>
      <c r="M13" s="15" t="e">
        <f>'All Data'!#REF!</f>
        <v>#REF!</v>
      </c>
      <c r="N13" s="15" t="e">
        <f>'All Data'!#REF!</f>
        <v>#REF!</v>
      </c>
      <c r="O13" s="15" t="e">
        <f>'All Data'!#REF!</f>
        <v>#REF!</v>
      </c>
      <c r="P13" s="15" t="e">
        <f>'All Data'!#REF!</f>
        <v>#REF!</v>
      </c>
      <c r="Q13" s="15" t="e">
        <f>'All Data'!#REF!</f>
        <v>#REF!</v>
      </c>
      <c r="R13" s="15" t="e">
        <f>'All Data'!#REF!</f>
        <v>#REF!</v>
      </c>
      <c r="S13" s="15" t="e">
        <f>'All Data'!#REF!</f>
        <v>#REF!</v>
      </c>
      <c r="T13" s="15" t="e">
        <f>'All Data'!#REF!</f>
        <v>#REF!</v>
      </c>
      <c r="U13" s="15" t="e">
        <f>'All Data'!#REF!</f>
        <v>#REF!</v>
      </c>
      <c r="V13" s="15" t="e">
        <f>'All Data'!#REF!</f>
        <v>#REF!</v>
      </c>
      <c r="W13" s="15" t="e">
        <f>'All Data'!#REF!</f>
        <v>#REF!</v>
      </c>
      <c r="X13" s="15" t="e">
        <f>'All Data'!#REF!</f>
        <v>#REF!</v>
      </c>
      <c r="Y13" s="15" t="e">
        <f>'All Data'!#REF!</f>
        <v>#REF!</v>
      </c>
      <c r="Z13" s="15" t="e">
        <f>'All Data'!#REF!</f>
        <v>#REF!</v>
      </c>
      <c r="AA13" s="15" t="e">
        <f>'All Data'!#REF!</f>
        <v>#REF!</v>
      </c>
      <c r="AB13" s="15" t="e">
        <f>'All Data'!#REF!</f>
        <v>#REF!</v>
      </c>
      <c r="AC13" s="15" t="e">
        <f>'All Data'!#REF!</f>
        <v>#REF!</v>
      </c>
      <c r="AD13" s="15" t="e">
        <f>'All Data'!#REF!</f>
        <v>#REF!</v>
      </c>
      <c r="AE13" s="15" t="e">
        <f>'All Data'!#REF!</f>
        <v>#REF!</v>
      </c>
      <c r="AF13" s="14" t="e">
        <f t="shared" si="0"/>
        <v>#REF!</v>
      </c>
      <c r="AI13" s="1"/>
    </row>
    <row r="14" spans="1:35">
      <c r="A14" s="8">
        <v>0.29166666666666702</v>
      </c>
      <c r="B14" s="15" t="e">
        <f>'All Data'!#REF!</f>
        <v>#REF!</v>
      </c>
      <c r="C14" s="25" t="e">
        <f>'All Data'!#REF!</f>
        <v>#REF!</v>
      </c>
      <c r="D14" s="15" t="e">
        <f>'All Data'!#REF!</f>
        <v>#REF!</v>
      </c>
      <c r="E14" s="15" t="e">
        <f>'All Data'!#REF!</f>
        <v>#REF!</v>
      </c>
      <c r="F14" s="15" t="e">
        <f>'All Data'!#REF!</f>
        <v>#REF!</v>
      </c>
      <c r="G14" s="15" t="e">
        <f>'All Data'!#REF!</f>
        <v>#REF!</v>
      </c>
      <c r="H14" s="15" t="e">
        <f>'All Data'!#REF!</f>
        <v>#REF!</v>
      </c>
      <c r="I14" s="15" t="e">
        <f>'All Data'!#REF!</f>
        <v>#REF!</v>
      </c>
      <c r="J14" s="15" t="e">
        <f>'All Data'!#REF!</f>
        <v>#REF!</v>
      </c>
      <c r="K14" s="25" t="e">
        <f>'All Data'!#REF!</f>
        <v>#REF!</v>
      </c>
      <c r="L14" s="15" t="e">
        <f>'All Data'!#REF!</f>
        <v>#REF!</v>
      </c>
      <c r="M14" s="15" t="e">
        <f>'All Data'!#REF!</f>
        <v>#REF!</v>
      </c>
      <c r="N14" s="15" t="e">
        <f>'All Data'!#REF!</f>
        <v>#REF!</v>
      </c>
      <c r="O14" s="15" t="e">
        <f>'All Data'!#REF!</f>
        <v>#REF!</v>
      </c>
      <c r="P14" s="15" t="e">
        <f>'All Data'!#REF!</f>
        <v>#REF!</v>
      </c>
      <c r="Q14" s="15" t="e">
        <f>'All Data'!#REF!</f>
        <v>#REF!</v>
      </c>
      <c r="R14" s="15" t="e">
        <f>'All Data'!#REF!</f>
        <v>#REF!</v>
      </c>
      <c r="S14" s="15" t="e">
        <f>'All Data'!#REF!</f>
        <v>#REF!</v>
      </c>
      <c r="T14" s="15" t="e">
        <f>'All Data'!#REF!</f>
        <v>#REF!</v>
      </c>
      <c r="U14" s="15" t="e">
        <f>'All Data'!#REF!</f>
        <v>#REF!</v>
      </c>
      <c r="V14" s="15" t="e">
        <f>'All Data'!#REF!</f>
        <v>#REF!</v>
      </c>
      <c r="W14" s="15" t="e">
        <f>'All Data'!#REF!</f>
        <v>#REF!</v>
      </c>
      <c r="X14" s="15" t="e">
        <f>'All Data'!#REF!</f>
        <v>#REF!</v>
      </c>
      <c r="Y14" s="15" t="e">
        <f>'All Data'!#REF!</f>
        <v>#REF!</v>
      </c>
      <c r="Z14" s="15" t="e">
        <f>'All Data'!#REF!</f>
        <v>#REF!</v>
      </c>
      <c r="AA14" s="15" t="e">
        <f>'All Data'!#REF!</f>
        <v>#REF!</v>
      </c>
      <c r="AB14" s="15" t="e">
        <f>'All Data'!#REF!</f>
        <v>#REF!</v>
      </c>
      <c r="AC14" s="15" t="e">
        <f>'All Data'!#REF!</f>
        <v>#REF!</v>
      </c>
      <c r="AD14" s="15" t="e">
        <f>'All Data'!#REF!</f>
        <v>#REF!</v>
      </c>
      <c r="AE14" s="15" t="e">
        <f>'All Data'!#REF!</f>
        <v>#REF!</v>
      </c>
      <c r="AF14" s="14" t="e">
        <f t="shared" si="0"/>
        <v>#REF!</v>
      </c>
      <c r="AI14" s="1"/>
    </row>
    <row r="15" spans="1:35">
      <c r="A15" s="8">
        <v>0.33333333333333298</v>
      </c>
      <c r="B15" s="15" t="e">
        <f>'All Data'!#REF!</f>
        <v>#REF!</v>
      </c>
      <c r="C15" s="25" t="e">
        <f>'All Data'!#REF!</f>
        <v>#REF!</v>
      </c>
      <c r="D15" s="15" t="e">
        <f>'All Data'!#REF!</f>
        <v>#REF!</v>
      </c>
      <c r="E15" s="15" t="e">
        <f>'All Data'!#REF!</f>
        <v>#REF!</v>
      </c>
      <c r="F15" s="15" t="e">
        <f>'All Data'!#REF!</f>
        <v>#REF!</v>
      </c>
      <c r="G15" s="15" t="e">
        <f>'All Data'!#REF!</f>
        <v>#REF!</v>
      </c>
      <c r="H15" s="15" t="e">
        <f>'All Data'!#REF!</f>
        <v>#REF!</v>
      </c>
      <c r="I15" s="15" t="e">
        <f>'All Data'!#REF!</f>
        <v>#REF!</v>
      </c>
      <c r="J15" s="15" t="e">
        <f>'All Data'!#REF!</f>
        <v>#REF!</v>
      </c>
      <c r="K15" s="25" t="e">
        <f>'All Data'!#REF!</f>
        <v>#REF!</v>
      </c>
      <c r="L15" s="15" t="e">
        <f>'All Data'!#REF!</f>
        <v>#REF!</v>
      </c>
      <c r="M15" s="15" t="e">
        <f>'All Data'!#REF!</f>
        <v>#REF!</v>
      </c>
      <c r="N15" s="15" t="e">
        <f>'All Data'!#REF!</f>
        <v>#REF!</v>
      </c>
      <c r="O15" s="15" t="e">
        <f>'All Data'!#REF!</f>
        <v>#REF!</v>
      </c>
      <c r="P15" s="15" t="e">
        <f>'All Data'!#REF!</f>
        <v>#REF!</v>
      </c>
      <c r="Q15" s="15" t="e">
        <f>'All Data'!#REF!</f>
        <v>#REF!</v>
      </c>
      <c r="R15" s="15" t="e">
        <f>'All Data'!#REF!</f>
        <v>#REF!</v>
      </c>
      <c r="S15" s="15" t="e">
        <f>'All Data'!#REF!</f>
        <v>#REF!</v>
      </c>
      <c r="T15" s="15" t="e">
        <f>'All Data'!#REF!</f>
        <v>#REF!</v>
      </c>
      <c r="U15" s="15" t="e">
        <f>'All Data'!#REF!</f>
        <v>#REF!</v>
      </c>
      <c r="V15" s="15" t="e">
        <f>'All Data'!#REF!</f>
        <v>#REF!</v>
      </c>
      <c r="W15" s="15" t="e">
        <f>'All Data'!#REF!</f>
        <v>#REF!</v>
      </c>
      <c r="X15" s="15" t="e">
        <f>'All Data'!#REF!</f>
        <v>#REF!</v>
      </c>
      <c r="Y15" s="15" t="e">
        <f>'All Data'!#REF!</f>
        <v>#REF!</v>
      </c>
      <c r="Z15" s="15" t="e">
        <f>'All Data'!#REF!</f>
        <v>#REF!</v>
      </c>
      <c r="AA15" s="15" t="e">
        <f>'All Data'!#REF!</f>
        <v>#REF!</v>
      </c>
      <c r="AB15" s="15" t="e">
        <f>'All Data'!#REF!</f>
        <v>#REF!</v>
      </c>
      <c r="AC15" s="15" t="e">
        <f>'All Data'!#REF!</f>
        <v>#REF!</v>
      </c>
      <c r="AD15" s="15" t="e">
        <f>'All Data'!#REF!</f>
        <v>#REF!</v>
      </c>
      <c r="AE15" s="15" t="e">
        <f>'All Data'!#REF!</f>
        <v>#REF!</v>
      </c>
      <c r="AF15" s="14" t="e">
        <f t="shared" si="0"/>
        <v>#REF!</v>
      </c>
      <c r="AI15" s="1"/>
    </row>
    <row r="16" spans="1:35">
      <c r="A16" s="8">
        <v>0.375</v>
      </c>
      <c r="B16" s="15" t="e">
        <f>'All Data'!#REF!</f>
        <v>#REF!</v>
      </c>
      <c r="C16" s="25" t="e">
        <f>'All Data'!#REF!</f>
        <v>#REF!</v>
      </c>
      <c r="D16" s="15" t="e">
        <f>'All Data'!#REF!</f>
        <v>#REF!</v>
      </c>
      <c r="E16" s="15" t="e">
        <f>'All Data'!#REF!</f>
        <v>#REF!</v>
      </c>
      <c r="F16" s="15" t="e">
        <f>'All Data'!#REF!</f>
        <v>#REF!</v>
      </c>
      <c r="G16" s="15" t="e">
        <f>'All Data'!#REF!</f>
        <v>#REF!</v>
      </c>
      <c r="H16" s="15" t="e">
        <f>'All Data'!#REF!</f>
        <v>#REF!</v>
      </c>
      <c r="I16" s="15" t="e">
        <f>'All Data'!#REF!</f>
        <v>#REF!</v>
      </c>
      <c r="J16" s="15" t="e">
        <f>'All Data'!#REF!</f>
        <v>#REF!</v>
      </c>
      <c r="K16" s="25" t="e">
        <f>'All Data'!#REF!</f>
        <v>#REF!</v>
      </c>
      <c r="L16" s="15" t="e">
        <f>'All Data'!#REF!</f>
        <v>#REF!</v>
      </c>
      <c r="M16" s="15" t="e">
        <f>'All Data'!#REF!</f>
        <v>#REF!</v>
      </c>
      <c r="N16" s="15" t="e">
        <f>'All Data'!#REF!</f>
        <v>#REF!</v>
      </c>
      <c r="O16" s="15" t="e">
        <f>'All Data'!#REF!</f>
        <v>#REF!</v>
      </c>
      <c r="P16" s="15" t="e">
        <f>'All Data'!#REF!</f>
        <v>#REF!</v>
      </c>
      <c r="Q16" s="15" t="e">
        <f>'All Data'!#REF!</f>
        <v>#REF!</v>
      </c>
      <c r="R16" s="15" t="e">
        <f>'All Data'!#REF!</f>
        <v>#REF!</v>
      </c>
      <c r="S16" s="15" t="e">
        <f>'All Data'!#REF!</f>
        <v>#REF!</v>
      </c>
      <c r="T16" s="15" t="e">
        <f>'All Data'!#REF!</f>
        <v>#REF!</v>
      </c>
      <c r="U16" s="15" t="e">
        <f>'All Data'!#REF!</f>
        <v>#REF!</v>
      </c>
      <c r="V16" s="15" t="e">
        <f>'All Data'!#REF!</f>
        <v>#REF!</v>
      </c>
      <c r="W16" s="15" t="e">
        <f>'All Data'!#REF!</f>
        <v>#REF!</v>
      </c>
      <c r="X16" s="15" t="e">
        <f>'All Data'!#REF!</f>
        <v>#REF!</v>
      </c>
      <c r="Y16" s="15" t="e">
        <f>'All Data'!#REF!</f>
        <v>#REF!</v>
      </c>
      <c r="Z16" s="15" t="e">
        <f>'All Data'!#REF!</f>
        <v>#REF!</v>
      </c>
      <c r="AA16" s="15" t="e">
        <f>'All Data'!#REF!</f>
        <v>#REF!</v>
      </c>
      <c r="AB16" s="15" t="e">
        <f>'All Data'!#REF!</f>
        <v>#REF!</v>
      </c>
      <c r="AC16" s="15" t="e">
        <f>'All Data'!#REF!</f>
        <v>#REF!</v>
      </c>
      <c r="AD16" s="15" t="e">
        <f>'All Data'!#REF!</f>
        <v>#REF!</v>
      </c>
      <c r="AE16" s="15" t="e">
        <f>'All Data'!#REF!</f>
        <v>#REF!</v>
      </c>
      <c r="AF16" s="14" t="e">
        <f t="shared" si="0"/>
        <v>#REF!</v>
      </c>
      <c r="AI16" s="1"/>
    </row>
    <row r="17" spans="1:35">
      <c r="A17" s="8">
        <v>0.41666666666666702</v>
      </c>
      <c r="B17" s="15" t="e">
        <f>'All Data'!#REF!</f>
        <v>#REF!</v>
      </c>
      <c r="C17" s="25" t="e">
        <f>'All Data'!#REF!</f>
        <v>#REF!</v>
      </c>
      <c r="D17" s="15" t="e">
        <f>'All Data'!#REF!</f>
        <v>#REF!</v>
      </c>
      <c r="E17" s="15" t="e">
        <f>'All Data'!#REF!</f>
        <v>#REF!</v>
      </c>
      <c r="F17" s="15" t="e">
        <f>'All Data'!#REF!</f>
        <v>#REF!</v>
      </c>
      <c r="G17" s="15" t="e">
        <f>'All Data'!#REF!</f>
        <v>#REF!</v>
      </c>
      <c r="H17" s="15" t="e">
        <f>'All Data'!#REF!</f>
        <v>#REF!</v>
      </c>
      <c r="I17" s="15" t="e">
        <f>'All Data'!#REF!</f>
        <v>#REF!</v>
      </c>
      <c r="J17" s="15" t="e">
        <f>'All Data'!#REF!</f>
        <v>#REF!</v>
      </c>
      <c r="K17" s="25" t="e">
        <f>'All Data'!#REF!</f>
        <v>#REF!</v>
      </c>
      <c r="L17" s="15" t="e">
        <f>'All Data'!#REF!</f>
        <v>#REF!</v>
      </c>
      <c r="M17" s="15" t="e">
        <f>'All Data'!#REF!</f>
        <v>#REF!</v>
      </c>
      <c r="N17" s="15" t="e">
        <f>'All Data'!#REF!</f>
        <v>#REF!</v>
      </c>
      <c r="O17" s="15" t="e">
        <f>'All Data'!#REF!</f>
        <v>#REF!</v>
      </c>
      <c r="P17" s="15" t="e">
        <f>'All Data'!#REF!</f>
        <v>#REF!</v>
      </c>
      <c r="Q17" s="15" t="e">
        <f>'All Data'!#REF!</f>
        <v>#REF!</v>
      </c>
      <c r="R17" s="15" t="e">
        <f>'All Data'!#REF!</f>
        <v>#REF!</v>
      </c>
      <c r="S17" s="15" t="e">
        <f>'All Data'!#REF!</f>
        <v>#REF!</v>
      </c>
      <c r="T17" s="15" t="e">
        <f>'All Data'!#REF!</f>
        <v>#REF!</v>
      </c>
      <c r="U17" s="15" t="e">
        <f>'All Data'!#REF!</f>
        <v>#REF!</v>
      </c>
      <c r="V17" s="15" t="e">
        <f>'All Data'!#REF!</f>
        <v>#REF!</v>
      </c>
      <c r="W17" s="15" t="e">
        <f>'All Data'!#REF!</f>
        <v>#REF!</v>
      </c>
      <c r="X17" s="15" t="e">
        <f>'All Data'!#REF!</f>
        <v>#REF!</v>
      </c>
      <c r="Y17" s="15" t="e">
        <f>'All Data'!#REF!</f>
        <v>#REF!</v>
      </c>
      <c r="Z17" s="15" t="e">
        <f>'All Data'!#REF!</f>
        <v>#REF!</v>
      </c>
      <c r="AA17" s="15" t="e">
        <f>'All Data'!#REF!</f>
        <v>#REF!</v>
      </c>
      <c r="AB17" s="15" t="e">
        <f>'All Data'!#REF!</f>
        <v>#REF!</v>
      </c>
      <c r="AC17" s="15" t="e">
        <f>'All Data'!#REF!</f>
        <v>#REF!</v>
      </c>
      <c r="AD17" s="15" t="e">
        <f>'All Data'!#REF!</f>
        <v>#REF!</v>
      </c>
      <c r="AE17" s="15" t="e">
        <f>'All Data'!#REF!</f>
        <v>#REF!</v>
      </c>
      <c r="AF17" s="14" t="e">
        <f t="shared" si="0"/>
        <v>#REF!</v>
      </c>
      <c r="AI17" s="1"/>
    </row>
    <row r="18" spans="1:35">
      <c r="A18" s="8">
        <v>0.45833333333333298</v>
      </c>
      <c r="B18" s="15" t="e">
        <f>'All Data'!#REF!</f>
        <v>#REF!</v>
      </c>
      <c r="C18" s="25" t="e">
        <f>'All Data'!#REF!</f>
        <v>#REF!</v>
      </c>
      <c r="D18" s="15" t="e">
        <f>'All Data'!#REF!</f>
        <v>#REF!</v>
      </c>
      <c r="E18" s="15" t="e">
        <f>'All Data'!#REF!</f>
        <v>#REF!</v>
      </c>
      <c r="F18" s="15" t="e">
        <f>'All Data'!#REF!</f>
        <v>#REF!</v>
      </c>
      <c r="G18" s="15" t="e">
        <f>'All Data'!#REF!</f>
        <v>#REF!</v>
      </c>
      <c r="H18" s="15" t="e">
        <f>'All Data'!#REF!</f>
        <v>#REF!</v>
      </c>
      <c r="I18" s="15" t="e">
        <f>'All Data'!#REF!</f>
        <v>#REF!</v>
      </c>
      <c r="J18" s="15" t="e">
        <f>'All Data'!#REF!</f>
        <v>#REF!</v>
      </c>
      <c r="K18" s="25" t="e">
        <f>'All Data'!#REF!</f>
        <v>#REF!</v>
      </c>
      <c r="L18" s="15" t="e">
        <f>'All Data'!#REF!</f>
        <v>#REF!</v>
      </c>
      <c r="M18" s="15" t="e">
        <f>'All Data'!#REF!</f>
        <v>#REF!</v>
      </c>
      <c r="N18" s="15" t="e">
        <f>'All Data'!#REF!</f>
        <v>#REF!</v>
      </c>
      <c r="O18" s="15" t="e">
        <f>'All Data'!#REF!</f>
        <v>#REF!</v>
      </c>
      <c r="P18" s="15" t="e">
        <f>'All Data'!#REF!</f>
        <v>#REF!</v>
      </c>
      <c r="Q18" s="15" t="e">
        <f>'All Data'!#REF!</f>
        <v>#REF!</v>
      </c>
      <c r="R18" s="15" t="e">
        <f>'All Data'!#REF!</f>
        <v>#REF!</v>
      </c>
      <c r="S18" s="15" t="e">
        <f>'All Data'!#REF!</f>
        <v>#REF!</v>
      </c>
      <c r="T18" s="15" t="e">
        <f>'All Data'!#REF!</f>
        <v>#REF!</v>
      </c>
      <c r="U18" s="15" t="e">
        <f>'All Data'!#REF!</f>
        <v>#REF!</v>
      </c>
      <c r="V18" s="15" t="e">
        <f>'All Data'!#REF!</f>
        <v>#REF!</v>
      </c>
      <c r="W18" s="15" t="e">
        <f>'All Data'!#REF!</f>
        <v>#REF!</v>
      </c>
      <c r="X18" s="15" t="e">
        <f>'All Data'!#REF!</f>
        <v>#REF!</v>
      </c>
      <c r="Y18" s="15" t="e">
        <f>'All Data'!#REF!</f>
        <v>#REF!</v>
      </c>
      <c r="Z18" s="15" t="e">
        <f>'All Data'!#REF!</f>
        <v>#REF!</v>
      </c>
      <c r="AA18" s="15" t="e">
        <f>'All Data'!#REF!</f>
        <v>#REF!</v>
      </c>
      <c r="AB18" s="15" t="e">
        <f>'All Data'!#REF!</f>
        <v>#REF!</v>
      </c>
      <c r="AC18" s="15" t="e">
        <f>'All Data'!#REF!</f>
        <v>#REF!</v>
      </c>
      <c r="AD18" s="15" t="e">
        <f>'All Data'!#REF!</f>
        <v>#REF!</v>
      </c>
      <c r="AE18" s="15" t="e">
        <f>'All Data'!#REF!</f>
        <v>#REF!</v>
      </c>
      <c r="AF18" s="14" t="e">
        <f t="shared" si="0"/>
        <v>#REF!</v>
      </c>
      <c r="AI18" s="1"/>
    </row>
    <row r="19" spans="1:35">
      <c r="A19" s="8">
        <v>0.5</v>
      </c>
      <c r="B19" s="15" t="e">
        <f>'All Data'!#REF!</f>
        <v>#REF!</v>
      </c>
      <c r="C19" s="25" t="e">
        <f>'All Data'!#REF!</f>
        <v>#REF!</v>
      </c>
      <c r="D19" s="15" t="e">
        <f>'All Data'!#REF!</f>
        <v>#REF!</v>
      </c>
      <c r="E19" s="15" t="e">
        <f>'All Data'!#REF!</f>
        <v>#REF!</v>
      </c>
      <c r="F19" s="15" t="e">
        <f>'All Data'!#REF!</f>
        <v>#REF!</v>
      </c>
      <c r="G19" s="15" t="e">
        <f>'All Data'!#REF!</f>
        <v>#REF!</v>
      </c>
      <c r="H19" s="15" t="e">
        <f>'All Data'!#REF!</f>
        <v>#REF!</v>
      </c>
      <c r="I19" s="15" t="e">
        <f>'All Data'!#REF!</f>
        <v>#REF!</v>
      </c>
      <c r="J19" s="15" t="e">
        <f>'All Data'!#REF!</f>
        <v>#REF!</v>
      </c>
      <c r="K19" s="25" t="e">
        <f>'All Data'!#REF!</f>
        <v>#REF!</v>
      </c>
      <c r="L19" s="15" t="e">
        <f>'All Data'!#REF!</f>
        <v>#REF!</v>
      </c>
      <c r="M19" s="15" t="e">
        <f>'All Data'!#REF!</f>
        <v>#REF!</v>
      </c>
      <c r="N19" s="15" t="e">
        <f>'All Data'!#REF!</f>
        <v>#REF!</v>
      </c>
      <c r="O19" s="15" t="e">
        <f>'All Data'!#REF!</f>
        <v>#REF!</v>
      </c>
      <c r="P19" s="15" t="e">
        <f>'All Data'!#REF!</f>
        <v>#REF!</v>
      </c>
      <c r="Q19" s="15" t="e">
        <f>'All Data'!#REF!</f>
        <v>#REF!</v>
      </c>
      <c r="R19" s="15" t="e">
        <f>'All Data'!#REF!</f>
        <v>#REF!</v>
      </c>
      <c r="S19" s="15" t="e">
        <f>'All Data'!#REF!</f>
        <v>#REF!</v>
      </c>
      <c r="T19" s="15" t="e">
        <f>'All Data'!#REF!</f>
        <v>#REF!</v>
      </c>
      <c r="U19" s="15" t="e">
        <f>'All Data'!#REF!</f>
        <v>#REF!</v>
      </c>
      <c r="V19" s="15" t="e">
        <f>'All Data'!#REF!</f>
        <v>#REF!</v>
      </c>
      <c r="W19" s="15" t="e">
        <f>'All Data'!#REF!</f>
        <v>#REF!</v>
      </c>
      <c r="X19" s="15" t="e">
        <f>'All Data'!#REF!</f>
        <v>#REF!</v>
      </c>
      <c r="Y19" s="15" t="e">
        <f>'All Data'!#REF!</f>
        <v>#REF!</v>
      </c>
      <c r="Z19" s="15" t="e">
        <f>'All Data'!#REF!</f>
        <v>#REF!</v>
      </c>
      <c r="AA19" s="15" t="e">
        <f>'All Data'!#REF!</f>
        <v>#REF!</v>
      </c>
      <c r="AB19" s="15" t="e">
        <f>'All Data'!#REF!</f>
        <v>#REF!</v>
      </c>
      <c r="AC19" s="15" t="e">
        <f>'All Data'!#REF!</f>
        <v>#REF!</v>
      </c>
      <c r="AD19" s="15" t="e">
        <f>'All Data'!#REF!</f>
        <v>#REF!</v>
      </c>
      <c r="AE19" s="15" t="e">
        <f>'All Data'!#REF!</f>
        <v>#REF!</v>
      </c>
      <c r="AF19" s="14" t="e">
        <f t="shared" si="0"/>
        <v>#REF!</v>
      </c>
      <c r="AI19" s="1"/>
    </row>
    <row r="20" spans="1:35">
      <c r="A20" s="8">
        <v>0.54166666666666696</v>
      </c>
      <c r="B20" s="15" t="e">
        <f>'All Data'!#REF!</f>
        <v>#REF!</v>
      </c>
      <c r="C20" s="25" t="e">
        <f>'All Data'!#REF!</f>
        <v>#REF!</v>
      </c>
      <c r="D20" s="15" t="e">
        <f>'All Data'!#REF!</f>
        <v>#REF!</v>
      </c>
      <c r="E20" s="15" t="e">
        <f>'All Data'!#REF!</f>
        <v>#REF!</v>
      </c>
      <c r="F20" s="15" t="e">
        <f>'All Data'!#REF!</f>
        <v>#REF!</v>
      </c>
      <c r="G20" s="15" t="e">
        <f>'All Data'!#REF!</f>
        <v>#REF!</v>
      </c>
      <c r="H20" s="15" t="e">
        <f>'All Data'!#REF!</f>
        <v>#REF!</v>
      </c>
      <c r="I20" s="15" t="e">
        <f>'All Data'!#REF!</f>
        <v>#REF!</v>
      </c>
      <c r="J20" s="15" t="e">
        <f>'All Data'!#REF!</f>
        <v>#REF!</v>
      </c>
      <c r="K20" s="25" t="e">
        <f>'All Data'!#REF!</f>
        <v>#REF!</v>
      </c>
      <c r="L20" s="15" t="e">
        <f>'All Data'!#REF!</f>
        <v>#REF!</v>
      </c>
      <c r="M20" s="15" t="e">
        <f>'All Data'!#REF!</f>
        <v>#REF!</v>
      </c>
      <c r="N20" s="15" t="e">
        <f>'All Data'!#REF!</f>
        <v>#REF!</v>
      </c>
      <c r="O20" s="15" t="e">
        <f>'All Data'!#REF!</f>
        <v>#REF!</v>
      </c>
      <c r="P20" s="15" t="e">
        <f>'All Data'!#REF!</f>
        <v>#REF!</v>
      </c>
      <c r="Q20" s="15" t="e">
        <f>'All Data'!#REF!</f>
        <v>#REF!</v>
      </c>
      <c r="R20" s="15" t="e">
        <f>'All Data'!#REF!</f>
        <v>#REF!</v>
      </c>
      <c r="S20" s="15" t="e">
        <f>'All Data'!#REF!</f>
        <v>#REF!</v>
      </c>
      <c r="T20" s="15" t="e">
        <f>'All Data'!#REF!</f>
        <v>#REF!</v>
      </c>
      <c r="U20" s="15" t="e">
        <f>'All Data'!#REF!</f>
        <v>#REF!</v>
      </c>
      <c r="V20" s="15" t="e">
        <f>'All Data'!#REF!</f>
        <v>#REF!</v>
      </c>
      <c r="W20" s="15" t="e">
        <f>'All Data'!#REF!</f>
        <v>#REF!</v>
      </c>
      <c r="X20" s="15" t="e">
        <f>'All Data'!#REF!</f>
        <v>#REF!</v>
      </c>
      <c r="Y20" s="15" t="e">
        <f>'All Data'!#REF!</f>
        <v>#REF!</v>
      </c>
      <c r="Z20" s="15" t="e">
        <f>'All Data'!#REF!</f>
        <v>#REF!</v>
      </c>
      <c r="AA20" s="15" t="e">
        <f>'All Data'!#REF!</f>
        <v>#REF!</v>
      </c>
      <c r="AB20" s="15" t="e">
        <f>'All Data'!#REF!</f>
        <v>#REF!</v>
      </c>
      <c r="AC20" s="15" t="e">
        <f>'All Data'!#REF!</f>
        <v>#REF!</v>
      </c>
      <c r="AD20" s="15" t="e">
        <f>'All Data'!#REF!</f>
        <v>#REF!</v>
      </c>
      <c r="AE20" s="15" t="e">
        <f>'All Data'!#REF!</f>
        <v>#REF!</v>
      </c>
      <c r="AF20" s="14" t="e">
        <f t="shared" si="0"/>
        <v>#REF!</v>
      </c>
      <c r="AI20" s="1"/>
    </row>
    <row r="21" spans="1:35">
      <c r="A21" s="8">
        <v>0.58333333333333304</v>
      </c>
      <c r="B21" s="15" t="e">
        <f>'All Data'!#REF!</f>
        <v>#REF!</v>
      </c>
      <c r="C21" s="25" t="e">
        <f>'All Data'!#REF!</f>
        <v>#REF!</v>
      </c>
      <c r="D21" s="15" t="e">
        <f>'All Data'!#REF!</f>
        <v>#REF!</v>
      </c>
      <c r="E21" s="15" t="e">
        <f>'All Data'!#REF!</f>
        <v>#REF!</v>
      </c>
      <c r="F21" s="15" t="e">
        <f>'All Data'!#REF!</f>
        <v>#REF!</v>
      </c>
      <c r="G21" s="15" t="e">
        <f>'All Data'!#REF!</f>
        <v>#REF!</v>
      </c>
      <c r="H21" s="15" t="e">
        <f>'All Data'!#REF!</f>
        <v>#REF!</v>
      </c>
      <c r="I21" s="15" t="e">
        <f>'All Data'!#REF!</f>
        <v>#REF!</v>
      </c>
      <c r="J21" s="15" t="e">
        <f>'All Data'!#REF!</f>
        <v>#REF!</v>
      </c>
      <c r="K21" s="25" t="e">
        <f>'All Data'!#REF!</f>
        <v>#REF!</v>
      </c>
      <c r="L21" s="15" t="e">
        <f>'All Data'!#REF!</f>
        <v>#REF!</v>
      </c>
      <c r="M21" s="15" t="e">
        <f>'All Data'!#REF!</f>
        <v>#REF!</v>
      </c>
      <c r="N21" s="15" t="e">
        <f>'All Data'!#REF!</f>
        <v>#REF!</v>
      </c>
      <c r="O21" s="15" t="e">
        <f>'All Data'!#REF!</f>
        <v>#REF!</v>
      </c>
      <c r="P21" s="15" t="e">
        <f>'All Data'!#REF!</f>
        <v>#REF!</v>
      </c>
      <c r="Q21" s="15" t="e">
        <f>'All Data'!#REF!</f>
        <v>#REF!</v>
      </c>
      <c r="R21" s="15" t="e">
        <f>'All Data'!#REF!</f>
        <v>#REF!</v>
      </c>
      <c r="S21" s="15" t="e">
        <f>'All Data'!#REF!</f>
        <v>#REF!</v>
      </c>
      <c r="T21" s="15" t="e">
        <f>'All Data'!#REF!</f>
        <v>#REF!</v>
      </c>
      <c r="U21" s="15" t="e">
        <f>'All Data'!#REF!</f>
        <v>#REF!</v>
      </c>
      <c r="V21" s="15" t="e">
        <f>'All Data'!#REF!</f>
        <v>#REF!</v>
      </c>
      <c r="W21" s="15" t="e">
        <f>'All Data'!#REF!</f>
        <v>#REF!</v>
      </c>
      <c r="X21" s="15" t="e">
        <f>'All Data'!#REF!</f>
        <v>#REF!</v>
      </c>
      <c r="Y21" s="15" t="e">
        <f>'All Data'!#REF!</f>
        <v>#REF!</v>
      </c>
      <c r="Z21" s="15" t="e">
        <f>'All Data'!#REF!</f>
        <v>#REF!</v>
      </c>
      <c r="AA21" s="15" t="e">
        <f>'All Data'!#REF!</f>
        <v>#REF!</v>
      </c>
      <c r="AB21" s="15" t="e">
        <f>'All Data'!#REF!</f>
        <v>#REF!</v>
      </c>
      <c r="AC21" s="15" t="e">
        <f>'All Data'!#REF!</f>
        <v>#REF!</v>
      </c>
      <c r="AD21" s="15" t="e">
        <f>'All Data'!#REF!</f>
        <v>#REF!</v>
      </c>
      <c r="AE21" s="15" t="e">
        <f>'All Data'!#REF!</f>
        <v>#REF!</v>
      </c>
      <c r="AF21" s="14" t="e">
        <f t="shared" si="0"/>
        <v>#REF!</v>
      </c>
      <c r="AI21" s="1"/>
    </row>
    <row r="22" spans="1:35">
      <c r="A22" s="8">
        <v>0.625</v>
      </c>
      <c r="B22" s="15" t="e">
        <f>'All Data'!#REF!</f>
        <v>#REF!</v>
      </c>
      <c r="C22" s="25" t="e">
        <f>'All Data'!#REF!</f>
        <v>#REF!</v>
      </c>
      <c r="D22" s="15" t="e">
        <f>'All Data'!#REF!</f>
        <v>#REF!</v>
      </c>
      <c r="E22" s="15" t="e">
        <f>'All Data'!#REF!</f>
        <v>#REF!</v>
      </c>
      <c r="F22" s="15" t="e">
        <f>'All Data'!#REF!</f>
        <v>#REF!</v>
      </c>
      <c r="G22" s="15" t="e">
        <f>'All Data'!#REF!</f>
        <v>#REF!</v>
      </c>
      <c r="H22" s="15" t="e">
        <f>'All Data'!#REF!</f>
        <v>#REF!</v>
      </c>
      <c r="I22" s="15" t="e">
        <f>'All Data'!#REF!</f>
        <v>#REF!</v>
      </c>
      <c r="J22" s="15" t="e">
        <f>'All Data'!#REF!</f>
        <v>#REF!</v>
      </c>
      <c r="K22" s="25" t="e">
        <f>'All Data'!#REF!</f>
        <v>#REF!</v>
      </c>
      <c r="L22" s="15" t="e">
        <f>'All Data'!#REF!</f>
        <v>#REF!</v>
      </c>
      <c r="M22" s="15" t="e">
        <f>'All Data'!#REF!</f>
        <v>#REF!</v>
      </c>
      <c r="N22" s="15" t="e">
        <f>'All Data'!#REF!</f>
        <v>#REF!</v>
      </c>
      <c r="O22" s="15" t="e">
        <f>'All Data'!#REF!</f>
        <v>#REF!</v>
      </c>
      <c r="P22" s="15" t="e">
        <f>'All Data'!#REF!</f>
        <v>#REF!</v>
      </c>
      <c r="Q22" s="15" t="e">
        <f>'All Data'!#REF!</f>
        <v>#REF!</v>
      </c>
      <c r="R22" s="15" t="e">
        <f>'All Data'!#REF!</f>
        <v>#REF!</v>
      </c>
      <c r="S22" s="15" t="e">
        <f>'All Data'!#REF!</f>
        <v>#REF!</v>
      </c>
      <c r="T22" s="15" t="e">
        <f>'All Data'!#REF!</f>
        <v>#REF!</v>
      </c>
      <c r="U22" s="15" t="e">
        <f>'All Data'!#REF!</f>
        <v>#REF!</v>
      </c>
      <c r="V22" s="15" t="e">
        <f>'All Data'!#REF!</f>
        <v>#REF!</v>
      </c>
      <c r="W22" s="15" t="e">
        <f>'All Data'!#REF!</f>
        <v>#REF!</v>
      </c>
      <c r="X22" s="15" t="e">
        <f>'All Data'!#REF!</f>
        <v>#REF!</v>
      </c>
      <c r="Y22" s="15" t="e">
        <f>'All Data'!#REF!</f>
        <v>#REF!</v>
      </c>
      <c r="Z22" s="15" t="e">
        <f>'All Data'!#REF!</f>
        <v>#REF!</v>
      </c>
      <c r="AA22" s="15" t="e">
        <f>'All Data'!#REF!</f>
        <v>#REF!</v>
      </c>
      <c r="AB22" s="15" t="e">
        <f>'All Data'!#REF!</f>
        <v>#REF!</v>
      </c>
      <c r="AC22" s="15" t="e">
        <f>'All Data'!#REF!</f>
        <v>#REF!</v>
      </c>
      <c r="AD22" s="15" t="e">
        <f>'All Data'!#REF!</f>
        <v>#REF!</v>
      </c>
      <c r="AE22" s="15" t="e">
        <f>'All Data'!#REF!</f>
        <v>#REF!</v>
      </c>
      <c r="AF22" s="14" t="e">
        <f t="shared" si="0"/>
        <v>#REF!</v>
      </c>
      <c r="AI22" s="1"/>
    </row>
    <row r="23" spans="1:35">
      <c r="A23" s="8">
        <v>0.66666666666666696</v>
      </c>
      <c r="B23" s="15" t="e">
        <f>'All Data'!#REF!</f>
        <v>#REF!</v>
      </c>
      <c r="C23" s="25" t="e">
        <f>'All Data'!#REF!</f>
        <v>#REF!</v>
      </c>
      <c r="D23" s="15" t="e">
        <f>'All Data'!#REF!</f>
        <v>#REF!</v>
      </c>
      <c r="E23" s="15" t="e">
        <f>'All Data'!#REF!</f>
        <v>#REF!</v>
      </c>
      <c r="F23" s="15" t="e">
        <f>'All Data'!#REF!</f>
        <v>#REF!</v>
      </c>
      <c r="G23" s="15" t="e">
        <f>'All Data'!#REF!</f>
        <v>#REF!</v>
      </c>
      <c r="H23" s="15" t="e">
        <f>'All Data'!#REF!</f>
        <v>#REF!</v>
      </c>
      <c r="I23" s="15" t="e">
        <f>'All Data'!#REF!</f>
        <v>#REF!</v>
      </c>
      <c r="J23" s="15" t="e">
        <f>'All Data'!#REF!</f>
        <v>#REF!</v>
      </c>
      <c r="K23" s="25" t="e">
        <f>'All Data'!#REF!</f>
        <v>#REF!</v>
      </c>
      <c r="L23" s="15" t="e">
        <f>'All Data'!#REF!</f>
        <v>#REF!</v>
      </c>
      <c r="M23" s="15" t="e">
        <f>'All Data'!#REF!</f>
        <v>#REF!</v>
      </c>
      <c r="N23" s="15" t="e">
        <f>'All Data'!#REF!</f>
        <v>#REF!</v>
      </c>
      <c r="O23" s="15" t="e">
        <f>'All Data'!#REF!</f>
        <v>#REF!</v>
      </c>
      <c r="P23" s="15" t="e">
        <f>'All Data'!#REF!</f>
        <v>#REF!</v>
      </c>
      <c r="Q23" s="15" t="e">
        <f>'All Data'!#REF!</f>
        <v>#REF!</v>
      </c>
      <c r="R23" s="15" t="e">
        <f>'All Data'!#REF!</f>
        <v>#REF!</v>
      </c>
      <c r="S23" s="15" t="e">
        <f>'All Data'!#REF!</f>
        <v>#REF!</v>
      </c>
      <c r="T23" s="15" t="e">
        <f>'All Data'!#REF!</f>
        <v>#REF!</v>
      </c>
      <c r="U23" s="15" t="e">
        <f>'All Data'!#REF!</f>
        <v>#REF!</v>
      </c>
      <c r="V23" s="15" t="e">
        <f>'All Data'!#REF!</f>
        <v>#REF!</v>
      </c>
      <c r="W23" s="15" t="e">
        <f>'All Data'!#REF!</f>
        <v>#REF!</v>
      </c>
      <c r="X23" s="15" t="e">
        <f>'All Data'!#REF!</f>
        <v>#REF!</v>
      </c>
      <c r="Y23" s="15" t="e">
        <f>'All Data'!#REF!</f>
        <v>#REF!</v>
      </c>
      <c r="Z23" s="15" t="e">
        <f>'All Data'!#REF!</f>
        <v>#REF!</v>
      </c>
      <c r="AA23" s="15" t="e">
        <f>'All Data'!#REF!</f>
        <v>#REF!</v>
      </c>
      <c r="AB23" s="15" t="e">
        <f>'All Data'!#REF!</f>
        <v>#REF!</v>
      </c>
      <c r="AC23" s="15" t="e">
        <f>'All Data'!#REF!</f>
        <v>#REF!</v>
      </c>
      <c r="AD23" s="15" t="e">
        <f>'All Data'!#REF!</f>
        <v>#REF!</v>
      </c>
      <c r="AE23" s="15" t="e">
        <f>'All Data'!#REF!</f>
        <v>#REF!</v>
      </c>
      <c r="AF23" s="14" t="e">
        <f t="shared" si="0"/>
        <v>#REF!</v>
      </c>
      <c r="AI23" s="1"/>
    </row>
    <row r="24" spans="1:35">
      <c r="A24" s="8">
        <v>0.70833333333333304</v>
      </c>
      <c r="B24" s="15" t="e">
        <f>'All Data'!#REF!</f>
        <v>#REF!</v>
      </c>
      <c r="C24" s="25" t="e">
        <f>'All Data'!#REF!</f>
        <v>#REF!</v>
      </c>
      <c r="D24" s="15" t="e">
        <f>'All Data'!#REF!</f>
        <v>#REF!</v>
      </c>
      <c r="E24" s="15" t="e">
        <f>'All Data'!#REF!</f>
        <v>#REF!</v>
      </c>
      <c r="F24" s="15" t="e">
        <f>'All Data'!#REF!</f>
        <v>#REF!</v>
      </c>
      <c r="G24" s="15" t="e">
        <f>'All Data'!#REF!</f>
        <v>#REF!</v>
      </c>
      <c r="H24" s="15" t="e">
        <f>'All Data'!#REF!</f>
        <v>#REF!</v>
      </c>
      <c r="I24" s="15" t="e">
        <f>'All Data'!#REF!</f>
        <v>#REF!</v>
      </c>
      <c r="J24" s="15" t="e">
        <f>'All Data'!#REF!</f>
        <v>#REF!</v>
      </c>
      <c r="K24" s="25" t="e">
        <f>'All Data'!#REF!</f>
        <v>#REF!</v>
      </c>
      <c r="L24" s="15" t="e">
        <f>'All Data'!#REF!</f>
        <v>#REF!</v>
      </c>
      <c r="M24" s="15" t="e">
        <f>'All Data'!#REF!</f>
        <v>#REF!</v>
      </c>
      <c r="N24" s="15" t="e">
        <f>'All Data'!#REF!</f>
        <v>#REF!</v>
      </c>
      <c r="O24" s="15" t="e">
        <f>'All Data'!#REF!</f>
        <v>#REF!</v>
      </c>
      <c r="P24" s="15" t="e">
        <f>'All Data'!#REF!</f>
        <v>#REF!</v>
      </c>
      <c r="Q24" s="15" t="e">
        <f>'All Data'!#REF!</f>
        <v>#REF!</v>
      </c>
      <c r="R24" s="15" t="e">
        <f>'All Data'!#REF!</f>
        <v>#REF!</v>
      </c>
      <c r="S24" s="15" t="e">
        <f>'All Data'!#REF!</f>
        <v>#REF!</v>
      </c>
      <c r="T24" s="15" t="e">
        <f>'All Data'!#REF!</f>
        <v>#REF!</v>
      </c>
      <c r="U24" s="15" t="e">
        <f>'All Data'!#REF!</f>
        <v>#REF!</v>
      </c>
      <c r="V24" s="15" t="e">
        <f>'All Data'!#REF!</f>
        <v>#REF!</v>
      </c>
      <c r="W24" s="15" t="e">
        <f>'All Data'!#REF!</f>
        <v>#REF!</v>
      </c>
      <c r="X24" s="15" t="e">
        <f>'All Data'!#REF!</f>
        <v>#REF!</v>
      </c>
      <c r="Y24" s="15" t="e">
        <f>'All Data'!#REF!</f>
        <v>#REF!</v>
      </c>
      <c r="Z24" s="15" t="e">
        <f>'All Data'!#REF!</f>
        <v>#REF!</v>
      </c>
      <c r="AA24" s="15" t="e">
        <f>'All Data'!#REF!</f>
        <v>#REF!</v>
      </c>
      <c r="AB24" s="15" t="e">
        <f>'All Data'!#REF!</f>
        <v>#REF!</v>
      </c>
      <c r="AC24" s="15" t="e">
        <f>'All Data'!#REF!</f>
        <v>#REF!</v>
      </c>
      <c r="AD24" s="15" t="e">
        <f>'All Data'!#REF!</f>
        <v>#REF!</v>
      </c>
      <c r="AE24" s="15" t="e">
        <f>'All Data'!#REF!</f>
        <v>#REF!</v>
      </c>
      <c r="AF24" s="14" t="e">
        <f t="shared" si="0"/>
        <v>#REF!</v>
      </c>
      <c r="AI24" s="1"/>
    </row>
    <row r="25" spans="1:35">
      <c r="A25" s="8">
        <v>0.75</v>
      </c>
      <c r="B25" s="15" t="e">
        <f>'All Data'!#REF!</f>
        <v>#REF!</v>
      </c>
      <c r="C25" s="25" t="e">
        <f>'All Data'!#REF!</f>
        <v>#REF!</v>
      </c>
      <c r="D25" s="15" t="e">
        <f>'All Data'!#REF!</f>
        <v>#REF!</v>
      </c>
      <c r="E25" s="15" t="e">
        <f>'All Data'!#REF!</f>
        <v>#REF!</v>
      </c>
      <c r="F25" s="15" t="e">
        <f>'All Data'!#REF!</f>
        <v>#REF!</v>
      </c>
      <c r="G25" s="15" t="e">
        <f>'All Data'!#REF!</f>
        <v>#REF!</v>
      </c>
      <c r="H25" s="15" t="e">
        <f>'All Data'!#REF!</f>
        <v>#REF!</v>
      </c>
      <c r="I25" s="15" t="e">
        <f>'All Data'!#REF!</f>
        <v>#REF!</v>
      </c>
      <c r="J25" s="15" t="e">
        <f>'All Data'!#REF!</f>
        <v>#REF!</v>
      </c>
      <c r="K25" s="25" t="e">
        <f>'All Data'!#REF!</f>
        <v>#REF!</v>
      </c>
      <c r="L25" s="15" t="e">
        <f>'All Data'!#REF!</f>
        <v>#REF!</v>
      </c>
      <c r="M25" s="15" t="e">
        <f>'All Data'!#REF!</f>
        <v>#REF!</v>
      </c>
      <c r="N25" s="15" t="e">
        <f>'All Data'!#REF!</f>
        <v>#REF!</v>
      </c>
      <c r="O25" s="15" t="e">
        <f>'All Data'!#REF!</f>
        <v>#REF!</v>
      </c>
      <c r="P25" s="15" t="e">
        <f>'All Data'!#REF!</f>
        <v>#REF!</v>
      </c>
      <c r="Q25" s="15" t="e">
        <f>'All Data'!#REF!</f>
        <v>#REF!</v>
      </c>
      <c r="R25" s="15" t="e">
        <f>'All Data'!#REF!</f>
        <v>#REF!</v>
      </c>
      <c r="S25" s="15" t="e">
        <f>'All Data'!#REF!</f>
        <v>#REF!</v>
      </c>
      <c r="T25" s="15" t="e">
        <f>'All Data'!#REF!</f>
        <v>#REF!</v>
      </c>
      <c r="U25" s="15" t="e">
        <f>'All Data'!#REF!</f>
        <v>#REF!</v>
      </c>
      <c r="V25" s="15" t="e">
        <f>'All Data'!#REF!</f>
        <v>#REF!</v>
      </c>
      <c r="W25" s="15" t="e">
        <f>'All Data'!#REF!</f>
        <v>#REF!</v>
      </c>
      <c r="X25" s="15" t="e">
        <f>'All Data'!#REF!</f>
        <v>#REF!</v>
      </c>
      <c r="Y25" s="15" t="e">
        <f>'All Data'!#REF!</f>
        <v>#REF!</v>
      </c>
      <c r="Z25" s="15" t="e">
        <f>'All Data'!#REF!</f>
        <v>#REF!</v>
      </c>
      <c r="AA25" s="15" t="e">
        <f>'All Data'!#REF!</f>
        <v>#REF!</v>
      </c>
      <c r="AB25" s="15" t="e">
        <f>'All Data'!#REF!</f>
        <v>#REF!</v>
      </c>
      <c r="AC25" s="15" t="e">
        <f>'All Data'!#REF!</f>
        <v>#REF!</v>
      </c>
      <c r="AD25" s="15" t="e">
        <f>'All Data'!#REF!</f>
        <v>#REF!</v>
      </c>
      <c r="AE25" s="15" t="e">
        <f>'All Data'!#REF!</f>
        <v>#REF!</v>
      </c>
      <c r="AF25" s="14" t="e">
        <f t="shared" si="0"/>
        <v>#REF!</v>
      </c>
      <c r="AI25" s="1"/>
    </row>
    <row r="26" spans="1:35">
      <c r="A26" s="8">
        <v>0.79166666666666696</v>
      </c>
      <c r="B26" s="15" t="e">
        <f>'All Data'!#REF!</f>
        <v>#REF!</v>
      </c>
      <c r="C26" s="25" t="e">
        <f>'All Data'!#REF!</f>
        <v>#REF!</v>
      </c>
      <c r="D26" s="15" t="e">
        <f>'All Data'!#REF!</f>
        <v>#REF!</v>
      </c>
      <c r="E26" s="15" t="e">
        <f>'All Data'!#REF!</f>
        <v>#REF!</v>
      </c>
      <c r="F26" s="15" t="e">
        <f>'All Data'!#REF!</f>
        <v>#REF!</v>
      </c>
      <c r="G26" s="15" t="e">
        <f>'All Data'!#REF!</f>
        <v>#REF!</v>
      </c>
      <c r="H26" s="15" t="e">
        <f>'All Data'!#REF!</f>
        <v>#REF!</v>
      </c>
      <c r="I26" s="15" t="e">
        <f>'All Data'!#REF!</f>
        <v>#REF!</v>
      </c>
      <c r="J26" s="15" t="e">
        <f>'All Data'!#REF!</f>
        <v>#REF!</v>
      </c>
      <c r="K26" s="25" t="e">
        <f>'All Data'!#REF!</f>
        <v>#REF!</v>
      </c>
      <c r="L26" s="15" t="e">
        <f>'All Data'!#REF!</f>
        <v>#REF!</v>
      </c>
      <c r="M26" s="15" t="e">
        <f>'All Data'!#REF!</f>
        <v>#REF!</v>
      </c>
      <c r="N26" s="15" t="e">
        <f>'All Data'!#REF!</f>
        <v>#REF!</v>
      </c>
      <c r="O26" s="15" t="e">
        <f>'All Data'!#REF!</f>
        <v>#REF!</v>
      </c>
      <c r="P26" s="15" t="e">
        <f>'All Data'!#REF!</f>
        <v>#REF!</v>
      </c>
      <c r="Q26" s="15" t="e">
        <f>'All Data'!#REF!</f>
        <v>#REF!</v>
      </c>
      <c r="R26" s="15" t="e">
        <f>'All Data'!#REF!</f>
        <v>#REF!</v>
      </c>
      <c r="S26" s="15" t="e">
        <f>'All Data'!#REF!</f>
        <v>#REF!</v>
      </c>
      <c r="T26" s="15" t="e">
        <f>'All Data'!#REF!</f>
        <v>#REF!</v>
      </c>
      <c r="U26" s="15" t="e">
        <f>'All Data'!#REF!</f>
        <v>#REF!</v>
      </c>
      <c r="V26" s="15" t="e">
        <f>'All Data'!#REF!</f>
        <v>#REF!</v>
      </c>
      <c r="W26" s="15" t="e">
        <f>'All Data'!#REF!</f>
        <v>#REF!</v>
      </c>
      <c r="X26" s="15" t="e">
        <f>'All Data'!#REF!</f>
        <v>#REF!</v>
      </c>
      <c r="Y26" s="15" t="e">
        <f>'All Data'!#REF!</f>
        <v>#REF!</v>
      </c>
      <c r="Z26" s="15" t="e">
        <f>'All Data'!#REF!</f>
        <v>#REF!</v>
      </c>
      <c r="AA26" s="15" t="e">
        <f>'All Data'!#REF!</f>
        <v>#REF!</v>
      </c>
      <c r="AB26" s="15" t="e">
        <f>'All Data'!#REF!</f>
        <v>#REF!</v>
      </c>
      <c r="AC26" s="15" t="e">
        <f>'All Data'!#REF!</f>
        <v>#REF!</v>
      </c>
      <c r="AD26" s="15" t="e">
        <f>'All Data'!#REF!</f>
        <v>#REF!</v>
      </c>
      <c r="AE26" s="15" t="e">
        <f>'All Data'!#REF!</f>
        <v>#REF!</v>
      </c>
      <c r="AF26" s="14" t="e">
        <f t="shared" si="0"/>
        <v>#REF!</v>
      </c>
      <c r="AI26" s="1"/>
    </row>
    <row r="27" spans="1:35">
      <c r="A27" s="8">
        <v>0.83333333333333304</v>
      </c>
      <c r="B27" s="15" t="e">
        <f>'All Data'!#REF!</f>
        <v>#REF!</v>
      </c>
      <c r="C27" s="25" t="e">
        <f>'All Data'!#REF!</f>
        <v>#REF!</v>
      </c>
      <c r="D27" s="15" t="e">
        <f>'All Data'!#REF!</f>
        <v>#REF!</v>
      </c>
      <c r="E27" s="15" t="e">
        <f>'All Data'!#REF!</f>
        <v>#REF!</v>
      </c>
      <c r="F27" s="15" t="e">
        <f>'All Data'!#REF!</f>
        <v>#REF!</v>
      </c>
      <c r="G27" s="15" t="e">
        <f>'All Data'!#REF!</f>
        <v>#REF!</v>
      </c>
      <c r="H27" s="15" t="e">
        <f>'All Data'!#REF!</f>
        <v>#REF!</v>
      </c>
      <c r="I27" s="15" t="e">
        <f>'All Data'!#REF!</f>
        <v>#REF!</v>
      </c>
      <c r="J27" s="15" t="e">
        <f>'All Data'!#REF!</f>
        <v>#REF!</v>
      </c>
      <c r="K27" s="25" t="e">
        <f>'All Data'!#REF!</f>
        <v>#REF!</v>
      </c>
      <c r="L27" s="15" t="e">
        <f>'All Data'!#REF!</f>
        <v>#REF!</v>
      </c>
      <c r="M27" s="15" t="e">
        <f>'All Data'!#REF!</f>
        <v>#REF!</v>
      </c>
      <c r="N27" s="15" t="e">
        <f>'All Data'!#REF!</f>
        <v>#REF!</v>
      </c>
      <c r="O27" s="15" t="e">
        <f>'All Data'!#REF!</f>
        <v>#REF!</v>
      </c>
      <c r="P27" s="15" t="e">
        <f>'All Data'!#REF!</f>
        <v>#REF!</v>
      </c>
      <c r="Q27" s="15" t="e">
        <f>'All Data'!#REF!</f>
        <v>#REF!</v>
      </c>
      <c r="R27" s="15" t="e">
        <f>'All Data'!#REF!</f>
        <v>#REF!</v>
      </c>
      <c r="S27" s="15" t="e">
        <f>'All Data'!#REF!</f>
        <v>#REF!</v>
      </c>
      <c r="T27" s="15" t="e">
        <f>'All Data'!#REF!</f>
        <v>#REF!</v>
      </c>
      <c r="U27" s="15" t="e">
        <f>'All Data'!#REF!</f>
        <v>#REF!</v>
      </c>
      <c r="V27" s="15" t="e">
        <f>'All Data'!#REF!</f>
        <v>#REF!</v>
      </c>
      <c r="W27" s="15" t="e">
        <f>'All Data'!#REF!</f>
        <v>#REF!</v>
      </c>
      <c r="X27" s="15" t="e">
        <f>'All Data'!#REF!</f>
        <v>#REF!</v>
      </c>
      <c r="Y27" s="15" t="e">
        <f>'All Data'!#REF!</f>
        <v>#REF!</v>
      </c>
      <c r="Z27" s="15" t="e">
        <f>'All Data'!#REF!</f>
        <v>#REF!</v>
      </c>
      <c r="AA27" s="15" t="e">
        <f>'All Data'!#REF!</f>
        <v>#REF!</v>
      </c>
      <c r="AB27" s="15" t="e">
        <f>'All Data'!#REF!</f>
        <v>#REF!</v>
      </c>
      <c r="AC27" s="15" t="e">
        <f>'All Data'!#REF!</f>
        <v>#REF!</v>
      </c>
      <c r="AD27" s="15" t="e">
        <f>'All Data'!#REF!</f>
        <v>#REF!</v>
      </c>
      <c r="AE27" s="15" t="e">
        <f>'All Data'!#REF!</f>
        <v>#REF!</v>
      </c>
      <c r="AF27" s="14" t="e">
        <f t="shared" si="0"/>
        <v>#REF!</v>
      </c>
      <c r="AI27" s="1"/>
    </row>
    <row r="28" spans="1:35">
      <c r="A28" s="8">
        <v>0.875</v>
      </c>
      <c r="B28" s="15" t="e">
        <f>'All Data'!#REF!</f>
        <v>#REF!</v>
      </c>
      <c r="C28" s="25" t="e">
        <f>'All Data'!#REF!</f>
        <v>#REF!</v>
      </c>
      <c r="D28" s="15" t="e">
        <f>'All Data'!#REF!</f>
        <v>#REF!</v>
      </c>
      <c r="E28" s="15" t="e">
        <f>'All Data'!#REF!</f>
        <v>#REF!</v>
      </c>
      <c r="F28" s="15" t="e">
        <f>'All Data'!#REF!</f>
        <v>#REF!</v>
      </c>
      <c r="G28" s="15" t="e">
        <f>'All Data'!#REF!</f>
        <v>#REF!</v>
      </c>
      <c r="H28" s="15" t="e">
        <f>'All Data'!#REF!</f>
        <v>#REF!</v>
      </c>
      <c r="I28" s="15" t="e">
        <f>'All Data'!#REF!</f>
        <v>#REF!</v>
      </c>
      <c r="J28" s="15" t="e">
        <f>'All Data'!#REF!</f>
        <v>#REF!</v>
      </c>
      <c r="K28" s="25" t="e">
        <f>'All Data'!#REF!</f>
        <v>#REF!</v>
      </c>
      <c r="L28" s="15" t="e">
        <f>'All Data'!#REF!</f>
        <v>#REF!</v>
      </c>
      <c r="M28" s="15" t="e">
        <f>'All Data'!#REF!</f>
        <v>#REF!</v>
      </c>
      <c r="N28" s="15" t="e">
        <f>'All Data'!#REF!</f>
        <v>#REF!</v>
      </c>
      <c r="O28" s="15" t="e">
        <f>'All Data'!#REF!</f>
        <v>#REF!</v>
      </c>
      <c r="P28" s="15" t="e">
        <f>'All Data'!#REF!</f>
        <v>#REF!</v>
      </c>
      <c r="Q28" s="15" t="e">
        <f>'All Data'!#REF!</f>
        <v>#REF!</v>
      </c>
      <c r="R28" s="15" t="e">
        <f>'All Data'!#REF!</f>
        <v>#REF!</v>
      </c>
      <c r="S28" s="15" t="e">
        <f>'All Data'!#REF!</f>
        <v>#REF!</v>
      </c>
      <c r="T28" s="15" t="e">
        <f>'All Data'!#REF!</f>
        <v>#REF!</v>
      </c>
      <c r="U28" s="15" t="e">
        <f>'All Data'!#REF!</f>
        <v>#REF!</v>
      </c>
      <c r="V28" s="15" t="e">
        <f>'All Data'!#REF!</f>
        <v>#REF!</v>
      </c>
      <c r="W28" s="15" t="e">
        <f>'All Data'!#REF!</f>
        <v>#REF!</v>
      </c>
      <c r="X28" s="15" t="e">
        <f>'All Data'!#REF!</f>
        <v>#REF!</v>
      </c>
      <c r="Y28" s="15" t="e">
        <f>'All Data'!#REF!</f>
        <v>#REF!</v>
      </c>
      <c r="Z28" s="15" t="e">
        <f>'All Data'!#REF!</f>
        <v>#REF!</v>
      </c>
      <c r="AA28" s="15" t="e">
        <f>'All Data'!#REF!</f>
        <v>#REF!</v>
      </c>
      <c r="AB28" s="15" t="e">
        <f>'All Data'!#REF!</f>
        <v>#REF!</v>
      </c>
      <c r="AC28" s="15" t="e">
        <f>'All Data'!#REF!</f>
        <v>#REF!</v>
      </c>
      <c r="AD28" s="15" t="e">
        <f>'All Data'!#REF!</f>
        <v>#REF!</v>
      </c>
      <c r="AE28" s="15" t="e">
        <f>'All Data'!#REF!</f>
        <v>#REF!</v>
      </c>
      <c r="AF28" s="14" t="e">
        <f t="shared" si="0"/>
        <v>#REF!</v>
      </c>
      <c r="AI28" s="1"/>
    </row>
    <row r="29" spans="1:35">
      <c r="A29" s="8">
        <v>0.91666666666666696</v>
      </c>
      <c r="B29" s="15" t="e">
        <f>'All Data'!#REF!</f>
        <v>#REF!</v>
      </c>
      <c r="C29" s="25" t="e">
        <f>'All Data'!#REF!</f>
        <v>#REF!</v>
      </c>
      <c r="D29" s="15" t="e">
        <f>'All Data'!#REF!</f>
        <v>#REF!</v>
      </c>
      <c r="E29" s="15" t="e">
        <f>'All Data'!#REF!</f>
        <v>#REF!</v>
      </c>
      <c r="F29" s="15" t="e">
        <f>'All Data'!#REF!</f>
        <v>#REF!</v>
      </c>
      <c r="G29" s="15" t="e">
        <f>'All Data'!#REF!</f>
        <v>#REF!</v>
      </c>
      <c r="H29" s="15" t="e">
        <f>'All Data'!#REF!</f>
        <v>#REF!</v>
      </c>
      <c r="I29" s="15" t="e">
        <f>'All Data'!#REF!</f>
        <v>#REF!</v>
      </c>
      <c r="J29" s="15" t="e">
        <f>'All Data'!#REF!</f>
        <v>#REF!</v>
      </c>
      <c r="K29" s="25" t="e">
        <f>'All Data'!#REF!</f>
        <v>#REF!</v>
      </c>
      <c r="L29" s="15" t="e">
        <f>'All Data'!#REF!</f>
        <v>#REF!</v>
      </c>
      <c r="M29" s="15" t="e">
        <f>'All Data'!#REF!</f>
        <v>#REF!</v>
      </c>
      <c r="N29" s="15" t="e">
        <f>'All Data'!#REF!</f>
        <v>#REF!</v>
      </c>
      <c r="O29" s="15" t="e">
        <f>'All Data'!#REF!</f>
        <v>#REF!</v>
      </c>
      <c r="P29" s="15" t="e">
        <f>'All Data'!#REF!</f>
        <v>#REF!</v>
      </c>
      <c r="Q29" s="15" t="e">
        <f>'All Data'!#REF!</f>
        <v>#REF!</v>
      </c>
      <c r="R29" s="15" t="e">
        <f>'All Data'!#REF!</f>
        <v>#REF!</v>
      </c>
      <c r="S29" s="15" t="e">
        <f>'All Data'!#REF!</f>
        <v>#REF!</v>
      </c>
      <c r="T29" s="15" t="e">
        <f>'All Data'!#REF!</f>
        <v>#REF!</v>
      </c>
      <c r="U29" s="15" t="e">
        <f>'All Data'!#REF!</f>
        <v>#REF!</v>
      </c>
      <c r="V29" s="15" t="e">
        <f>'All Data'!#REF!</f>
        <v>#REF!</v>
      </c>
      <c r="W29" s="15" t="e">
        <f>'All Data'!#REF!</f>
        <v>#REF!</v>
      </c>
      <c r="X29" s="15" t="e">
        <f>'All Data'!#REF!</f>
        <v>#REF!</v>
      </c>
      <c r="Y29" s="15" t="e">
        <f>'All Data'!#REF!</f>
        <v>#REF!</v>
      </c>
      <c r="Z29" s="15" t="e">
        <f>'All Data'!#REF!</f>
        <v>#REF!</v>
      </c>
      <c r="AA29" s="15" t="e">
        <f>'All Data'!#REF!</f>
        <v>#REF!</v>
      </c>
      <c r="AB29" s="15" t="e">
        <f>'All Data'!#REF!</f>
        <v>#REF!</v>
      </c>
      <c r="AC29" s="15" t="e">
        <f>'All Data'!#REF!</f>
        <v>#REF!</v>
      </c>
      <c r="AD29" s="15" t="e">
        <f>'All Data'!#REF!</f>
        <v>#REF!</v>
      </c>
      <c r="AE29" s="15" t="e">
        <f>'All Data'!#REF!</f>
        <v>#REF!</v>
      </c>
      <c r="AF29" s="14" t="e">
        <f t="shared" si="0"/>
        <v>#REF!</v>
      </c>
      <c r="AI29" s="1"/>
    </row>
    <row r="30" spans="1:35">
      <c r="A30" s="8">
        <v>0.95833333333333304</v>
      </c>
      <c r="B30" s="15" t="e">
        <f>'All Data'!#REF!</f>
        <v>#REF!</v>
      </c>
      <c r="C30" s="25" t="e">
        <f>'All Data'!#REF!</f>
        <v>#REF!</v>
      </c>
      <c r="D30" s="15" t="e">
        <f>'All Data'!#REF!</f>
        <v>#REF!</v>
      </c>
      <c r="E30" s="15" t="e">
        <f>'All Data'!#REF!</f>
        <v>#REF!</v>
      </c>
      <c r="F30" s="15" t="e">
        <f>'All Data'!#REF!</f>
        <v>#REF!</v>
      </c>
      <c r="G30" s="15" t="e">
        <f>'All Data'!#REF!</f>
        <v>#REF!</v>
      </c>
      <c r="H30" s="15" t="e">
        <f>'All Data'!#REF!</f>
        <v>#REF!</v>
      </c>
      <c r="I30" s="15" t="e">
        <f>'All Data'!#REF!</f>
        <v>#REF!</v>
      </c>
      <c r="J30" s="15" t="e">
        <f>'All Data'!#REF!</f>
        <v>#REF!</v>
      </c>
      <c r="K30" s="25" t="e">
        <f>'All Data'!#REF!</f>
        <v>#REF!</v>
      </c>
      <c r="L30" s="15" t="e">
        <f>'All Data'!#REF!</f>
        <v>#REF!</v>
      </c>
      <c r="M30" s="15" t="e">
        <f>'All Data'!#REF!</f>
        <v>#REF!</v>
      </c>
      <c r="N30" s="15" t="e">
        <f>'All Data'!#REF!</f>
        <v>#REF!</v>
      </c>
      <c r="O30" s="15" t="e">
        <f>'All Data'!#REF!</f>
        <v>#REF!</v>
      </c>
      <c r="P30" s="15" t="e">
        <f>'All Data'!#REF!</f>
        <v>#REF!</v>
      </c>
      <c r="Q30" s="15" t="e">
        <f>'All Data'!#REF!</f>
        <v>#REF!</v>
      </c>
      <c r="R30" s="15" t="e">
        <f>'All Data'!#REF!</f>
        <v>#REF!</v>
      </c>
      <c r="S30" s="15" t="e">
        <f>'All Data'!#REF!</f>
        <v>#REF!</v>
      </c>
      <c r="T30" s="15" t="e">
        <f>'All Data'!#REF!</f>
        <v>#REF!</v>
      </c>
      <c r="U30" s="15" t="e">
        <f>'All Data'!#REF!</f>
        <v>#REF!</v>
      </c>
      <c r="V30" s="15" t="e">
        <f>'All Data'!#REF!</f>
        <v>#REF!</v>
      </c>
      <c r="W30" s="15" t="e">
        <f>'All Data'!#REF!</f>
        <v>#REF!</v>
      </c>
      <c r="X30" s="15" t="e">
        <f>'All Data'!#REF!</f>
        <v>#REF!</v>
      </c>
      <c r="Y30" s="15" t="e">
        <f>'All Data'!#REF!</f>
        <v>#REF!</v>
      </c>
      <c r="Z30" s="15" t="e">
        <f>'All Data'!#REF!</f>
        <v>#REF!</v>
      </c>
      <c r="AA30" s="15" t="e">
        <f>'All Data'!#REF!</f>
        <v>#REF!</v>
      </c>
      <c r="AB30" s="15" t="e">
        <f>'All Data'!#REF!</f>
        <v>#REF!</v>
      </c>
      <c r="AC30" s="15" t="e">
        <f>'All Data'!#REF!</f>
        <v>#REF!</v>
      </c>
      <c r="AD30" s="15" t="e">
        <f>'All Data'!#REF!</f>
        <v>#REF!</v>
      </c>
      <c r="AE30" s="15" t="e">
        <f>'All Data'!#REF!</f>
        <v>#REF!</v>
      </c>
      <c r="AF30" s="14" t="e">
        <f t="shared" si="0"/>
        <v>#REF!</v>
      </c>
      <c r="AI30" s="1"/>
    </row>
    <row r="31" spans="1:35">
      <c r="A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I31" s="1"/>
    </row>
    <row r="32" spans="1:35">
      <c r="A32" s="6" t="s">
        <v>12</v>
      </c>
      <c r="B32" s="14" t="e">
        <f>AVERAGE(B7:B30)</f>
        <v>#REF!</v>
      </c>
      <c r="C32" s="14" t="e">
        <f t="shared" ref="C32:AE32" si="1">AVERAGE(C7:C30)</f>
        <v>#REF!</v>
      </c>
      <c r="D32" s="14" t="e">
        <f t="shared" si="1"/>
        <v>#REF!</v>
      </c>
      <c r="E32" s="14" t="e">
        <f t="shared" si="1"/>
        <v>#REF!</v>
      </c>
      <c r="F32" s="14" t="e">
        <f t="shared" si="1"/>
        <v>#REF!</v>
      </c>
      <c r="G32" s="14" t="e">
        <f t="shared" si="1"/>
        <v>#REF!</v>
      </c>
      <c r="H32" s="14" t="e">
        <f t="shared" si="1"/>
        <v>#REF!</v>
      </c>
      <c r="I32" s="14" t="e">
        <f t="shared" si="1"/>
        <v>#REF!</v>
      </c>
      <c r="J32" s="14" t="e">
        <f t="shared" si="1"/>
        <v>#REF!</v>
      </c>
      <c r="K32" s="14" t="e">
        <f t="shared" si="1"/>
        <v>#REF!</v>
      </c>
      <c r="L32" s="14" t="e">
        <f t="shared" si="1"/>
        <v>#REF!</v>
      </c>
      <c r="M32" s="14" t="e">
        <f t="shared" si="1"/>
        <v>#REF!</v>
      </c>
      <c r="N32" s="14" t="e">
        <f t="shared" si="1"/>
        <v>#REF!</v>
      </c>
      <c r="O32" s="14" t="e">
        <f t="shared" si="1"/>
        <v>#REF!</v>
      </c>
      <c r="P32" s="14" t="e">
        <f t="shared" si="1"/>
        <v>#REF!</v>
      </c>
      <c r="Q32" s="14" t="e">
        <f t="shared" si="1"/>
        <v>#REF!</v>
      </c>
      <c r="R32" s="14" t="e">
        <f t="shared" si="1"/>
        <v>#REF!</v>
      </c>
      <c r="S32" s="14" t="e">
        <f t="shared" si="1"/>
        <v>#REF!</v>
      </c>
      <c r="T32" s="14" t="e">
        <f t="shared" si="1"/>
        <v>#REF!</v>
      </c>
      <c r="U32" s="14" t="e">
        <f t="shared" si="1"/>
        <v>#REF!</v>
      </c>
      <c r="V32" s="14" t="e">
        <f t="shared" si="1"/>
        <v>#REF!</v>
      </c>
      <c r="W32" s="14" t="e">
        <f t="shared" si="1"/>
        <v>#REF!</v>
      </c>
      <c r="X32" s="14" t="e">
        <f t="shared" si="1"/>
        <v>#REF!</v>
      </c>
      <c r="Y32" s="14" t="e">
        <f t="shared" si="1"/>
        <v>#REF!</v>
      </c>
      <c r="Z32" s="14" t="e">
        <f t="shared" si="1"/>
        <v>#REF!</v>
      </c>
      <c r="AA32" s="14" t="e">
        <f t="shared" si="1"/>
        <v>#REF!</v>
      </c>
      <c r="AB32" s="14" t="e">
        <f t="shared" si="1"/>
        <v>#REF!</v>
      </c>
      <c r="AC32" s="14" t="e">
        <f t="shared" si="1"/>
        <v>#REF!</v>
      </c>
      <c r="AD32" s="14" t="e">
        <f t="shared" si="1"/>
        <v>#REF!</v>
      </c>
      <c r="AE32" s="14" t="e">
        <f t="shared" si="1"/>
        <v>#REF!</v>
      </c>
      <c r="AF32" s="14" t="e">
        <f>AVERAGE(AF7:AF30)</f>
        <v>#REF!</v>
      </c>
      <c r="AI32" s="1"/>
    </row>
    <row r="33" spans="1:37">
      <c r="A33" s="6" t="s">
        <v>1</v>
      </c>
      <c r="B33" s="14" t="e">
        <f>MIN(B7:B30)</f>
        <v>#REF!</v>
      </c>
      <c r="C33" s="14" t="e">
        <f t="shared" ref="C33:AE33" si="2">MIN(C7:C30)</f>
        <v>#REF!</v>
      </c>
      <c r="D33" s="14" t="e">
        <f t="shared" si="2"/>
        <v>#REF!</v>
      </c>
      <c r="E33" s="14" t="e">
        <f t="shared" si="2"/>
        <v>#REF!</v>
      </c>
      <c r="F33" s="14" t="e">
        <f t="shared" si="2"/>
        <v>#REF!</v>
      </c>
      <c r="G33" s="14" t="e">
        <f t="shared" si="2"/>
        <v>#REF!</v>
      </c>
      <c r="H33" s="14" t="e">
        <f t="shared" si="2"/>
        <v>#REF!</v>
      </c>
      <c r="I33" s="14" t="e">
        <f t="shared" si="2"/>
        <v>#REF!</v>
      </c>
      <c r="J33" s="14" t="e">
        <f t="shared" si="2"/>
        <v>#REF!</v>
      </c>
      <c r="K33" s="14" t="e">
        <f t="shared" si="2"/>
        <v>#REF!</v>
      </c>
      <c r="L33" s="14" t="e">
        <f t="shared" si="2"/>
        <v>#REF!</v>
      </c>
      <c r="M33" s="14" t="e">
        <f t="shared" si="2"/>
        <v>#REF!</v>
      </c>
      <c r="N33" s="14" t="e">
        <f t="shared" si="2"/>
        <v>#REF!</v>
      </c>
      <c r="O33" s="14" t="e">
        <f t="shared" si="2"/>
        <v>#REF!</v>
      </c>
      <c r="P33" s="14" t="e">
        <f t="shared" si="2"/>
        <v>#REF!</v>
      </c>
      <c r="Q33" s="14" t="e">
        <f t="shared" si="2"/>
        <v>#REF!</v>
      </c>
      <c r="R33" s="14" t="e">
        <f t="shared" si="2"/>
        <v>#REF!</v>
      </c>
      <c r="S33" s="14" t="e">
        <f t="shared" si="2"/>
        <v>#REF!</v>
      </c>
      <c r="T33" s="14" t="e">
        <f t="shared" si="2"/>
        <v>#REF!</v>
      </c>
      <c r="U33" s="14" t="e">
        <f t="shared" si="2"/>
        <v>#REF!</v>
      </c>
      <c r="V33" s="14" t="e">
        <f t="shared" si="2"/>
        <v>#REF!</v>
      </c>
      <c r="W33" s="14" t="e">
        <f t="shared" si="2"/>
        <v>#REF!</v>
      </c>
      <c r="X33" s="14" t="e">
        <f t="shared" si="2"/>
        <v>#REF!</v>
      </c>
      <c r="Y33" s="14" t="e">
        <f t="shared" si="2"/>
        <v>#REF!</v>
      </c>
      <c r="Z33" s="14" t="e">
        <f t="shared" si="2"/>
        <v>#REF!</v>
      </c>
      <c r="AA33" s="14" t="e">
        <f t="shared" si="2"/>
        <v>#REF!</v>
      </c>
      <c r="AB33" s="14" t="e">
        <f t="shared" si="2"/>
        <v>#REF!</v>
      </c>
      <c r="AC33" s="14" t="e">
        <f t="shared" si="2"/>
        <v>#REF!</v>
      </c>
      <c r="AD33" s="14" t="e">
        <f t="shared" si="2"/>
        <v>#REF!</v>
      </c>
      <c r="AE33" s="14" t="e">
        <f t="shared" si="2"/>
        <v>#REF!</v>
      </c>
      <c r="AF33" s="14" t="e">
        <f>MIN(AF7:AF30)</f>
        <v>#REF!</v>
      </c>
      <c r="AI33" s="1"/>
    </row>
    <row r="34" spans="1:37">
      <c r="A34" s="6" t="s">
        <v>0</v>
      </c>
      <c r="B34" s="14" t="e">
        <f>MAX(B7:B30)</f>
        <v>#REF!</v>
      </c>
      <c r="C34" s="14" t="e">
        <f t="shared" ref="C34:AE34" si="3">MAX(C7:C30)</f>
        <v>#REF!</v>
      </c>
      <c r="D34" s="14" t="e">
        <f t="shared" si="3"/>
        <v>#REF!</v>
      </c>
      <c r="E34" s="14" t="e">
        <f t="shared" si="3"/>
        <v>#REF!</v>
      </c>
      <c r="F34" s="14" t="e">
        <f t="shared" si="3"/>
        <v>#REF!</v>
      </c>
      <c r="G34" s="14" t="e">
        <f t="shared" si="3"/>
        <v>#REF!</v>
      </c>
      <c r="H34" s="14" t="e">
        <f t="shared" si="3"/>
        <v>#REF!</v>
      </c>
      <c r="I34" s="14" t="e">
        <f t="shared" si="3"/>
        <v>#REF!</v>
      </c>
      <c r="J34" s="14" t="e">
        <f t="shared" si="3"/>
        <v>#REF!</v>
      </c>
      <c r="K34" s="14" t="e">
        <f t="shared" si="3"/>
        <v>#REF!</v>
      </c>
      <c r="L34" s="14" t="e">
        <f t="shared" si="3"/>
        <v>#REF!</v>
      </c>
      <c r="M34" s="14" t="e">
        <f t="shared" si="3"/>
        <v>#REF!</v>
      </c>
      <c r="N34" s="14" t="e">
        <f t="shared" si="3"/>
        <v>#REF!</v>
      </c>
      <c r="O34" s="14" t="e">
        <f t="shared" si="3"/>
        <v>#REF!</v>
      </c>
      <c r="P34" s="14" t="e">
        <f t="shared" si="3"/>
        <v>#REF!</v>
      </c>
      <c r="Q34" s="14" t="e">
        <f t="shared" si="3"/>
        <v>#REF!</v>
      </c>
      <c r="R34" s="14" t="e">
        <f t="shared" si="3"/>
        <v>#REF!</v>
      </c>
      <c r="S34" s="14" t="e">
        <f t="shared" si="3"/>
        <v>#REF!</v>
      </c>
      <c r="T34" s="14" t="e">
        <f t="shared" si="3"/>
        <v>#REF!</v>
      </c>
      <c r="U34" s="14" t="e">
        <f t="shared" si="3"/>
        <v>#REF!</v>
      </c>
      <c r="V34" s="14" t="e">
        <f t="shared" si="3"/>
        <v>#REF!</v>
      </c>
      <c r="W34" s="14" t="e">
        <f t="shared" si="3"/>
        <v>#REF!</v>
      </c>
      <c r="X34" s="14" t="e">
        <f t="shared" si="3"/>
        <v>#REF!</v>
      </c>
      <c r="Y34" s="14" t="e">
        <f t="shared" si="3"/>
        <v>#REF!</v>
      </c>
      <c r="Z34" s="14" t="e">
        <f t="shared" si="3"/>
        <v>#REF!</v>
      </c>
      <c r="AA34" s="14" t="e">
        <f t="shared" si="3"/>
        <v>#REF!</v>
      </c>
      <c r="AB34" s="14" t="e">
        <f t="shared" si="3"/>
        <v>#REF!</v>
      </c>
      <c r="AC34" s="14" t="e">
        <f t="shared" si="3"/>
        <v>#REF!</v>
      </c>
      <c r="AD34" s="14" t="e">
        <f t="shared" si="3"/>
        <v>#REF!</v>
      </c>
      <c r="AE34" s="14" t="e">
        <f t="shared" si="3"/>
        <v>#REF!</v>
      </c>
      <c r="AF34" s="14" t="e">
        <f>MAX(AF7:AF30)</f>
        <v>#REF!</v>
      </c>
      <c r="AI34" s="2"/>
    </row>
    <row r="35" spans="1:37">
      <c r="AI35" s="1"/>
    </row>
    <row r="36" spans="1:37">
      <c r="AK36" s="1"/>
    </row>
    <row r="37" spans="1:37">
      <c r="AK37" s="1"/>
    </row>
    <row r="38" spans="1:37">
      <c r="AK38" s="1"/>
    </row>
    <row r="39" spans="1:37">
      <c r="AK39" s="1"/>
    </row>
    <row r="40" spans="1:37">
      <c r="AK40" s="1"/>
    </row>
    <row r="41" spans="1:37">
      <c r="AK41" s="1"/>
    </row>
    <row r="42" spans="1:37">
      <c r="AK42" s="1"/>
    </row>
    <row r="43" spans="1:37">
      <c r="AK43" s="1"/>
    </row>
    <row r="44" spans="1:37">
      <c r="AK44" s="1"/>
    </row>
    <row r="45" spans="1:37">
      <c r="AK45" s="1"/>
    </row>
    <row r="46" spans="1:37">
      <c r="AK46" s="1"/>
    </row>
    <row r="47" spans="1:37">
      <c r="AK47" s="1"/>
    </row>
    <row r="48" spans="1:37">
      <c r="AK48" s="1"/>
    </row>
    <row r="49" spans="37:37">
      <c r="AK49" s="1"/>
    </row>
    <row r="50" spans="37:37">
      <c r="AK50" s="1"/>
    </row>
    <row r="51" spans="37:37">
      <c r="AK51" s="1"/>
    </row>
    <row r="52" spans="37:37">
      <c r="AK52" s="1"/>
    </row>
    <row r="53" spans="37:37">
      <c r="AK53" s="1"/>
    </row>
    <row r="54" spans="37:37">
      <c r="AK54" s="1"/>
    </row>
    <row r="55" spans="37:37">
      <c r="AK55" s="1"/>
    </row>
    <row r="56" spans="37:37">
      <c r="AK56" s="1"/>
    </row>
    <row r="57" spans="37:37">
      <c r="AK57" s="1"/>
    </row>
    <row r="58" spans="37:37">
      <c r="AK58" s="1"/>
    </row>
    <row r="59" spans="37:37">
      <c r="AK59" s="1"/>
    </row>
    <row r="60" spans="37:37">
      <c r="AK60" s="1"/>
    </row>
    <row r="61" spans="37:37">
      <c r="AK61" s="2"/>
    </row>
    <row r="62" spans="37:37">
      <c r="AK62" s="1"/>
    </row>
    <row r="63" spans="37:37">
      <c r="AK63" s="1"/>
    </row>
    <row r="64" spans="37:37">
      <c r="AK64" s="1"/>
    </row>
    <row r="65" spans="37:37">
      <c r="AK65" s="1"/>
    </row>
    <row r="66" spans="37:37">
      <c r="AK66" s="1"/>
    </row>
    <row r="67" spans="37:37">
      <c r="AK67" s="1"/>
    </row>
    <row r="68" spans="37:37">
      <c r="AK68" s="1"/>
    </row>
    <row r="69" spans="37:37">
      <c r="AK69" s="1"/>
    </row>
    <row r="70" spans="37:37">
      <c r="AK70" s="1"/>
    </row>
    <row r="71" spans="37:37">
      <c r="AK71" s="1"/>
    </row>
    <row r="72" spans="37:37">
      <c r="AK72" s="1"/>
    </row>
    <row r="73" spans="37:37">
      <c r="AK73" s="1"/>
    </row>
    <row r="74" spans="37:37">
      <c r="AK74" s="1"/>
    </row>
    <row r="75" spans="37:37">
      <c r="AK75" s="1"/>
    </row>
    <row r="76" spans="37:37">
      <c r="AK76" s="1"/>
    </row>
    <row r="77" spans="37:37">
      <c r="AK77" s="1"/>
    </row>
    <row r="78" spans="37:37">
      <c r="AK78" s="1"/>
    </row>
    <row r="79" spans="37:37">
      <c r="AK79" s="1"/>
    </row>
    <row r="80" spans="37:37">
      <c r="AK80" s="1"/>
    </row>
    <row r="81" spans="37:37">
      <c r="AK81" s="1"/>
    </row>
    <row r="82" spans="37:37">
      <c r="AK82" s="1"/>
    </row>
    <row r="83" spans="37:37">
      <c r="AK83" s="1"/>
    </row>
    <row r="84" spans="37:37">
      <c r="AK84" s="1"/>
    </row>
    <row r="85" spans="37:37">
      <c r="AK85" s="1"/>
    </row>
    <row r="86" spans="37:37">
      <c r="AK86" s="1"/>
    </row>
    <row r="87" spans="37:37">
      <c r="AK87" s="1"/>
    </row>
    <row r="88" spans="37:37">
      <c r="AK88" s="2"/>
    </row>
    <row r="89" spans="37:37">
      <c r="AK89" s="1"/>
    </row>
    <row r="90" spans="37:37">
      <c r="AK90" s="1"/>
    </row>
    <row r="91" spans="37:37">
      <c r="AK91" s="1"/>
    </row>
    <row r="92" spans="37:37">
      <c r="AK92" s="1"/>
    </row>
    <row r="93" spans="37:37">
      <c r="AK93" s="1"/>
    </row>
    <row r="94" spans="37:37">
      <c r="AK94" s="1"/>
    </row>
    <row r="95" spans="37:37">
      <c r="AK95" s="1"/>
    </row>
    <row r="96" spans="37:37">
      <c r="AK96" s="1"/>
    </row>
    <row r="97" spans="37:37">
      <c r="AK97" s="1"/>
    </row>
    <row r="98" spans="37:37">
      <c r="AK98" s="1"/>
    </row>
    <row r="99" spans="37:37">
      <c r="AK99" s="1"/>
    </row>
    <row r="100" spans="37:37">
      <c r="AK100" s="1"/>
    </row>
    <row r="101" spans="37:37">
      <c r="AK101" s="1"/>
    </row>
    <row r="102" spans="37:37">
      <c r="AK102" s="1"/>
    </row>
    <row r="103" spans="37:37">
      <c r="AK103" s="1"/>
    </row>
    <row r="104" spans="37:37">
      <c r="AK104" s="1"/>
    </row>
    <row r="105" spans="37:37">
      <c r="AK105" s="1"/>
    </row>
    <row r="106" spans="37:37">
      <c r="AK106" s="1"/>
    </row>
    <row r="107" spans="37:37">
      <c r="AK107" s="1"/>
    </row>
    <row r="108" spans="37:37">
      <c r="AK108" s="1"/>
    </row>
    <row r="109" spans="37:37">
      <c r="AK109" s="1"/>
    </row>
    <row r="110" spans="37:37">
      <c r="AK110" s="1"/>
    </row>
    <row r="111" spans="37:37">
      <c r="AK111" s="1"/>
    </row>
    <row r="112" spans="37:37">
      <c r="AK112" s="1"/>
    </row>
    <row r="113" spans="37:37">
      <c r="AK113" s="1"/>
    </row>
    <row r="114" spans="37:37">
      <c r="AK114" s="1"/>
    </row>
    <row r="115" spans="37:37">
      <c r="AK115" s="2"/>
    </row>
    <row r="116" spans="37:37">
      <c r="AK116" s="1"/>
    </row>
    <row r="117" spans="37:37">
      <c r="AK117" s="1"/>
    </row>
    <row r="118" spans="37:37">
      <c r="AK118" s="1"/>
    </row>
    <row r="119" spans="37:37">
      <c r="AK119" s="1"/>
    </row>
    <row r="120" spans="37:37">
      <c r="AK120" s="1"/>
    </row>
    <row r="121" spans="37:37">
      <c r="AK121" s="1"/>
    </row>
    <row r="122" spans="37:37">
      <c r="AK122" s="1"/>
    </row>
    <row r="123" spans="37:37">
      <c r="AK123" s="1"/>
    </row>
    <row r="124" spans="37:37">
      <c r="AK124" s="1"/>
    </row>
    <row r="125" spans="37:37">
      <c r="AK125" s="1"/>
    </row>
    <row r="126" spans="37:37">
      <c r="AK126" s="1"/>
    </row>
    <row r="127" spans="37:37">
      <c r="AK127" s="1"/>
    </row>
    <row r="128" spans="37:37">
      <c r="AK128" s="1"/>
    </row>
    <row r="129" spans="37:37">
      <c r="AK129" s="1"/>
    </row>
    <row r="130" spans="37:37">
      <c r="AK130" s="1"/>
    </row>
    <row r="131" spans="37:37">
      <c r="AK131" s="1"/>
    </row>
    <row r="132" spans="37:37">
      <c r="AK132" s="1"/>
    </row>
    <row r="133" spans="37:37">
      <c r="AK133" s="1"/>
    </row>
    <row r="134" spans="37:37">
      <c r="AK134" s="1"/>
    </row>
    <row r="135" spans="37:37">
      <c r="AK135" s="1"/>
    </row>
    <row r="136" spans="37:37">
      <c r="AK136" s="1"/>
    </row>
    <row r="137" spans="37:37">
      <c r="AK137" s="1"/>
    </row>
    <row r="138" spans="37:37">
      <c r="AK138" s="1"/>
    </row>
    <row r="139" spans="37:37">
      <c r="AK139" s="1"/>
    </row>
    <row r="140" spans="37:37">
      <c r="AK140" s="1"/>
    </row>
    <row r="141" spans="37:37">
      <c r="AK141" s="1"/>
    </row>
    <row r="142" spans="37:37">
      <c r="AK142" s="2"/>
    </row>
    <row r="143" spans="37:37">
      <c r="AK143" s="1"/>
    </row>
    <row r="144" spans="37:37">
      <c r="AK144" s="1"/>
    </row>
    <row r="145" spans="37:37">
      <c r="AK145" s="1"/>
    </row>
    <row r="146" spans="37:37">
      <c r="AK146" s="1"/>
    </row>
    <row r="147" spans="37:37">
      <c r="AK147" s="1"/>
    </row>
    <row r="148" spans="37:37">
      <c r="AK148" s="1"/>
    </row>
    <row r="149" spans="37:37">
      <c r="AK149" s="1"/>
    </row>
    <row r="150" spans="37:37">
      <c r="AK150" s="1"/>
    </row>
    <row r="151" spans="37:37">
      <c r="AK151" s="1"/>
    </row>
    <row r="152" spans="37:37">
      <c r="AK152" s="1"/>
    </row>
    <row r="153" spans="37:37">
      <c r="AK153" s="1"/>
    </row>
    <row r="154" spans="37:37">
      <c r="AK154" s="1"/>
    </row>
    <row r="155" spans="37:37">
      <c r="AK155" s="1"/>
    </row>
    <row r="156" spans="37:37">
      <c r="AK156" s="1"/>
    </row>
    <row r="157" spans="37:37">
      <c r="AK157" s="1"/>
    </row>
    <row r="158" spans="37:37">
      <c r="AK158" s="1"/>
    </row>
    <row r="159" spans="37:37">
      <c r="AK159" s="1"/>
    </row>
    <row r="160" spans="37:37">
      <c r="AK160" s="1"/>
    </row>
    <row r="161" spans="37:37">
      <c r="AK161" s="1"/>
    </row>
    <row r="162" spans="37:37">
      <c r="AK162" s="1"/>
    </row>
    <row r="163" spans="37:37">
      <c r="AK163" s="1"/>
    </row>
    <row r="164" spans="37:37">
      <c r="AK164" s="1"/>
    </row>
    <row r="165" spans="37:37">
      <c r="AK165" s="1"/>
    </row>
    <row r="166" spans="37:37">
      <c r="AK166" s="1"/>
    </row>
    <row r="167" spans="37:37">
      <c r="AK167" s="1"/>
    </row>
    <row r="168" spans="37:37">
      <c r="AK168" s="1"/>
    </row>
    <row r="169" spans="37:37">
      <c r="AK169" s="2"/>
    </row>
    <row r="170" spans="37:37">
      <c r="AK170" s="1"/>
    </row>
    <row r="171" spans="37:37">
      <c r="AK171" s="1"/>
    </row>
    <row r="172" spans="37:37">
      <c r="AK172" s="1"/>
    </row>
    <row r="173" spans="37:37">
      <c r="AK173" s="1"/>
    </row>
    <row r="174" spans="37:37">
      <c r="AK174" s="1"/>
    </row>
    <row r="175" spans="37:37">
      <c r="AK175" s="1"/>
    </row>
    <row r="176" spans="37:37">
      <c r="AK176" s="1"/>
    </row>
    <row r="177" spans="37:37">
      <c r="AK177" s="1"/>
    </row>
    <row r="178" spans="37:37">
      <c r="AK178" s="1"/>
    </row>
    <row r="179" spans="37:37">
      <c r="AK179" s="1"/>
    </row>
    <row r="180" spans="37:37">
      <c r="AK180" s="1"/>
    </row>
    <row r="181" spans="37:37">
      <c r="AK181" s="1"/>
    </row>
    <row r="182" spans="37:37">
      <c r="AK182" s="1"/>
    </row>
    <row r="183" spans="37:37">
      <c r="AK183" s="1"/>
    </row>
    <row r="184" spans="37:37">
      <c r="AK184" s="1"/>
    </row>
    <row r="185" spans="37:37">
      <c r="AK185" s="1"/>
    </row>
    <row r="186" spans="37:37">
      <c r="AK186" s="1"/>
    </row>
    <row r="187" spans="37:37">
      <c r="AK187" s="1"/>
    </row>
    <row r="188" spans="37:37">
      <c r="AK188" s="1"/>
    </row>
    <row r="189" spans="37:37">
      <c r="AK189" s="1"/>
    </row>
    <row r="190" spans="37:37">
      <c r="AK190" s="1"/>
    </row>
    <row r="191" spans="37:37">
      <c r="AK191" s="1"/>
    </row>
    <row r="192" spans="37:37">
      <c r="AK192" s="1"/>
    </row>
    <row r="193" spans="37:37">
      <c r="AK193" s="1"/>
    </row>
    <row r="194" spans="37:37">
      <c r="AK194" s="1"/>
    </row>
    <row r="195" spans="37:37">
      <c r="AK195" s="1"/>
    </row>
    <row r="196" spans="37:37">
      <c r="AK196" s="2"/>
    </row>
    <row r="197" spans="37:37">
      <c r="AK197" s="1"/>
    </row>
    <row r="198" spans="37:37">
      <c r="AK198" s="1"/>
    </row>
    <row r="199" spans="37:37">
      <c r="AK199" s="1"/>
    </row>
    <row r="200" spans="37:37">
      <c r="AK200" s="1"/>
    </row>
    <row r="201" spans="37:37">
      <c r="AK201" s="1"/>
    </row>
    <row r="202" spans="37:37">
      <c r="AK202" s="1"/>
    </row>
    <row r="203" spans="37:37">
      <c r="AK203" s="1"/>
    </row>
    <row r="204" spans="37:37">
      <c r="AK204" s="1"/>
    </row>
    <row r="205" spans="37:37">
      <c r="AK205" s="1"/>
    </row>
    <row r="206" spans="37:37">
      <c r="AK206" s="1"/>
    </row>
    <row r="207" spans="37:37">
      <c r="AK207" s="1"/>
    </row>
    <row r="208" spans="37:37">
      <c r="AK208" s="1"/>
    </row>
    <row r="209" spans="37:37">
      <c r="AK209" s="1"/>
    </row>
    <row r="210" spans="37:37">
      <c r="AK210" s="1"/>
    </row>
    <row r="211" spans="37:37">
      <c r="AK211" s="1"/>
    </row>
    <row r="212" spans="37:37">
      <c r="AK212" s="1"/>
    </row>
    <row r="213" spans="37:37">
      <c r="AK213" s="1"/>
    </row>
    <row r="214" spans="37:37">
      <c r="AK214" s="1"/>
    </row>
    <row r="215" spans="37:37">
      <c r="AK215" s="1"/>
    </row>
    <row r="216" spans="37:37">
      <c r="AK216" s="1"/>
    </row>
    <row r="217" spans="37:37">
      <c r="AK217" s="1"/>
    </row>
    <row r="218" spans="37:37">
      <c r="AK218" s="1"/>
    </row>
    <row r="219" spans="37:37">
      <c r="AK219" s="1"/>
    </row>
    <row r="220" spans="37:37">
      <c r="AK220" s="2"/>
    </row>
  </sheetData>
  <mergeCells count="6">
    <mergeCell ref="A3:AF3"/>
    <mergeCell ref="AF5:AF6"/>
    <mergeCell ref="A2:AF2"/>
    <mergeCell ref="A4:C4"/>
    <mergeCell ref="D4:F4"/>
    <mergeCell ref="G4:AF4"/>
  </mergeCells>
  <phoneticPr fontId="5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6"/>
  <dimension ref="A1:AM141"/>
  <sheetViews>
    <sheetView workbookViewId="0">
      <selection activeCell="A5" sqref="A5"/>
    </sheetView>
  </sheetViews>
  <sheetFormatPr defaultColWidth="14.7109375" defaultRowHeight="15"/>
  <cols>
    <col min="9" max="29" width="14.7109375" style="28"/>
    <col min="30" max="31" width="14.7109375" style="35"/>
    <col min="39" max="39" width="15.85546875" bestFit="1" customWidth="1"/>
  </cols>
  <sheetData>
    <row r="1" spans="1:37" ht="15.75" thickBot="1"/>
    <row r="2" spans="1:37" ht="17.25" thickBot="1">
      <c r="A2" s="87" t="s">
        <v>18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</row>
    <row r="3" spans="1:37" ht="22.5" customHeight="1" thickBot="1">
      <c r="A3" s="86" t="str">
        <f>'PM 10'!A3:AG3</f>
        <v>Monthly Data (Period: 01.12.2017 to 31.12.2017)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7" ht="15.75" thickBot="1">
      <c r="A4" s="89" t="s">
        <v>35</v>
      </c>
      <c r="B4" s="89"/>
      <c r="C4" s="89"/>
      <c r="D4" s="89" t="s">
        <v>22</v>
      </c>
      <c r="E4" s="89"/>
      <c r="F4" s="89"/>
      <c r="G4" s="89" t="s">
        <v>23</v>
      </c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</row>
    <row r="5" spans="1:37" s="37" customFormat="1" ht="33" customHeight="1">
      <c r="A5" s="7" t="s">
        <v>2</v>
      </c>
      <c r="B5" s="7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4</v>
      </c>
      <c r="I5" s="7" t="s">
        <v>5</v>
      </c>
      <c r="J5" s="7" t="s">
        <v>6</v>
      </c>
      <c r="K5" s="7" t="s">
        <v>7</v>
      </c>
      <c r="L5" s="7" t="s">
        <v>8</v>
      </c>
      <c r="M5" s="7" t="s">
        <v>9</v>
      </c>
      <c r="N5" s="7" t="s">
        <v>10</v>
      </c>
      <c r="O5" s="7" t="s">
        <v>4</v>
      </c>
      <c r="P5" s="7" t="s">
        <v>5</v>
      </c>
      <c r="Q5" s="7" t="s">
        <v>6</v>
      </c>
      <c r="R5" s="7" t="s">
        <v>7</v>
      </c>
      <c r="S5" s="7" t="s">
        <v>8</v>
      </c>
      <c r="T5" s="7" t="s">
        <v>9</v>
      </c>
      <c r="U5" s="7" t="s">
        <v>10</v>
      </c>
      <c r="V5" s="7" t="s">
        <v>4</v>
      </c>
      <c r="W5" s="7" t="s">
        <v>5</v>
      </c>
      <c r="X5" s="7" t="s">
        <v>6</v>
      </c>
      <c r="Y5" s="7" t="s">
        <v>7</v>
      </c>
      <c r="Z5" s="7" t="s">
        <v>8</v>
      </c>
      <c r="AA5" s="7" t="s">
        <v>9</v>
      </c>
      <c r="AB5" s="7" t="s">
        <v>10</v>
      </c>
      <c r="AC5" s="7" t="s">
        <v>4</v>
      </c>
      <c r="AD5" s="7" t="s">
        <v>5</v>
      </c>
      <c r="AE5" s="7" t="s">
        <v>6</v>
      </c>
      <c r="AF5" s="85" t="s">
        <v>15</v>
      </c>
    </row>
    <row r="6" spans="1:37">
      <c r="A6" s="7" t="s">
        <v>3</v>
      </c>
      <c r="B6" s="24">
        <f>'PM 10'!B6</f>
        <v>43070</v>
      </c>
      <c r="C6" s="24">
        <f>'PM 10'!C6</f>
        <v>43071</v>
      </c>
      <c r="D6" s="24">
        <f>'PM 10'!D6</f>
        <v>43072</v>
      </c>
      <c r="E6" s="24">
        <f>'PM 10'!E6</f>
        <v>43073</v>
      </c>
      <c r="F6" s="24">
        <f>'PM 10'!F6</f>
        <v>43074</v>
      </c>
      <c r="G6" s="24">
        <f>'PM 10'!G6</f>
        <v>43075</v>
      </c>
      <c r="H6" s="24">
        <f>'PM 10'!H6</f>
        <v>43076</v>
      </c>
      <c r="I6" s="24">
        <f>'PM 10'!I6</f>
        <v>43077</v>
      </c>
      <c r="J6" s="24">
        <f>'PM 10'!J6</f>
        <v>43078</v>
      </c>
      <c r="K6" s="24">
        <f>'PM 10'!K6</f>
        <v>43079</v>
      </c>
      <c r="L6" s="24">
        <f>'PM 10'!L6</f>
        <v>43080</v>
      </c>
      <c r="M6" s="24">
        <f>'PM 10'!M6</f>
        <v>43081</v>
      </c>
      <c r="N6" s="24">
        <f>'PM 10'!N6</f>
        <v>43082</v>
      </c>
      <c r="O6" s="24">
        <f>'PM 10'!O6</f>
        <v>43083</v>
      </c>
      <c r="P6" s="24">
        <f>'PM 10'!P6</f>
        <v>43084</v>
      </c>
      <c r="Q6" s="24">
        <f>'PM 10'!Q6</f>
        <v>43085</v>
      </c>
      <c r="R6" s="24">
        <f>'PM 10'!R6</f>
        <v>43086</v>
      </c>
      <c r="S6" s="24">
        <f>'PM 10'!S6</f>
        <v>43087</v>
      </c>
      <c r="T6" s="24">
        <f>'PM 10'!T6</f>
        <v>43088</v>
      </c>
      <c r="U6" s="24">
        <f>'PM 10'!U6</f>
        <v>43089</v>
      </c>
      <c r="V6" s="24">
        <f>'PM 10'!V6</f>
        <v>43090</v>
      </c>
      <c r="W6" s="24">
        <f>'PM 10'!W6</f>
        <v>43091</v>
      </c>
      <c r="X6" s="24">
        <f>'PM 10'!X6</f>
        <v>43092</v>
      </c>
      <c r="Y6" s="24">
        <f>'PM 10'!Y6</f>
        <v>43093</v>
      </c>
      <c r="Z6" s="24">
        <f>'PM 10'!Z6</f>
        <v>43094</v>
      </c>
      <c r="AA6" s="24">
        <f>'PM 10'!AA6</f>
        <v>43095</v>
      </c>
      <c r="AB6" s="24">
        <f>'PM 10'!AB6</f>
        <v>43096</v>
      </c>
      <c r="AC6" s="24">
        <f>'PM 10'!AC6</f>
        <v>43097</v>
      </c>
      <c r="AD6" s="24">
        <f>'PM 10'!AD6</f>
        <v>43098</v>
      </c>
      <c r="AE6" s="24">
        <f>'PM 10'!AE6</f>
        <v>43099</v>
      </c>
      <c r="AF6" s="85"/>
      <c r="AK6" s="1"/>
    </row>
    <row r="7" spans="1:37">
      <c r="A7" s="8">
        <v>0</v>
      </c>
      <c r="B7" s="15" t="e">
        <f>'All Data'!#REF!</f>
        <v>#REF!</v>
      </c>
      <c r="C7" s="25" t="e">
        <f>'All Data'!#REF!</f>
        <v>#REF!</v>
      </c>
      <c r="D7" s="15" t="e">
        <f>'All Data'!#REF!</f>
        <v>#REF!</v>
      </c>
      <c r="E7" s="15" t="e">
        <f>'All Data'!#REF!</f>
        <v>#REF!</v>
      </c>
      <c r="F7" s="15" t="e">
        <f>'All Data'!#REF!</f>
        <v>#REF!</v>
      </c>
      <c r="G7" s="15" t="e">
        <f>'All Data'!#REF!</f>
        <v>#REF!</v>
      </c>
      <c r="H7" s="15" t="e">
        <f>'All Data'!#REF!</f>
        <v>#REF!</v>
      </c>
      <c r="I7" s="15" t="e">
        <f>'All Data'!#REF!</f>
        <v>#REF!</v>
      </c>
      <c r="J7" s="15" t="e">
        <f>'All Data'!#REF!</f>
        <v>#REF!</v>
      </c>
      <c r="K7" s="25" t="e">
        <f>'All Data'!#REF!</f>
        <v>#REF!</v>
      </c>
      <c r="L7" s="15" t="e">
        <f>'All Data'!#REF!</f>
        <v>#REF!</v>
      </c>
      <c r="M7" s="15" t="e">
        <f>'All Data'!#REF!</f>
        <v>#REF!</v>
      </c>
      <c r="N7" s="15" t="e">
        <f>'All Data'!#REF!</f>
        <v>#REF!</v>
      </c>
      <c r="O7" s="15" t="e">
        <f>'All Data'!#REF!</f>
        <v>#REF!</v>
      </c>
      <c r="P7" s="15" t="e">
        <f>'All Data'!#REF!</f>
        <v>#REF!</v>
      </c>
      <c r="Q7" s="15" t="e">
        <f>'All Data'!#REF!</f>
        <v>#REF!</v>
      </c>
      <c r="R7" s="15" t="e">
        <f>'All Data'!#REF!</f>
        <v>#REF!</v>
      </c>
      <c r="S7" s="15" t="e">
        <f>'All Data'!#REF!</f>
        <v>#REF!</v>
      </c>
      <c r="T7" s="15" t="e">
        <f>'All Data'!#REF!</f>
        <v>#REF!</v>
      </c>
      <c r="U7" s="15" t="e">
        <f>'All Data'!#REF!</f>
        <v>#REF!</v>
      </c>
      <c r="V7" s="15" t="e">
        <f>'All Data'!#REF!</f>
        <v>#REF!</v>
      </c>
      <c r="W7" s="15" t="e">
        <f>'All Data'!#REF!</f>
        <v>#REF!</v>
      </c>
      <c r="X7" s="15" t="e">
        <f>'All Data'!#REF!</f>
        <v>#REF!</v>
      </c>
      <c r="Y7" s="15" t="e">
        <f>'All Data'!#REF!</f>
        <v>#REF!</v>
      </c>
      <c r="Z7" s="15" t="e">
        <f>'All Data'!#REF!</f>
        <v>#REF!</v>
      </c>
      <c r="AA7" s="15" t="e">
        <f>'All Data'!#REF!</f>
        <v>#REF!</v>
      </c>
      <c r="AB7" s="15" t="e">
        <f>'All Data'!#REF!</f>
        <v>#REF!</v>
      </c>
      <c r="AC7" s="15" t="e">
        <f>'All Data'!#REF!</f>
        <v>#REF!</v>
      </c>
      <c r="AD7" s="15" t="e">
        <f>'All Data'!#REF!</f>
        <v>#REF!</v>
      </c>
      <c r="AE7" s="15" t="e">
        <f>'All Data'!#REF!</f>
        <v>#REF!</v>
      </c>
      <c r="AF7" s="9" t="e">
        <f t="shared" ref="AF7:AF30" si="0">AVERAGE(B7:AC7)</f>
        <v>#REF!</v>
      </c>
      <c r="AK7" s="1"/>
    </row>
    <row r="8" spans="1:37">
      <c r="A8" s="8">
        <v>4.1666666666666699E-2</v>
      </c>
      <c r="B8" s="15" t="e">
        <f>'All Data'!#REF!</f>
        <v>#REF!</v>
      </c>
      <c r="C8" s="25" t="e">
        <f>'All Data'!#REF!</f>
        <v>#REF!</v>
      </c>
      <c r="D8" s="15" t="e">
        <f>'All Data'!#REF!</f>
        <v>#REF!</v>
      </c>
      <c r="E8" s="15" t="e">
        <f>'All Data'!#REF!</f>
        <v>#REF!</v>
      </c>
      <c r="F8" s="15" t="e">
        <f>'All Data'!#REF!</f>
        <v>#REF!</v>
      </c>
      <c r="G8" s="15" t="e">
        <f>'All Data'!#REF!</f>
        <v>#REF!</v>
      </c>
      <c r="H8" s="15" t="e">
        <f>'All Data'!#REF!</f>
        <v>#REF!</v>
      </c>
      <c r="I8" s="15" t="e">
        <f>'All Data'!#REF!</f>
        <v>#REF!</v>
      </c>
      <c r="J8" s="15" t="e">
        <f>'All Data'!#REF!</f>
        <v>#REF!</v>
      </c>
      <c r="K8" s="25" t="e">
        <f>'All Data'!#REF!</f>
        <v>#REF!</v>
      </c>
      <c r="L8" s="15" t="e">
        <f>'All Data'!#REF!</f>
        <v>#REF!</v>
      </c>
      <c r="M8" s="15" t="e">
        <f>'All Data'!#REF!</f>
        <v>#REF!</v>
      </c>
      <c r="N8" s="15" t="e">
        <f>'All Data'!#REF!</f>
        <v>#REF!</v>
      </c>
      <c r="O8" s="15" t="e">
        <f>'All Data'!#REF!</f>
        <v>#REF!</v>
      </c>
      <c r="P8" s="15" t="e">
        <f>'All Data'!#REF!</f>
        <v>#REF!</v>
      </c>
      <c r="Q8" s="15" t="e">
        <f>'All Data'!#REF!</f>
        <v>#REF!</v>
      </c>
      <c r="R8" s="15" t="e">
        <f>'All Data'!#REF!</f>
        <v>#REF!</v>
      </c>
      <c r="S8" s="15" t="e">
        <f>'All Data'!#REF!</f>
        <v>#REF!</v>
      </c>
      <c r="T8" s="15" t="e">
        <f>'All Data'!#REF!</f>
        <v>#REF!</v>
      </c>
      <c r="U8" s="15" t="e">
        <f>'All Data'!#REF!</f>
        <v>#REF!</v>
      </c>
      <c r="V8" s="15" t="e">
        <f>'All Data'!#REF!</f>
        <v>#REF!</v>
      </c>
      <c r="W8" s="15" t="e">
        <f>'All Data'!#REF!</f>
        <v>#REF!</v>
      </c>
      <c r="X8" s="15" t="e">
        <f>'All Data'!#REF!</f>
        <v>#REF!</v>
      </c>
      <c r="Y8" s="15" t="e">
        <f>'All Data'!#REF!</f>
        <v>#REF!</v>
      </c>
      <c r="Z8" s="15" t="e">
        <f>'All Data'!#REF!</f>
        <v>#REF!</v>
      </c>
      <c r="AA8" s="15" t="e">
        <f>'All Data'!#REF!</f>
        <v>#REF!</v>
      </c>
      <c r="AB8" s="15" t="e">
        <f>'All Data'!#REF!</f>
        <v>#REF!</v>
      </c>
      <c r="AC8" s="15" t="e">
        <f>'All Data'!#REF!</f>
        <v>#REF!</v>
      </c>
      <c r="AD8" s="15" t="e">
        <f>'All Data'!#REF!</f>
        <v>#REF!</v>
      </c>
      <c r="AE8" s="15" t="e">
        <f>'All Data'!#REF!</f>
        <v>#REF!</v>
      </c>
      <c r="AF8" s="9" t="e">
        <f t="shared" si="0"/>
        <v>#REF!</v>
      </c>
      <c r="AK8" s="1"/>
    </row>
    <row r="9" spans="1:37">
      <c r="A9" s="8">
        <v>8.3333333333333301E-2</v>
      </c>
      <c r="B9" s="15" t="e">
        <f>'All Data'!#REF!</f>
        <v>#REF!</v>
      </c>
      <c r="C9" s="25" t="e">
        <f>'All Data'!#REF!</f>
        <v>#REF!</v>
      </c>
      <c r="D9" s="15" t="e">
        <f>'All Data'!#REF!</f>
        <v>#REF!</v>
      </c>
      <c r="E9" s="15" t="e">
        <f>'All Data'!#REF!</f>
        <v>#REF!</v>
      </c>
      <c r="F9" s="15" t="e">
        <f>'All Data'!#REF!</f>
        <v>#REF!</v>
      </c>
      <c r="G9" s="15" t="e">
        <f>'All Data'!#REF!</f>
        <v>#REF!</v>
      </c>
      <c r="H9" s="15" t="e">
        <f>'All Data'!#REF!</f>
        <v>#REF!</v>
      </c>
      <c r="I9" s="15" t="e">
        <f>'All Data'!#REF!</f>
        <v>#REF!</v>
      </c>
      <c r="J9" s="15" t="e">
        <f>'All Data'!#REF!</f>
        <v>#REF!</v>
      </c>
      <c r="K9" s="25" t="e">
        <f>'All Data'!#REF!</f>
        <v>#REF!</v>
      </c>
      <c r="L9" s="15" t="e">
        <f>'All Data'!#REF!</f>
        <v>#REF!</v>
      </c>
      <c r="M9" s="15" t="e">
        <f>'All Data'!#REF!</f>
        <v>#REF!</v>
      </c>
      <c r="N9" s="15" t="e">
        <f>'All Data'!#REF!</f>
        <v>#REF!</v>
      </c>
      <c r="O9" s="15" t="e">
        <f>'All Data'!#REF!</f>
        <v>#REF!</v>
      </c>
      <c r="P9" s="15" t="e">
        <f>'All Data'!#REF!</f>
        <v>#REF!</v>
      </c>
      <c r="Q9" s="15" t="e">
        <f>'All Data'!#REF!</f>
        <v>#REF!</v>
      </c>
      <c r="R9" s="15" t="e">
        <f>'All Data'!#REF!</f>
        <v>#REF!</v>
      </c>
      <c r="S9" s="15" t="e">
        <f>'All Data'!#REF!</f>
        <v>#REF!</v>
      </c>
      <c r="T9" s="15" t="e">
        <f>'All Data'!#REF!</f>
        <v>#REF!</v>
      </c>
      <c r="U9" s="15" t="e">
        <f>'All Data'!#REF!</f>
        <v>#REF!</v>
      </c>
      <c r="V9" s="15" t="e">
        <f>'All Data'!#REF!</f>
        <v>#REF!</v>
      </c>
      <c r="W9" s="15" t="e">
        <f>'All Data'!#REF!</f>
        <v>#REF!</v>
      </c>
      <c r="X9" s="15" t="e">
        <f>'All Data'!#REF!</f>
        <v>#REF!</v>
      </c>
      <c r="Y9" s="15" t="e">
        <f>'All Data'!#REF!</f>
        <v>#REF!</v>
      </c>
      <c r="Z9" s="15" t="e">
        <f>'All Data'!#REF!</f>
        <v>#REF!</v>
      </c>
      <c r="AA9" s="15" t="e">
        <f>'All Data'!#REF!</f>
        <v>#REF!</v>
      </c>
      <c r="AB9" s="15" t="e">
        <f>'All Data'!#REF!</f>
        <v>#REF!</v>
      </c>
      <c r="AC9" s="15" t="e">
        <f>'All Data'!#REF!</f>
        <v>#REF!</v>
      </c>
      <c r="AD9" s="15" t="e">
        <f>'All Data'!#REF!</f>
        <v>#REF!</v>
      </c>
      <c r="AE9" s="15" t="e">
        <f>'All Data'!#REF!</f>
        <v>#REF!</v>
      </c>
      <c r="AF9" s="9" t="e">
        <f t="shared" si="0"/>
        <v>#REF!</v>
      </c>
      <c r="AK9" s="2"/>
    </row>
    <row r="10" spans="1:37">
      <c r="A10" s="8">
        <v>0.125</v>
      </c>
      <c r="B10" s="15" t="e">
        <f>'All Data'!#REF!</f>
        <v>#REF!</v>
      </c>
      <c r="C10" s="25" t="e">
        <f>'All Data'!#REF!</f>
        <v>#REF!</v>
      </c>
      <c r="D10" s="15" t="e">
        <f>'All Data'!#REF!</f>
        <v>#REF!</v>
      </c>
      <c r="E10" s="15" t="e">
        <f>'All Data'!#REF!</f>
        <v>#REF!</v>
      </c>
      <c r="F10" s="15" t="e">
        <f>'All Data'!#REF!</f>
        <v>#REF!</v>
      </c>
      <c r="G10" s="15" t="e">
        <f>'All Data'!#REF!</f>
        <v>#REF!</v>
      </c>
      <c r="H10" s="15" t="e">
        <f>'All Data'!#REF!</f>
        <v>#REF!</v>
      </c>
      <c r="I10" s="15" t="e">
        <f>'All Data'!#REF!</f>
        <v>#REF!</v>
      </c>
      <c r="J10" s="15" t="e">
        <f>'All Data'!#REF!</f>
        <v>#REF!</v>
      </c>
      <c r="K10" s="25" t="e">
        <f>'All Data'!#REF!</f>
        <v>#REF!</v>
      </c>
      <c r="L10" s="15" t="e">
        <f>'All Data'!#REF!</f>
        <v>#REF!</v>
      </c>
      <c r="M10" s="15" t="e">
        <f>'All Data'!#REF!</f>
        <v>#REF!</v>
      </c>
      <c r="N10" s="15" t="e">
        <f>'All Data'!#REF!</f>
        <v>#REF!</v>
      </c>
      <c r="O10" s="15" t="e">
        <f>'All Data'!#REF!</f>
        <v>#REF!</v>
      </c>
      <c r="P10" s="15" t="e">
        <f>'All Data'!#REF!</f>
        <v>#REF!</v>
      </c>
      <c r="Q10" s="15" t="e">
        <f>'All Data'!#REF!</f>
        <v>#REF!</v>
      </c>
      <c r="R10" s="15" t="e">
        <f>'All Data'!#REF!</f>
        <v>#REF!</v>
      </c>
      <c r="S10" s="15" t="e">
        <f>'All Data'!#REF!</f>
        <v>#REF!</v>
      </c>
      <c r="T10" s="15" t="e">
        <f>'All Data'!#REF!</f>
        <v>#REF!</v>
      </c>
      <c r="U10" s="15" t="e">
        <f>'All Data'!#REF!</f>
        <v>#REF!</v>
      </c>
      <c r="V10" s="15" t="e">
        <f>'All Data'!#REF!</f>
        <v>#REF!</v>
      </c>
      <c r="W10" s="15" t="e">
        <f>'All Data'!#REF!</f>
        <v>#REF!</v>
      </c>
      <c r="X10" s="15" t="e">
        <f>'All Data'!#REF!</f>
        <v>#REF!</v>
      </c>
      <c r="Y10" s="15" t="e">
        <f>'All Data'!#REF!</f>
        <v>#REF!</v>
      </c>
      <c r="Z10" s="15" t="e">
        <f>'All Data'!#REF!</f>
        <v>#REF!</v>
      </c>
      <c r="AA10" s="15" t="e">
        <f>'All Data'!#REF!</f>
        <v>#REF!</v>
      </c>
      <c r="AB10" s="15" t="e">
        <f>'All Data'!#REF!</f>
        <v>#REF!</v>
      </c>
      <c r="AC10" s="15" t="e">
        <f>'All Data'!#REF!</f>
        <v>#REF!</v>
      </c>
      <c r="AD10" s="15" t="e">
        <f>'All Data'!#REF!</f>
        <v>#REF!</v>
      </c>
      <c r="AE10" s="15" t="e">
        <f>'All Data'!#REF!</f>
        <v>#REF!</v>
      </c>
      <c r="AF10" s="9" t="e">
        <f t="shared" si="0"/>
        <v>#REF!</v>
      </c>
      <c r="AK10" s="1"/>
    </row>
    <row r="11" spans="1:37">
      <c r="A11" s="8">
        <v>0.16666666666666699</v>
      </c>
      <c r="B11" s="15" t="e">
        <f>'All Data'!#REF!</f>
        <v>#REF!</v>
      </c>
      <c r="C11" s="25" t="e">
        <f>'All Data'!#REF!</f>
        <v>#REF!</v>
      </c>
      <c r="D11" s="15" t="e">
        <f>'All Data'!#REF!</f>
        <v>#REF!</v>
      </c>
      <c r="E11" s="15" t="e">
        <f>'All Data'!#REF!</f>
        <v>#REF!</v>
      </c>
      <c r="F11" s="15" t="e">
        <f>'All Data'!#REF!</f>
        <v>#REF!</v>
      </c>
      <c r="G11" s="15" t="e">
        <f>'All Data'!#REF!</f>
        <v>#REF!</v>
      </c>
      <c r="H11" s="15" t="e">
        <f>'All Data'!#REF!</f>
        <v>#REF!</v>
      </c>
      <c r="I11" s="15" t="e">
        <f>'All Data'!#REF!</f>
        <v>#REF!</v>
      </c>
      <c r="J11" s="15" t="e">
        <f>'All Data'!#REF!</f>
        <v>#REF!</v>
      </c>
      <c r="K11" s="25" t="e">
        <f>'All Data'!#REF!</f>
        <v>#REF!</v>
      </c>
      <c r="L11" s="15" t="e">
        <f>'All Data'!#REF!</f>
        <v>#REF!</v>
      </c>
      <c r="M11" s="15" t="e">
        <f>'All Data'!#REF!</f>
        <v>#REF!</v>
      </c>
      <c r="N11" s="15" t="e">
        <f>'All Data'!#REF!</f>
        <v>#REF!</v>
      </c>
      <c r="O11" s="15" t="e">
        <f>'All Data'!#REF!</f>
        <v>#REF!</v>
      </c>
      <c r="P11" s="15" t="e">
        <f>'All Data'!#REF!</f>
        <v>#REF!</v>
      </c>
      <c r="Q11" s="15" t="e">
        <f>'All Data'!#REF!</f>
        <v>#REF!</v>
      </c>
      <c r="R11" s="15" t="e">
        <f>'All Data'!#REF!</f>
        <v>#REF!</v>
      </c>
      <c r="S11" s="15" t="e">
        <f>'All Data'!#REF!</f>
        <v>#REF!</v>
      </c>
      <c r="T11" s="15" t="e">
        <f>'All Data'!#REF!</f>
        <v>#REF!</v>
      </c>
      <c r="U11" s="15" t="e">
        <f>'All Data'!#REF!</f>
        <v>#REF!</v>
      </c>
      <c r="V11" s="15" t="e">
        <f>'All Data'!#REF!</f>
        <v>#REF!</v>
      </c>
      <c r="W11" s="15" t="e">
        <f>'All Data'!#REF!</f>
        <v>#REF!</v>
      </c>
      <c r="X11" s="15" t="e">
        <f>'All Data'!#REF!</f>
        <v>#REF!</v>
      </c>
      <c r="Y11" s="15" t="e">
        <f>'All Data'!#REF!</f>
        <v>#REF!</v>
      </c>
      <c r="Z11" s="15" t="e">
        <f>'All Data'!#REF!</f>
        <v>#REF!</v>
      </c>
      <c r="AA11" s="15" t="e">
        <f>'All Data'!#REF!</f>
        <v>#REF!</v>
      </c>
      <c r="AB11" s="15" t="e">
        <f>'All Data'!#REF!</f>
        <v>#REF!</v>
      </c>
      <c r="AC11" s="15" t="e">
        <f>'All Data'!#REF!</f>
        <v>#REF!</v>
      </c>
      <c r="AD11" s="15" t="e">
        <f>'All Data'!#REF!</f>
        <v>#REF!</v>
      </c>
      <c r="AE11" s="15" t="e">
        <f>'All Data'!#REF!</f>
        <v>#REF!</v>
      </c>
      <c r="AF11" s="9" t="e">
        <f t="shared" si="0"/>
        <v>#REF!</v>
      </c>
      <c r="AK11" s="1"/>
    </row>
    <row r="12" spans="1:37">
      <c r="A12" s="8">
        <v>0.20833333333333301</v>
      </c>
      <c r="B12" s="15" t="e">
        <f>'All Data'!#REF!</f>
        <v>#REF!</v>
      </c>
      <c r="C12" s="25" t="e">
        <f>'All Data'!#REF!</f>
        <v>#REF!</v>
      </c>
      <c r="D12" s="15" t="e">
        <f>'All Data'!#REF!</f>
        <v>#REF!</v>
      </c>
      <c r="E12" s="15" t="e">
        <f>'All Data'!#REF!</f>
        <v>#REF!</v>
      </c>
      <c r="F12" s="15" t="e">
        <f>'All Data'!#REF!</f>
        <v>#REF!</v>
      </c>
      <c r="G12" s="15" t="e">
        <f>'All Data'!#REF!</f>
        <v>#REF!</v>
      </c>
      <c r="H12" s="15" t="e">
        <f>'All Data'!#REF!</f>
        <v>#REF!</v>
      </c>
      <c r="I12" s="15" t="e">
        <f>'All Data'!#REF!</f>
        <v>#REF!</v>
      </c>
      <c r="J12" s="15" t="e">
        <f>'All Data'!#REF!</f>
        <v>#REF!</v>
      </c>
      <c r="K12" s="25" t="e">
        <f>'All Data'!#REF!</f>
        <v>#REF!</v>
      </c>
      <c r="L12" s="15" t="e">
        <f>'All Data'!#REF!</f>
        <v>#REF!</v>
      </c>
      <c r="M12" s="15" t="e">
        <f>'All Data'!#REF!</f>
        <v>#REF!</v>
      </c>
      <c r="N12" s="15" t="e">
        <f>'All Data'!#REF!</f>
        <v>#REF!</v>
      </c>
      <c r="O12" s="15" t="e">
        <f>'All Data'!#REF!</f>
        <v>#REF!</v>
      </c>
      <c r="P12" s="15" t="e">
        <f>'All Data'!#REF!</f>
        <v>#REF!</v>
      </c>
      <c r="Q12" s="15" t="e">
        <f>'All Data'!#REF!</f>
        <v>#REF!</v>
      </c>
      <c r="R12" s="15" t="e">
        <f>'All Data'!#REF!</f>
        <v>#REF!</v>
      </c>
      <c r="S12" s="15" t="e">
        <f>'All Data'!#REF!</f>
        <v>#REF!</v>
      </c>
      <c r="T12" s="15" t="e">
        <f>'All Data'!#REF!</f>
        <v>#REF!</v>
      </c>
      <c r="U12" s="15" t="e">
        <f>'All Data'!#REF!</f>
        <v>#REF!</v>
      </c>
      <c r="V12" s="15" t="e">
        <f>'All Data'!#REF!</f>
        <v>#REF!</v>
      </c>
      <c r="W12" s="15" t="e">
        <f>'All Data'!#REF!</f>
        <v>#REF!</v>
      </c>
      <c r="X12" s="15" t="e">
        <f>'All Data'!#REF!</f>
        <v>#REF!</v>
      </c>
      <c r="Y12" s="15" t="e">
        <f>'All Data'!#REF!</f>
        <v>#REF!</v>
      </c>
      <c r="Z12" s="15" t="e">
        <f>'All Data'!#REF!</f>
        <v>#REF!</v>
      </c>
      <c r="AA12" s="15" t="e">
        <f>'All Data'!#REF!</f>
        <v>#REF!</v>
      </c>
      <c r="AB12" s="15" t="e">
        <f>'All Data'!#REF!</f>
        <v>#REF!</v>
      </c>
      <c r="AC12" s="15" t="e">
        <f>'All Data'!#REF!</f>
        <v>#REF!</v>
      </c>
      <c r="AD12" s="15" t="e">
        <f>'All Data'!#REF!</f>
        <v>#REF!</v>
      </c>
      <c r="AE12" s="15" t="e">
        <f>'All Data'!#REF!</f>
        <v>#REF!</v>
      </c>
      <c r="AF12" s="9" t="e">
        <f t="shared" si="0"/>
        <v>#REF!</v>
      </c>
      <c r="AK12" s="1"/>
    </row>
    <row r="13" spans="1:37">
      <c r="A13" s="8">
        <v>0.25</v>
      </c>
      <c r="B13" s="15" t="e">
        <f>'All Data'!#REF!</f>
        <v>#REF!</v>
      </c>
      <c r="C13" s="25" t="e">
        <f>'All Data'!#REF!</f>
        <v>#REF!</v>
      </c>
      <c r="D13" s="15" t="e">
        <f>'All Data'!#REF!</f>
        <v>#REF!</v>
      </c>
      <c r="E13" s="15" t="e">
        <f>'All Data'!#REF!</f>
        <v>#REF!</v>
      </c>
      <c r="F13" s="15" t="e">
        <f>'All Data'!#REF!</f>
        <v>#REF!</v>
      </c>
      <c r="G13" s="15" t="e">
        <f>'All Data'!#REF!</f>
        <v>#REF!</v>
      </c>
      <c r="H13" s="15" t="e">
        <f>'All Data'!#REF!</f>
        <v>#REF!</v>
      </c>
      <c r="I13" s="15" t="e">
        <f>'All Data'!#REF!</f>
        <v>#REF!</v>
      </c>
      <c r="J13" s="15" t="e">
        <f>'All Data'!#REF!</f>
        <v>#REF!</v>
      </c>
      <c r="K13" s="25" t="e">
        <f>'All Data'!#REF!</f>
        <v>#REF!</v>
      </c>
      <c r="L13" s="15" t="e">
        <f>'All Data'!#REF!</f>
        <v>#REF!</v>
      </c>
      <c r="M13" s="15" t="e">
        <f>'All Data'!#REF!</f>
        <v>#REF!</v>
      </c>
      <c r="N13" s="15" t="e">
        <f>'All Data'!#REF!</f>
        <v>#REF!</v>
      </c>
      <c r="O13" s="15" t="e">
        <f>'All Data'!#REF!</f>
        <v>#REF!</v>
      </c>
      <c r="P13" s="15" t="e">
        <f>'All Data'!#REF!</f>
        <v>#REF!</v>
      </c>
      <c r="Q13" s="15" t="e">
        <f>'All Data'!#REF!</f>
        <v>#REF!</v>
      </c>
      <c r="R13" s="15" t="e">
        <f>'All Data'!#REF!</f>
        <v>#REF!</v>
      </c>
      <c r="S13" s="15" t="e">
        <f>'All Data'!#REF!</f>
        <v>#REF!</v>
      </c>
      <c r="T13" s="15" t="e">
        <f>'All Data'!#REF!</f>
        <v>#REF!</v>
      </c>
      <c r="U13" s="15" t="e">
        <f>'All Data'!#REF!</f>
        <v>#REF!</v>
      </c>
      <c r="V13" s="15" t="e">
        <f>'All Data'!#REF!</f>
        <v>#REF!</v>
      </c>
      <c r="W13" s="15" t="e">
        <f>'All Data'!#REF!</f>
        <v>#REF!</v>
      </c>
      <c r="X13" s="15" t="e">
        <f>'All Data'!#REF!</f>
        <v>#REF!</v>
      </c>
      <c r="Y13" s="15" t="e">
        <f>'All Data'!#REF!</f>
        <v>#REF!</v>
      </c>
      <c r="Z13" s="15" t="e">
        <f>'All Data'!#REF!</f>
        <v>#REF!</v>
      </c>
      <c r="AA13" s="15" t="e">
        <f>'All Data'!#REF!</f>
        <v>#REF!</v>
      </c>
      <c r="AB13" s="15" t="e">
        <f>'All Data'!#REF!</f>
        <v>#REF!</v>
      </c>
      <c r="AC13" s="15" t="e">
        <f>'All Data'!#REF!</f>
        <v>#REF!</v>
      </c>
      <c r="AD13" s="15" t="e">
        <f>'All Data'!#REF!</f>
        <v>#REF!</v>
      </c>
      <c r="AE13" s="15" t="e">
        <f>'All Data'!#REF!</f>
        <v>#REF!</v>
      </c>
      <c r="AF13" s="9" t="e">
        <f t="shared" si="0"/>
        <v>#REF!</v>
      </c>
      <c r="AK13" s="1"/>
    </row>
    <row r="14" spans="1:37">
      <c r="A14" s="8">
        <v>0.29166666666666702</v>
      </c>
      <c r="B14" s="15" t="e">
        <f>'All Data'!#REF!</f>
        <v>#REF!</v>
      </c>
      <c r="C14" s="25" t="e">
        <f>'All Data'!#REF!</f>
        <v>#REF!</v>
      </c>
      <c r="D14" s="15" t="e">
        <f>'All Data'!#REF!</f>
        <v>#REF!</v>
      </c>
      <c r="E14" s="15" t="e">
        <f>'All Data'!#REF!</f>
        <v>#REF!</v>
      </c>
      <c r="F14" s="15" t="e">
        <f>'All Data'!#REF!</f>
        <v>#REF!</v>
      </c>
      <c r="G14" s="15" t="e">
        <f>'All Data'!#REF!</f>
        <v>#REF!</v>
      </c>
      <c r="H14" s="15" t="e">
        <f>'All Data'!#REF!</f>
        <v>#REF!</v>
      </c>
      <c r="I14" s="15" t="e">
        <f>'All Data'!#REF!</f>
        <v>#REF!</v>
      </c>
      <c r="J14" s="15" t="e">
        <f>'All Data'!#REF!</f>
        <v>#REF!</v>
      </c>
      <c r="K14" s="25" t="e">
        <f>'All Data'!#REF!</f>
        <v>#REF!</v>
      </c>
      <c r="L14" s="15" t="e">
        <f>'All Data'!#REF!</f>
        <v>#REF!</v>
      </c>
      <c r="M14" s="15" t="e">
        <f>'All Data'!#REF!</f>
        <v>#REF!</v>
      </c>
      <c r="N14" s="15" t="e">
        <f>'All Data'!#REF!</f>
        <v>#REF!</v>
      </c>
      <c r="O14" s="15" t="e">
        <f>'All Data'!#REF!</f>
        <v>#REF!</v>
      </c>
      <c r="P14" s="15" t="e">
        <f>'All Data'!#REF!</f>
        <v>#REF!</v>
      </c>
      <c r="Q14" s="15" t="e">
        <f>'All Data'!#REF!</f>
        <v>#REF!</v>
      </c>
      <c r="R14" s="15" t="e">
        <f>'All Data'!#REF!</f>
        <v>#REF!</v>
      </c>
      <c r="S14" s="15" t="e">
        <f>'All Data'!#REF!</f>
        <v>#REF!</v>
      </c>
      <c r="T14" s="15" t="e">
        <f>'All Data'!#REF!</f>
        <v>#REF!</v>
      </c>
      <c r="U14" s="15" t="e">
        <f>'All Data'!#REF!</f>
        <v>#REF!</v>
      </c>
      <c r="V14" s="15" t="e">
        <f>'All Data'!#REF!</f>
        <v>#REF!</v>
      </c>
      <c r="W14" s="15" t="e">
        <f>'All Data'!#REF!</f>
        <v>#REF!</v>
      </c>
      <c r="X14" s="15" t="e">
        <f>'All Data'!#REF!</f>
        <v>#REF!</v>
      </c>
      <c r="Y14" s="15" t="e">
        <f>'All Data'!#REF!</f>
        <v>#REF!</v>
      </c>
      <c r="Z14" s="15" t="e">
        <f>'All Data'!#REF!</f>
        <v>#REF!</v>
      </c>
      <c r="AA14" s="15" t="e">
        <f>'All Data'!#REF!</f>
        <v>#REF!</v>
      </c>
      <c r="AB14" s="15" t="e">
        <f>'All Data'!#REF!</f>
        <v>#REF!</v>
      </c>
      <c r="AC14" s="15" t="e">
        <f>'All Data'!#REF!</f>
        <v>#REF!</v>
      </c>
      <c r="AD14" s="15" t="e">
        <f>'All Data'!#REF!</f>
        <v>#REF!</v>
      </c>
      <c r="AE14" s="15" t="e">
        <f>'All Data'!#REF!</f>
        <v>#REF!</v>
      </c>
      <c r="AF14" s="9" t="e">
        <f t="shared" si="0"/>
        <v>#REF!</v>
      </c>
      <c r="AK14" s="1"/>
    </row>
    <row r="15" spans="1:37">
      <c r="A15" s="8">
        <v>0.33333333333333298</v>
      </c>
      <c r="B15" s="15" t="e">
        <f>'All Data'!#REF!</f>
        <v>#REF!</v>
      </c>
      <c r="C15" s="25" t="e">
        <f>'All Data'!#REF!</f>
        <v>#REF!</v>
      </c>
      <c r="D15" s="15" t="e">
        <f>'All Data'!#REF!</f>
        <v>#REF!</v>
      </c>
      <c r="E15" s="15" t="e">
        <f>'All Data'!#REF!</f>
        <v>#REF!</v>
      </c>
      <c r="F15" s="15" t="e">
        <f>'All Data'!#REF!</f>
        <v>#REF!</v>
      </c>
      <c r="G15" s="15" t="e">
        <f>'All Data'!#REF!</f>
        <v>#REF!</v>
      </c>
      <c r="H15" s="15" t="e">
        <f>'All Data'!#REF!</f>
        <v>#REF!</v>
      </c>
      <c r="I15" s="15" t="e">
        <f>'All Data'!#REF!</f>
        <v>#REF!</v>
      </c>
      <c r="J15" s="15" t="e">
        <f>'All Data'!#REF!</f>
        <v>#REF!</v>
      </c>
      <c r="K15" s="25" t="e">
        <f>'All Data'!#REF!</f>
        <v>#REF!</v>
      </c>
      <c r="L15" s="15" t="e">
        <f>'All Data'!#REF!</f>
        <v>#REF!</v>
      </c>
      <c r="M15" s="15" t="e">
        <f>'All Data'!#REF!</f>
        <v>#REF!</v>
      </c>
      <c r="N15" s="15" t="e">
        <f>'All Data'!#REF!</f>
        <v>#REF!</v>
      </c>
      <c r="O15" s="15" t="e">
        <f>'All Data'!#REF!</f>
        <v>#REF!</v>
      </c>
      <c r="P15" s="15" t="e">
        <f>'All Data'!#REF!</f>
        <v>#REF!</v>
      </c>
      <c r="Q15" s="15" t="e">
        <f>'All Data'!#REF!</f>
        <v>#REF!</v>
      </c>
      <c r="R15" s="15" t="e">
        <f>'All Data'!#REF!</f>
        <v>#REF!</v>
      </c>
      <c r="S15" s="15" t="e">
        <f>'All Data'!#REF!</f>
        <v>#REF!</v>
      </c>
      <c r="T15" s="15" t="e">
        <f>'All Data'!#REF!</f>
        <v>#REF!</v>
      </c>
      <c r="U15" s="15" t="e">
        <f>'All Data'!#REF!</f>
        <v>#REF!</v>
      </c>
      <c r="V15" s="15" t="e">
        <f>'All Data'!#REF!</f>
        <v>#REF!</v>
      </c>
      <c r="W15" s="15" t="e">
        <f>'All Data'!#REF!</f>
        <v>#REF!</v>
      </c>
      <c r="X15" s="15" t="e">
        <f>'All Data'!#REF!</f>
        <v>#REF!</v>
      </c>
      <c r="Y15" s="15" t="e">
        <f>'All Data'!#REF!</f>
        <v>#REF!</v>
      </c>
      <c r="Z15" s="15" t="e">
        <f>'All Data'!#REF!</f>
        <v>#REF!</v>
      </c>
      <c r="AA15" s="15" t="e">
        <f>'All Data'!#REF!</f>
        <v>#REF!</v>
      </c>
      <c r="AB15" s="15" t="e">
        <f>'All Data'!#REF!</f>
        <v>#REF!</v>
      </c>
      <c r="AC15" s="15" t="e">
        <f>'All Data'!#REF!</f>
        <v>#REF!</v>
      </c>
      <c r="AD15" s="15" t="e">
        <f>'All Data'!#REF!</f>
        <v>#REF!</v>
      </c>
      <c r="AE15" s="15" t="e">
        <f>'All Data'!#REF!</f>
        <v>#REF!</v>
      </c>
      <c r="AF15" s="9" t="e">
        <f t="shared" si="0"/>
        <v>#REF!</v>
      </c>
      <c r="AK15" s="1"/>
    </row>
    <row r="16" spans="1:37">
      <c r="A16" s="8">
        <v>0.375</v>
      </c>
      <c r="B16" s="15" t="e">
        <f>'All Data'!#REF!</f>
        <v>#REF!</v>
      </c>
      <c r="C16" s="25" t="e">
        <f>'All Data'!#REF!</f>
        <v>#REF!</v>
      </c>
      <c r="D16" s="15" t="e">
        <f>'All Data'!#REF!</f>
        <v>#REF!</v>
      </c>
      <c r="E16" s="15" t="e">
        <f>'All Data'!#REF!</f>
        <v>#REF!</v>
      </c>
      <c r="F16" s="15" t="e">
        <f>'All Data'!#REF!</f>
        <v>#REF!</v>
      </c>
      <c r="G16" s="15" t="e">
        <f>'All Data'!#REF!</f>
        <v>#REF!</v>
      </c>
      <c r="H16" s="15" t="e">
        <f>'All Data'!#REF!</f>
        <v>#REF!</v>
      </c>
      <c r="I16" s="15" t="e">
        <f>'All Data'!#REF!</f>
        <v>#REF!</v>
      </c>
      <c r="J16" s="15" t="e">
        <f>'All Data'!#REF!</f>
        <v>#REF!</v>
      </c>
      <c r="K16" s="25" t="e">
        <f>'All Data'!#REF!</f>
        <v>#REF!</v>
      </c>
      <c r="L16" s="15" t="e">
        <f>'All Data'!#REF!</f>
        <v>#REF!</v>
      </c>
      <c r="M16" s="15" t="e">
        <f>'All Data'!#REF!</f>
        <v>#REF!</v>
      </c>
      <c r="N16" s="15" t="e">
        <f>'All Data'!#REF!</f>
        <v>#REF!</v>
      </c>
      <c r="O16" s="15" t="e">
        <f>'All Data'!#REF!</f>
        <v>#REF!</v>
      </c>
      <c r="P16" s="15" t="e">
        <f>'All Data'!#REF!</f>
        <v>#REF!</v>
      </c>
      <c r="Q16" s="15" t="e">
        <f>'All Data'!#REF!</f>
        <v>#REF!</v>
      </c>
      <c r="R16" s="15" t="e">
        <f>'All Data'!#REF!</f>
        <v>#REF!</v>
      </c>
      <c r="S16" s="15" t="e">
        <f>'All Data'!#REF!</f>
        <v>#REF!</v>
      </c>
      <c r="T16" s="15" t="e">
        <f>'All Data'!#REF!</f>
        <v>#REF!</v>
      </c>
      <c r="U16" s="15" t="e">
        <f>'All Data'!#REF!</f>
        <v>#REF!</v>
      </c>
      <c r="V16" s="15" t="e">
        <f>'All Data'!#REF!</f>
        <v>#REF!</v>
      </c>
      <c r="W16" s="15" t="e">
        <f>'All Data'!#REF!</f>
        <v>#REF!</v>
      </c>
      <c r="X16" s="15" t="e">
        <f>'All Data'!#REF!</f>
        <v>#REF!</v>
      </c>
      <c r="Y16" s="15" t="e">
        <f>'All Data'!#REF!</f>
        <v>#REF!</v>
      </c>
      <c r="Z16" s="15" t="e">
        <f>'All Data'!#REF!</f>
        <v>#REF!</v>
      </c>
      <c r="AA16" s="15" t="e">
        <f>'All Data'!#REF!</f>
        <v>#REF!</v>
      </c>
      <c r="AB16" s="15" t="e">
        <f>'All Data'!#REF!</f>
        <v>#REF!</v>
      </c>
      <c r="AC16" s="15" t="e">
        <f>'All Data'!#REF!</f>
        <v>#REF!</v>
      </c>
      <c r="AD16" s="15" t="e">
        <f>'All Data'!#REF!</f>
        <v>#REF!</v>
      </c>
      <c r="AE16" s="15" t="e">
        <f>'All Data'!#REF!</f>
        <v>#REF!</v>
      </c>
      <c r="AF16" s="9" t="e">
        <f t="shared" si="0"/>
        <v>#REF!</v>
      </c>
      <c r="AK16" s="1"/>
    </row>
    <row r="17" spans="1:37">
      <c r="A17" s="8">
        <v>0.41666666666666702</v>
      </c>
      <c r="B17" s="15" t="e">
        <f>'All Data'!#REF!</f>
        <v>#REF!</v>
      </c>
      <c r="C17" s="25" t="e">
        <f>'All Data'!#REF!</f>
        <v>#REF!</v>
      </c>
      <c r="D17" s="15" t="e">
        <f>'All Data'!#REF!</f>
        <v>#REF!</v>
      </c>
      <c r="E17" s="15" t="e">
        <f>'All Data'!#REF!</f>
        <v>#REF!</v>
      </c>
      <c r="F17" s="15" t="e">
        <f>'All Data'!#REF!</f>
        <v>#REF!</v>
      </c>
      <c r="G17" s="15" t="e">
        <f>'All Data'!#REF!</f>
        <v>#REF!</v>
      </c>
      <c r="H17" s="15" t="e">
        <f>'All Data'!#REF!</f>
        <v>#REF!</v>
      </c>
      <c r="I17" s="15" t="e">
        <f>'All Data'!#REF!</f>
        <v>#REF!</v>
      </c>
      <c r="J17" s="15" t="e">
        <f>'All Data'!#REF!</f>
        <v>#REF!</v>
      </c>
      <c r="K17" s="25" t="e">
        <f>'All Data'!#REF!</f>
        <v>#REF!</v>
      </c>
      <c r="L17" s="15" t="e">
        <f>'All Data'!#REF!</f>
        <v>#REF!</v>
      </c>
      <c r="M17" s="15" t="e">
        <f>'All Data'!#REF!</f>
        <v>#REF!</v>
      </c>
      <c r="N17" s="15" t="e">
        <f>'All Data'!#REF!</f>
        <v>#REF!</v>
      </c>
      <c r="O17" s="15" t="e">
        <f>'All Data'!#REF!</f>
        <v>#REF!</v>
      </c>
      <c r="P17" s="15" t="e">
        <f>'All Data'!#REF!</f>
        <v>#REF!</v>
      </c>
      <c r="Q17" s="15" t="e">
        <f>'All Data'!#REF!</f>
        <v>#REF!</v>
      </c>
      <c r="R17" s="15" t="e">
        <f>'All Data'!#REF!</f>
        <v>#REF!</v>
      </c>
      <c r="S17" s="15" t="e">
        <f>'All Data'!#REF!</f>
        <v>#REF!</v>
      </c>
      <c r="T17" s="15" t="e">
        <f>'All Data'!#REF!</f>
        <v>#REF!</v>
      </c>
      <c r="U17" s="15" t="e">
        <f>'All Data'!#REF!</f>
        <v>#REF!</v>
      </c>
      <c r="V17" s="15" t="e">
        <f>'All Data'!#REF!</f>
        <v>#REF!</v>
      </c>
      <c r="W17" s="15" t="e">
        <f>'All Data'!#REF!</f>
        <v>#REF!</v>
      </c>
      <c r="X17" s="15" t="e">
        <f>'All Data'!#REF!</f>
        <v>#REF!</v>
      </c>
      <c r="Y17" s="15" t="e">
        <f>'All Data'!#REF!</f>
        <v>#REF!</v>
      </c>
      <c r="Z17" s="15" t="e">
        <f>'All Data'!#REF!</f>
        <v>#REF!</v>
      </c>
      <c r="AA17" s="15" t="e">
        <f>'All Data'!#REF!</f>
        <v>#REF!</v>
      </c>
      <c r="AB17" s="15" t="e">
        <f>'All Data'!#REF!</f>
        <v>#REF!</v>
      </c>
      <c r="AC17" s="15" t="e">
        <f>'All Data'!#REF!</f>
        <v>#REF!</v>
      </c>
      <c r="AD17" s="15" t="e">
        <f>'All Data'!#REF!</f>
        <v>#REF!</v>
      </c>
      <c r="AE17" s="15" t="e">
        <f>'All Data'!#REF!</f>
        <v>#REF!</v>
      </c>
      <c r="AF17" s="9" t="e">
        <f t="shared" si="0"/>
        <v>#REF!</v>
      </c>
      <c r="AK17" s="1"/>
    </row>
    <row r="18" spans="1:37">
      <c r="A18" s="8">
        <v>0.45833333333333298</v>
      </c>
      <c r="B18" s="15" t="e">
        <f>'All Data'!#REF!</f>
        <v>#REF!</v>
      </c>
      <c r="C18" s="25" t="e">
        <f>'All Data'!#REF!</f>
        <v>#REF!</v>
      </c>
      <c r="D18" s="15" t="e">
        <f>'All Data'!#REF!</f>
        <v>#REF!</v>
      </c>
      <c r="E18" s="15" t="e">
        <f>'All Data'!#REF!</f>
        <v>#REF!</v>
      </c>
      <c r="F18" s="15" t="e">
        <f>'All Data'!#REF!</f>
        <v>#REF!</v>
      </c>
      <c r="G18" s="15" t="e">
        <f>'All Data'!#REF!</f>
        <v>#REF!</v>
      </c>
      <c r="H18" s="15" t="e">
        <f>'All Data'!#REF!</f>
        <v>#REF!</v>
      </c>
      <c r="I18" s="15" t="e">
        <f>'All Data'!#REF!</f>
        <v>#REF!</v>
      </c>
      <c r="J18" s="15" t="e">
        <f>'All Data'!#REF!</f>
        <v>#REF!</v>
      </c>
      <c r="K18" s="25" t="e">
        <f>'All Data'!#REF!</f>
        <v>#REF!</v>
      </c>
      <c r="L18" s="15" t="e">
        <f>'All Data'!#REF!</f>
        <v>#REF!</v>
      </c>
      <c r="M18" s="15" t="e">
        <f>'All Data'!#REF!</f>
        <v>#REF!</v>
      </c>
      <c r="N18" s="15" t="e">
        <f>'All Data'!#REF!</f>
        <v>#REF!</v>
      </c>
      <c r="O18" s="15" t="e">
        <f>'All Data'!#REF!</f>
        <v>#REF!</v>
      </c>
      <c r="P18" s="15" t="e">
        <f>'All Data'!#REF!</f>
        <v>#REF!</v>
      </c>
      <c r="Q18" s="15" t="e">
        <f>'All Data'!#REF!</f>
        <v>#REF!</v>
      </c>
      <c r="R18" s="15" t="e">
        <f>'All Data'!#REF!</f>
        <v>#REF!</v>
      </c>
      <c r="S18" s="15" t="e">
        <f>'All Data'!#REF!</f>
        <v>#REF!</v>
      </c>
      <c r="T18" s="15" t="e">
        <f>'All Data'!#REF!</f>
        <v>#REF!</v>
      </c>
      <c r="U18" s="15" t="e">
        <f>'All Data'!#REF!</f>
        <v>#REF!</v>
      </c>
      <c r="V18" s="15" t="e">
        <f>'All Data'!#REF!</f>
        <v>#REF!</v>
      </c>
      <c r="W18" s="15" t="e">
        <f>'All Data'!#REF!</f>
        <v>#REF!</v>
      </c>
      <c r="X18" s="15" t="e">
        <f>'All Data'!#REF!</f>
        <v>#REF!</v>
      </c>
      <c r="Y18" s="15" t="e">
        <f>'All Data'!#REF!</f>
        <v>#REF!</v>
      </c>
      <c r="Z18" s="15" t="e">
        <f>'All Data'!#REF!</f>
        <v>#REF!</v>
      </c>
      <c r="AA18" s="15" t="e">
        <f>'All Data'!#REF!</f>
        <v>#REF!</v>
      </c>
      <c r="AB18" s="15" t="e">
        <f>'All Data'!#REF!</f>
        <v>#REF!</v>
      </c>
      <c r="AC18" s="15" t="e">
        <f>'All Data'!#REF!</f>
        <v>#REF!</v>
      </c>
      <c r="AD18" s="15" t="e">
        <f>'All Data'!#REF!</f>
        <v>#REF!</v>
      </c>
      <c r="AE18" s="15" t="e">
        <f>'All Data'!#REF!</f>
        <v>#REF!</v>
      </c>
      <c r="AF18" s="9" t="e">
        <f t="shared" si="0"/>
        <v>#REF!</v>
      </c>
      <c r="AK18" s="1"/>
    </row>
    <row r="19" spans="1:37">
      <c r="A19" s="8">
        <v>0.5</v>
      </c>
      <c r="B19" s="15" t="e">
        <f>'All Data'!#REF!</f>
        <v>#REF!</v>
      </c>
      <c r="C19" s="25" t="e">
        <f>'All Data'!#REF!</f>
        <v>#REF!</v>
      </c>
      <c r="D19" s="15" t="e">
        <f>'All Data'!#REF!</f>
        <v>#REF!</v>
      </c>
      <c r="E19" s="15" t="e">
        <f>'All Data'!#REF!</f>
        <v>#REF!</v>
      </c>
      <c r="F19" s="15" t="e">
        <f>'All Data'!#REF!</f>
        <v>#REF!</v>
      </c>
      <c r="G19" s="15" t="e">
        <f>'All Data'!#REF!</f>
        <v>#REF!</v>
      </c>
      <c r="H19" s="15" t="e">
        <f>'All Data'!#REF!</f>
        <v>#REF!</v>
      </c>
      <c r="I19" s="15" t="e">
        <f>'All Data'!#REF!</f>
        <v>#REF!</v>
      </c>
      <c r="J19" s="15" t="e">
        <f>'All Data'!#REF!</f>
        <v>#REF!</v>
      </c>
      <c r="K19" s="25" t="e">
        <f>'All Data'!#REF!</f>
        <v>#REF!</v>
      </c>
      <c r="L19" s="15" t="e">
        <f>'All Data'!#REF!</f>
        <v>#REF!</v>
      </c>
      <c r="M19" s="15" t="e">
        <f>'All Data'!#REF!</f>
        <v>#REF!</v>
      </c>
      <c r="N19" s="15" t="e">
        <f>'All Data'!#REF!</f>
        <v>#REF!</v>
      </c>
      <c r="O19" s="15" t="e">
        <f>'All Data'!#REF!</f>
        <v>#REF!</v>
      </c>
      <c r="P19" s="15" t="e">
        <f>'All Data'!#REF!</f>
        <v>#REF!</v>
      </c>
      <c r="Q19" s="15" t="e">
        <f>'All Data'!#REF!</f>
        <v>#REF!</v>
      </c>
      <c r="R19" s="15" t="e">
        <f>'All Data'!#REF!</f>
        <v>#REF!</v>
      </c>
      <c r="S19" s="15" t="e">
        <f>'All Data'!#REF!</f>
        <v>#REF!</v>
      </c>
      <c r="T19" s="15" t="e">
        <f>'All Data'!#REF!</f>
        <v>#REF!</v>
      </c>
      <c r="U19" s="15" t="e">
        <f>'All Data'!#REF!</f>
        <v>#REF!</v>
      </c>
      <c r="V19" s="15" t="e">
        <f>'All Data'!#REF!</f>
        <v>#REF!</v>
      </c>
      <c r="W19" s="15" t="e">
        <f>'All Data'!#REF!</f>
        <v>#REF!</v>
      </c>
      <c r="X19" s="15" t="e">
        <f>'All Data'!#REF!</f>
        <v>#REF!</v>
      </c>
      <c r="Y19" s="15" t="e">
        <f>'All Data'!#REF!</f>
        <v>#REF!</v>
      </c>
      <c r="Z19" s="15" t="e">
        <f>'All Data'!#REF!</f>
        <v>#REF!</v>
      </c>
      <c r="AA19" s="15" t="e">
        <f>'All Data'!#REF!</f>
        <v>#REF!</v>
      </c>
      <c r="AB19" s="15" t="e">
        <f>'All Data'!#REF!</f>
        <v>#REF!</v>
      </c>
      <c r="AC19" s="15" t="e">
        <f>'All Data'!#REF!</f>
        <v>#REF!</v>
      </c>
      <c r="AD19" s="15" t="e">
        <f>'All Data'!#REF!</f>
        <v>#REF!</v>
      </c>
      <c r="AE19" s="15" t="e">
        <f>'All Data'!#REF!</f>
        <v>#REF!</v>
      </c>
      <c r="AF19" s="9" t="e">
        <f t="shared" si="0"/>
        <v>#REF!</v>
      </c>
      <c r="AK19" s="1"/>
    </row>
    <row r="20" spans="1:37">
      <c r="A20" s="8">
        <v>0.54166666666666696</v>
      </c>
      <c r="B20" s="15" t="e">
        <f>'All Data'!#REF!</f>
        <v>#REF!</v>
      </c>
      <c r="C20" s="25" t="e">
        <f>'All Data'!#REF!</f>
        <v>#REF!</v>
      </c>
      <c r="D20" s="15" t="e">
        <f>'All Data'!#REF!</f>
        <v>#REF!</v>
      </c>
      <c r="E20" s="15" t="e">
        <f>'All Data'!#REF!</f>
        <v>#REF!</v>
      </c>
      <c r="F20" s="15" t="e">
        <f>'All Data'!#REF!</f>
        <v>#REF!</v>
      </c>
      <c r="G20" s="15" t="e">
        <f>'All Data'!#REF!</f>
        <v>#REF!</v>
      </c>
      <c r="H20" s="15" t="e">
        <f>'All Data'!#REF!</f>
        <v>#REF!</v>
      </c>
      <c r="I20" s="15" t="e">
        <f>'All Data'!#REF!</f>
        <v>#REF!</v>
      </c>
      <c r="J20" s="15" t="e">
        <f>'All Data'!#REF!</f>
        <v>#REF!</v>
      </c>
      <c r="K20" s="25" t="e">
        <f>'All Data'!#REF!</f>
        <v>#REF!</v>
      </c>
      <c r="L20" s="15" t="e">
        <f>'All Data'!#REF!</f>
        <v>#REF!</v>
      </c>
      <c r="M20" s="15" t="e">
        <f>'All Data'!#REF!</f>
        <v>#REF!</v>
      </c>
      <c r="N20" s="15" t="e">
        <f>'All Data'!#REF!</f>
        <v>#REF!</v>
      </c>
      <c r="O20" s="15" t="e">
        <f>'All Data'!#REF!</f>
        <v>#REF!</v>
      </c>
      <c r="P20" s="15" t="e">
        <f>'All Data'!#REF!</f>
        <v>#REF!</v>
      </c>
      <c r="Q20" s="15" t="e">
        <f>'All Data'!#REF!</f>
        <v>#REF!</v>
      </c>
      <c r="R20" s="15" t="e">
        <f>'All Data'!#REF!</f>
        <v>#REF!</v>
      </c>
      <c r="S20" s="15" t="e">
        <f>'All Data'!#REF!</f>
        <v>#REF!</v>
      </c>
      <c r="T20" s="15" t="e">
        <f>'All Data'!#REF!</f>
        <v>#REF!</v>
      </c>
      <c r="U20" s="15" t="e">
        <f>'All Data'!#REF!</f>
        <v>#REF!</v>
      </c>
      <c r="V20" s="15" t="e">
        <f>'All Data'!#REF!</f>
        <v>#REF!</v>
      </c>
      <c r="W20" s="15" t="e">
        <f>'All Data'!#REF!</f>
        <v>#REF!</v>
      </c>
      <c r="X20" s="15" t="e">
        <f>'All Data'!#REF!</f>
        <v>#REF!</v>
      </c>
      <c r="Y20" s="15" t="e">
        <f>'All Data'!#REF!</f>
        <v>#REF!</v>
      </c>
      <c r="Z20" s="15" t="e">
        <f>'All Data'!#REF!</f>
        <v>#REF!</v>
      </c>
      <c r="AA20" s="15" t="e">
        <f>'All Data'!#REF!</f>
        <v>#REF!</v>
      </c>
      <c r="AB20" s="15" t="e">
        <f>'All Data'!#REF!</f>
        <v>#REF!</v>
      </c>
      <c r="AC20" s="15" t="e">
        <f>'All Data'!#REF!</f>
        <v>#REF!</v>
      </c>
      <c r="AD20" s="15" t="e">
        <f>'All Data'!#REF!</f>
        <v>#REF!</v>
      </c>
      <c r="AE20" s="15" t="e">
        <f>'All Data'!#REF!</f>
        <v>#REF!</v>
      </c>
      <c r="AF20" s="9" t="e">
        <f t="shared" si="0"/>
        <v>#REF!</v>
      </c>
      <c r="AK20" s="1"/>
    </row>
    <row r="21" spans="1:37">
      <c r="A21" s="8">
        <v>0.58333333333333304</v>
      </c>
      <c r="B21" s="15" t="e">
        <f>'All Data'!#REF!</f>
        <v>#REF!</v>
      </c>
      <c r="C21" s="25" t="e">
        <f>'All Data'!#REF!</f>
        <v>#REF!</v>
      </c>
      <c r="D21" s="15" t="e">
        <f>'All Data'!#REF!</f>
        <v>#REF!</v>
      </c>
      <c r="E21" s="15" t="e">
        <f>'All Data'!#REF!</f>
        <v>#REF!</v>
      </c>
      <c r="F21" s="15" t="e">
        <f>'All Data'!#REF!</f>
        <v>#REF!</v>
      </c>
      <c r="G21" s="15" t="e">
        <f>'All Data'!#REF!</f>
        <v>#REF!</v>
      </c>
      <c r="H21" s="15" t="e">
        <f>'All Data'!#REF!</f>
        <v>#REF!</v>
      </c>
      <c r="I21" s="15" t="e">
        <f>'All Data'!#REF!</f>
        <v>#REF!</v>
      </c>
      <c r="J21" s="15" t="e">
        <f>'All Data'!#REF!</f>
        <v>#REF!</v>
      </c>
      <c r="K21" s="25" t="e">
        <f>'All Data'!#REF!</f>
        <v>#REF!</v>
      </c>
      <c r="L21" s="15" t="e">
        <f>'All Data'!#REF!</f>
        <v>#REF!</v>
      </c>
      <c r="M21" s="15" t="e">
        <f>'All Data'!#REF!</f>
        <v>#REF!</v>
      </c>
      <c r="N21" s="15" t="e">
        <f>'All Data'!#REF!</f>
        <v>#REF!</v>
      </c>
      <c r="O21" s="15" t="e">
        <f>'All Data'!#REF!</f>
        <v>#REF!</v>
      </c>
      <c r="P21" s="15" t="e">
        <f>'All Data'!#REF!</f>
        <v>#REF!</v>
      </c>
      <c r="Q21" s="15" t="e">
        <f>'All Data'!#REF!</f>
        <v>#REF!</v>
      </c>
      <c r="R21" s="15" t="e">
        <f>'All Data'!#REF!</f>
        <v>#REF!</v>
      </c>
      <c r="S21" s="15" t="e">
        <f>'All Data'!#REF!</f>
        <v>#REF!</v>
      </c>
      <c r="T21" s="15" t="e">
        <f>'All Data'!#REF!</f>
        <v>#REF!</v>
      </c>
      <c r="U21" s="15" t="e">
        <f>'All Data'!#REF!</f>
        <v>#REF!</v>
      </c>
      <c r="V21" s="15" t="e">
        <f>'All Data'!#REF!</f>
        <v>#REF!</v>
      </c>
      <c r="W21" s="15" t="e">
        <f>'All Data'!#REF!</f>
        <v>#REF!</v>
      </c>
      <c r="X21" s="15" t="e">
        <f>'All Data'!#REF!</f>
        <v>#REF!</v>
      </c>
      <c r="Y21" s="15" t="e">
        <f>'All Data'!#REF!</f>
        <v>#REF!</v>
      </c>
      <c r="Z21" s="15" t="e">
        <f>'All Data'!#REF!</f>
        <v>#REF!</v>
      </c>
      <c r="AA21" s="15" t="e">
        <f>'All Data'!#REF!</f>
        <v>#REF!</v>
      </c>
      <c r="AB21" s="15" t="e">
        <f>'All Data'!#REF!</f>
        <v>#REF!</v>
      </c>
      <c r="AC21" s="15" t="e">
        <f>'All Data'!#REF!</f>
        <v>#REF!</v>
      </c>
      <c r="AD21" s="15" t="e">
        <f>'All Data'!#REF!</f>
        <v>#REF!</v>
      </c>
      <c r="AE21" s="15" t="e">
        <f>'All Data'!#REF!</f>
        <v>#REF!</v>
      </c>
      <c r="AF21" s="9" t="e">
        <f t="shared" si="0"/>
        <v>#REF!</v>
      </c>
      <c r="AK21" s="1"/>
    </row>
    <row r="22" spans="1:37">
      <c r="A22" s="8">
        <v>0.625</v>
      </c>
      <c r="B22" s="15" t="e">
        <f>'All Data'!#REF!</f>
        <v>#REF!</v>
      </c>
      <c r="C22" s="25" t="e">
        <f>'All Data'!#REF!</f>
        <v>#REF!</v>
      </c>
      <c r="D22" s="15" t="e">
        <f>'All Data'!#REF!</f>
        <v>#REF!</v>
      </c>
      <c r="E22" s="15" t="e">
        <f>'All Data'!#REF!</f>
        <v>#REF!</v>
      </c>
      <c r="F22" s="15" t="e">
        <f>'All Data'!#REF!</f>
        <v>#REF!</v>
      </c>
      <c r="G22" s="15" t="e">
        <f>'All Data'!#REF!</f>
        <v>#REF!</v>
      </c>
      <c r="H22" s="15" t="e">
        <f>'All Data'!#REF!</f>
        <v>#REF!</v>
      </c>
      <c r="I22" s="15" t="e">
        <f>'All Data'!#REF!</f>
        <v>#REF!</v>
      </c>
      <c r="J22" s="15" t="e">
        <f>'All Data'!#REF!</f>
        <v>#REF!</v>
      </c>
      <c r="K22" s="25" t="e">
        <f>'All Data'!#REF!</f>
        <v>#REF!</v>
      </c>
      <c r="L22" s="15" t="e">
        <f>'All Data'!#REF!</f>
        <v>#REF!</v>
      </c>
      <c r="M22" s="15" t="e">
        <f>'All Data'!#REF!</f>
        <v>#REF!</v>
      </c>
      <c r="N22" s="15" t="e">
        <f>'All Data'!#REF!</f>
        <v>#REF!</v>
      </c>
      <c r="O22" s="15" t="e">
        <f>'All Data'!#REF!</f>
        <v>#REF!</v>
      </c>
      <c r="P22" s="15" t="e">
        <f>'All Data'!#REF!</f>
        <v>#REF!</v>
      </c>
      <c r="Q22" s="15" t="e">
        <f>'All Data'!#REF!</f>
        <v>#REF!</v>
      </c>
      <c r="R22" s="15" t="e">
        <f>'All Data'!#REF!</f>
        <v>#REF!</v>
      </c>
      <c r="S22" s="15" t="e">
        <f>'All Data'!#REF!</f>
        <v>#REF!</v>
      </c>
      <c r="T22" s="15" t="e">
        <f>'All Data'!#REF!</f>
        <v>#REF!</v>
      </c>
      <c r="U22" s="15" t="e">
        <f>'All Data'!#REF!</f>
        <v>#REF!</v>
      </c>
      <c r="V22" s="15" t="e">
        <f>'All Data'!#REF!</f>
        <v>#REF!</v>
      </c>
      <c r="W22" s="15" t="e">
        <f>'All Data'!#REF!</f>
        <v>#REF!</v>
      </c>
      <c r="X22" s="15" t="e">
        <f>'All Data'!#REF!</f>
        <v>#REF!</v>
      </c>
      <c r="Y22" s="15" t="e">
        <f>'All Data'!#REF!</f>
        <v>#REF!</v>
      </c>
      <c r="Z22" s="15" t="e">
        <f>'All Data'!#REF!</f>
        <v>#REF!</v>
      </c>
      <c r="AA22" s="15" t="e">
        <f>'All Data'!#REF!</f>
        <v>#REF!</v>
      </c>
      <c r="AB22" s="15" t="e">
        <f>'All Data'!#REF!</f>
        <v>#REF!</v>
      </c>
      <c r="AC22" s="15" t="e">
        <f>'All Data'!#REF!</f>
        <v>#REF!</v>
      </c>
      <c r="AD22" s="15" t="e">
        <f>'All Data'!#REF!</f>
        <v>#REF!</v>
      </c>
      <c r="AE22" s="15" t="e">
        <f>'All Data'!#REF!</f>
        <v>#REF!</v>
      </c>
      <c r="AF22" s="9" t="e">
        <f t="shared" si="0"/>
        <v>#REF!</v>
      </c>
      <c r="AK22" s="1"/>
    </row>
    <row r="23" spans="1:37">
      <c r="A23" s="8">
        <v>0.66666666666666696</v>
      </c>
      <c r="B23" s="15" t="e">
        <f>'All Data'!#REF!</f>
        <v>#REF!</v>
      </c>
      <c r="C23" s="25" t="e">
        <f>'All Data'!#REF!</f>
        <v>#REF!</v>
      </c>
      <c r="D23" s="15" t="e">
        <f>'All Data'!#REF!</f>
        <v>#REF!</v>
      </c>
      <c r="E23" s="15" t="e">
        <f>'All Data'!#REF!</f>
        <v>#REF!</v>
      </c>
      <c r="F23" s="15" t="e">
        <f>'All Data'!#REF!</f>
        <v>#REF!</v>
      </c>
      <c r="G23" s="15" t="e">
        <f>'All Data'!#REF!</f>
        <v>#REF!</v>
      </c>
      <c r="H23" s="15" t="e">
        <f>'All Data'!#REF!</f>
        <v>#REF!</v>
      </c>
      <c r="I23" s="15" t="e">
        <f>'All Data'!#REF!</f>
        <v>#REF!</v>
      </c>
      <c r="J23" s="15" t="e">
        <f>'All Data'!#REF!</f>
        <v>#REF!</v>
      </c>
      <c r="K23" s="25" t="e">
        <f>'All Data'!#REF!</f>
        <v>#REF!</v>
      </c>
      <c r="L23" s="15" t="e">
        <f>'All Data'!#REF!</f>
        <v>#REF!</v>
      </c>
      <c r="M23" s="15" t="e">
        <f>'All Data'!#REF!</f>
        <v>#REF!</v>
      </c>
      <c r="N23" s="15" t="e">
        <f>'All Data'!#REF!</f>
        <v>#REF!</v>
      </c>
      <c r="O23" s="15" t="e">
        <f>'All Data'!#REF!</f>
        <v>#REF!</v>
      </c>
      <c r="P23" s="15" t="e">
        <f>'All Data'!#REF!</f>
        <v>#REF!</v>
      </c>
      <c r="Q23" s="15" t="e">
        <f>'All Data'!#REF!</f>
        <v>#REF!</v>
      </c>
      <c r="R23" s="15" t="e">
        <f>'All Data'!#REF!</f>
        <v>#REF!</v>
      </c>
      <c r="S23" s="15" t="e">
        <f>'All Data'!#REF!</f>
        <v>#REF!</v>
      </c>
      <c r="T23" s="15" t="e">
        <f>'All Data'!#REF!</f>
        <v>#REF!</v>
      </c>
      <c r="U23" s="15" t="e">
        <f>'All Data'!#REF!</f>
        <v>#REF!</v>
      </c>
      <c r="V23" s="15" t="e">
        <f>'All Data'!#REF!</f>
        <v>#REF!</v>
      </c>
      <c r="W23" s="15" t="e">
        <f>'All Data'!#REF!</f>
        <v>#REF!</v>
      </c>
      <c r="X23" s="15" t="e">
        <f>'All Data'!#REF!</f>
        <v>#REF!</v>
      </c>
      <c r="Y23" s="15" t="e">
        <f>'All Data'!#REF!</f>
        <v>#REF!</v>
      </c>
      <c r="Z23" s="15" t="e">
        <f>'All Data'!#REF!</f>
        <v>#REF!</v>
      </c>
      <c r="AA23" s="15" t="e">
        <f>'All Data'!#REF!</f>
        <v>#REF!</v>
      </c>
      <c r="AB23" s="15" t="e">
        <f>'All Data'!#REF!</f>
        <v>#REF!</v>
      </c>
      <c r="AC23" s="15" t="e">
        <f>'All Data'!#REF!</f>
        <v>#REF!</v>
      </c>
      <c r="AD23" s="15" t="e">
        <f>'All Data'!#REF!</f>
        <v>#REF!</v>
      </c>
      <c r="AE23" s="15" t="e">
        <f>'All Data'!#REF!</f>
        <v>#REF!</v>
      </c>
      <c r="AF23" s="9" t="e">
        <f t="shared" si="0"/>
        <v>#REF!</v>
      </c>
      <c r="AK23" s="1"/>
    </row>
    <row r="24" spans="1:37">
      <c r="A24" s="8">
        <v>0.70833333333333304</v>
      </c>
      <c r="B24" s="15" t="e">
        <f>'All Data'!#REF!</f>
        <v>#REF!</v>
      </c>
      <c r="C24" s="25" t="e">
        <f>'All Data'!#REF!</f>
        <v>#REF!</v>
      </c>
      <c r="D24" s="15" t="e">
        <f>'All Data'!#REF!</f>
        <v>#REF!</v>
      </c>
      <c r="E24" s="15" t="e">
        <f>'All Data'!#REF!</f>
        <v>#REF!</v>
      </c>
      <c r="F24" s="15" t="e">
        <f>'All Data'!#REF!</f>
        <v>#REF!</v>
      </c>
      <c r="G24" s="15" t="e">
        <f>'All Data'!#REF!</f>
        <v>#REF!</v>
      </c>
      <c r="H24" s="15" t="e">
        <f>'All Data'!#REF!</f>
        <v>#REF!</v>
      </c>
      <c r="I24" s="15" t="e">
        <f>'All Data'!#REF!</f>
        <v>#REF!</v>
      </c>
      <c r="J24" s="15" t="e">
        <f>'All Data'!#REF!</f>
        <v>#REF!</v>
      </c>
      <c r="K24" s="25" t="e">
        <f>'All Data'!#REF!</f>
        <v>#REF!</v>
      </c>
      <c r="L24" s="15" t="e">
        <f>'All Data'!#REF!</f>
        <v>#REF!</v>
      </c>
      <c r="M24" s="15" t="e">
        <f>'All Data'!#REF!</f>
        <v>#REF!</v>
      </c>
      <c r="N24" s="15" t="e">
        <f>'All Data'!#REF!</f>
        <v>#REF!</v>
      </c>
      <c r="O24" s="15" t="e">
        <f>'All Data'!#REF!</f>
        <v>#REF!</v>
      </c>
      <c r="P24" s="15" t="e">
        <f>'All Data'!#REF!</f>
        <v>#REF!</v>
      </c>
      <c r="Q24" s="15" t="e">
        <f>'All Data'!#REF!</f>
        <v>#REF!</v>
      </c>
      <c r="R24" s="15" t="e">
        <f>'All Data'!#REF!</f>
        <v>#REF!</v>
      </c>
      <c r="S24" s="15" t="e">
        <f>'All Data'!#REF!</f>
        <v>#REF!</v>
      </c>
      <c r="T24" s="15" t="e">
        <f>'All Data'!#REF!</f>
        <v>#REF!</v>
      </c>
      <c r="U24" s="15" t="e">
        <f>'All Data'!#REF!</f>
        <v>#REF!</v>
      </c>
      <c r="V24" s="15" t="e">
        <f>'All Data'!#REF!</f>
        <v>#REF!</v>
      </c>
      <c r="W24" s="15" t="e">
        <f>'All Data'!#REF!</f>
        <v>#REF!</v>
      </c>
      <c r="X24" s="15" t="e">
        <f>'All Data'!#REF!</f>
        <v>#REF!</v>
      </c>
      <c r="Y24" s="15" t="e">
        <f>'All Data'!#REF!</f>
        <v>#REF!</v>
      </c>
      <c r="Z24" s="15" t="e">
        <f>'All Data'!#REF!</f>
        <v>#REF!</v>
      </c>
      <c r="AA24" s="15" t="e">
        <f>'All Data'!#REF!</f>
        <v>#REF!</v>
      </c>
      <c r="AB24" s="15" t="e">
        <f>'All Data'!#REF!</f>
        <v>#REF!</v>
      </c>
      <c r="AC24" s="15" t="e">
        <f>'All Data'!#REF!</f>
        <v>#REF!</v>
      </c>
      <c r="AD24" s="15" t="e">
        <f>'All Data'!#REF!</f>
        <v>#REF!</v>
      </c>
      <c r="AE24" s="15" t="e">
        <f>'All Data'!#REF!</f>
        <v>#REF!</v>
      </c>
      <c r="AF24" s="9" t="e">
        <f t="shared" si="0"/>
        <v>#REF!</v>
      </c>
      <c r="AK24" s="1"/>
    </row>
    <row r="25" spans="1:37">
      <c r="A25" s="8">
        <v>0.75</v>
      </c>
      <c r="B25" s="15" t="e">
        <f>'All Data'!#REF!</f>
        <v>#REF!</v>
      </c>
      <c r="C25" s="25" t="e">
        <f>'All Data'!#REF!</f>
        <v>#REF!</v>
      </c>
      <c r="D25" s="15" t="e">
        <f>'All Data'!#REF!</f>
        <v>#REF!</v>
      </c>
      <c r="E25" s="15" t="e">
        <f>'All Data'!#REF!</f>
        <v>#REF!</v>
      </c>
      <c r="F25" s="15" t="e">
        <f>'All Data'!#REF!</f>
        <v>#REF!</v>
      </c>
      <c r="G25" s="15" t="e">
        <f>'All Data'!#REF!</f>
        <v>#REF!</v>
      </c>
      <c r="H25" s="15" t="e">
        <f>'All Data'!#REF!</f>
        <v>#REF!</v>
      </c>
      <c r="I25" s="15" t="e">
        <f>'All Data'!#REF!</f>
        <v>#REF!</v>
      </c>
      <c r="J25" s="15" t="e">
        <f>'All Data'!#REF!</f>
        <v>#REF!</v>
      </c>
      <c r="K25" s="25" t="e">
        <f>'All Data'!#REF!</f>
        <v>#REF!</v>
      </c>
      <c r="L25" s="15" t="e">
        <f>'All Data'!#REF!</f>
        <v>#REF!</v>
      </c>
      <c r="M25" s="15" t="e">
        <f>'All Data'!#REF!</f>
        <v>#REF!</v>
      </c>
      <c r="N25" s="15" t="e">
        <f>'All Data'!#REF!</f>
        <v>#REF!</v>
      </c>
      <c r="O25" s="15" t="e">
        <f>'All Data'!#REF!</f>
        <v>#REF!</v>
      </c>
      <c r="P25" s="15" t="e">
        <f>'All Data'!#REF!</f>
        <v>#REF!</v>
      </c>
      <c r="Q25" s="15" t="e">
        <f>'All Data'!#REF!</f>
        <v>#REF!</v>
      </c>
      <c r="R25" s="15" t="e">
        <f>'All Data'!#REF!</f>
        <v>#REF!</v>
      </c>
      <c r="S25" s="15" t="e">
        <f>'All Data'!#REF!</f>
        <v>#REF!</v>
      </c>
      <c r="T25" s="15" t="e">
        <f>'All Data'!#REF!</f>
        <v>#REF!</v>
      </c>
      <c r="U25" s="15" t="e">
        <f>'All Data'!#REF!</f>
        <v>#REF!</v>
      </c>
      <c r="V25" s="15" t="e">
        <f>'All Data'!#REF!</f>
        <v>#REF!</v>
      </c>
      <c r="W25" s="15" t="e">
        <f>'All Data'!#REF!</f>
        <v>#REF!</v>
      </c>
      <c r="X25" s="15" t="e">
        <f>'All Data'!#REF!</f>
        <v>#REF!</v>
      </c>
      <c r="Y25" s="15" t="e">
        <f>'All Data'!#REF!</f>
        <v>#REF!</v>
      </c>
      <c r="Z25" s="15" t="e">
        <f>'All Data'!#REF!</f>
        <v>#REF!</v>
      </c>
      <c r="AA25" s="15" t="e">
        <f>'All Data'!#REF!</f>
        <v>#REF!</v>
      </c>
      <c r="AB25" s="15" t="e">
        <f>'All Data'!#REF!</f>
        <v>#REF!</v>
      </c>
      <c r="AC25" s="15" t="e">
        <f>'All Data'!#REF!</f>
        <v>#REF!</v>
      </c>
      <c r="AD25" s="15" t="e">
        <f>'All Data'!#REF!</f>
        <v>#REF!</v>
      </c>
      <c r="AE25" s="15" t="e">
        <f>'All Data'!#REF!</f>
        <v>#REF!</v>
      </c>
      <c r="AF25" s="9" t="e">
        <f t="shared" si="0"/>
        <v>#REF!</v>
      </c>
      <c r="AK25" s="1"/>
    </row>
    <row r="26" spans="1:37">
      <c r="A26" s="8">
        <v>0.79166666666666696</v>
      </c>
      <c r="B26" s="15" t="e">
        <f>'All Data'!#REF!</f>
        <v>#REF!</v>
      </c>
      <c r="C26" s="25" t="e">
        <f>'All Data'!#REF!</f>
        <v>#REF!</v>
      </c>
      <c r="D26" s="15" t="e">
        <f>'All Data'!#REF!</f>
        <v>#REF!</v>
      </c>
      <c r="E26" s="15" t="e">
        <f>'All Data'!#REF!</f>
        <v>#REF!</v>
      </c>
      <c r="F26" s="15" t="e">
        <f>'All Data'!#REF!</f>
        <v>#REF!</v>
      </c>
      <c r="G26" s="15" t="e">
        <f>'All Data'!#REF!</f>
        <v>#REF!</v>
      </c>
      <c r="H26" s="15" t="e">
        <f>'All Data'!#REF!</f>
        <v>#REF!</v>
      </c>
      <c r="I26" s="15" t="e">
        <f>'All Data'!#REF!</f>
        <v>#REF!</v>
      </c>
      <c r="J26" s="15" t="e">
        <f>'All Data'!#REF!</f>
        <v>#REF!</v>
      </c>
      <c r="K26" s="25" t="e">
        <f>'All Data'!#REF!</f>
        <v>#REF!</v>
      </c>
      <c r="L26" s="15" t="e">
        <f>'All Data'!#REF!</f>
        <v>#REF!</v>
      </c>
      <c r="M26" s="15" t="e">
        <f>'All Data'!#REF!</f>
        <v>#REF!</v>
      </c>
      <c r="N26" s="15" t="e">
        <f>'All Data'!#REF!</f>
        <v>#REF!</v>
      </c>
      <c r="O26" s="15" t="e">
        <f>'All Data'!#REF!</f>
        <v>#REF!</v>
      </c>
      <c r="P26" s="15" t="e">
        <f>'All Data'!#REF!</f>
        <v>#REF!</v>
      </c>
      <c r="Q26" s="15" t="e">
        <f>'All Data'!#REF!</f>
        <v>#REF!</v>
      </c>
      <c r="R26" s="15" t="e">
        <f>'All Data'!#REF!</f>
        <v>#REF!</v>
      </c>
      <c r="S26" s="15" t="e">
        <f>'All Data'!#REF!</f>
        <v>#REF!</v>
      </c>
      <c r="T26" s="15" t="e">
        <f>'All Data'!#REF!</f>
        <v>#REF!</v>
      </c>
      <c r="U26" s="15" t="e">
        <f>'All Data'!#REF!</f>
        <v>#REF!</v>
      </c>
      <c r="V26" s="15" t="e">
        <f>'All Data'!#REF!</f>
        <v>#REF!</v>
      </c>
      <c r="W26" s="15" t="e">
        <f>'All Data'!#REF!</f>
        <v>#REF!</v>
      </c>
      <c r="X26" s="15" t="e">
        <f>'All Data'!#REF!</f>
        <v>#REF!</v>
      </c>
      <c r="Y26" s="15" t="e">
        <f>'All Data'!#REF!</f>
        <v>#REF!</v>
      </c>
      <c r="Z26" s="15" t="e">
        <f>'All Data'!#REF!</f>
        <v>#REF!</v>
      </c>
      <c r="AA26" s="15" t="e">
        <f>'All Data'!#REF!</f>
        <v>#REF!</v>
      </c>
      <c r="AB26" s="15" t="e">
        <f>'All Data'!#REF!</f>
        <v>#REF!</v>
      </c>
      <c r="AC26" s="15" t="e">
        <f>'All Data'!#REF!</f>
        <v>#REF!</v>
      </c>
      <c r="AD26" s="15" t="e">
        <f>'All Data'!#REF!</f>
        <v>#REF!</v>
      </c>
      <c r="AE26" s="15" t="e">
        <f>'All Data'!#REF!</f>
        <v>#REF!</v>
      </c>
      <c r="AF26" s="9" t="e">
        <f t="shared" si="0"/>
        <v>#REF!</v>
      </c>
      <c r="AK26" s="1"/>
    </row>
    <row r="27" spans="1:37">
      <c r="A27" s="8">
        <v>0.83333333333333304</v>
      </c>
      <c r="B27" s="15" t="e">
        <f>'All Data'!#REF!</f>
        <v>#REF!</v>
      </c>
      <c r="C27" s="25" t="e">
        <f>'All Data'!#REF!</f>
        <v>#REF!</v>
      </c>
      <c r="D27" s="15" t="e">
        <f>'All Data'!#REF!</f>
        <v>#REF!</v>
      </c>
      <c r="E27" s="15" t="e">
        <f>'All Data'!#REF!</f>
        <v>#REF!</v>
      </c>
      <c r="F27" s="15" t="e">
        <f>'All Data'!#REF!</f>
        <v>#REF!</v>
      </c>
      <c r="G27" s="15" t="e">
        <f>'All Data'!#REF!</f>
        <v>#REF!</v>
      </c>
      <c r="H27" s="15" t="e">
        <f>'All Data'!#REF!</f>
        <v>#REF!</v>
      </c>
      <c r="I27" s="15" t="e">
        <f>'All Data'!#REF!</f>
        <v>#REF!</v>
      </c>
      <c r="J27" s="15" t="e">
        <f>'All Data'!#REF!</f>
        <v>#REF!</v>
      </c>
      <c r="K27" s="25" t="e">
        <f>'All Data'!#REF!</f>
        <v>#REF!</v>
      </c>
      <c r="L27" s="15" t="e">
        <f>'All Data'!#REF!</f>
        <v>#REF!</v>
      </c>
      <c r="M27" s="15" t="e">
        <f>'All Data'!#REF!</f>
        <v>#REF!</v>
      </c>
      <c r="N27" s="15" t="e">
        <f>'All Data'!#REF!</f>
        <v>#REF!</v>
      </c>
      <c r="O27" s="15" t="e">
        <f>'All Data'!#REF!</f>
        <v>#REF!</v>
      </c>
      <c r="P27" s="15" t="e">
        <f>'All Data'!#REF!</f>
        <v>#REF!</v>
      </c>
      <c r="Q27" s="15" t="e">
        <f>'All Data'!#REF!</f>
        <v>#REF!</v>
      </c>
      <c r="R27" s="15" t="e">
        <f>'All Data'!#REF!</f>
        <v>#REF!</v>
      </c>
      <c r="S27" s="15" t="e">
        <f>'All Data'!#REF!</f>
        <v>#REF!</v>
      </c>
      <c r="T27" s="15" t="e">
        <f>'All Data'!#REF!</f>
        <v>#REF!</v>
      </c>
      <c r="U27" s="15" t="e">
        <f>'All Data'!#REF!</f>
        <v>#REF!</v>
      </c>
      <c r="V27" s="15" t="e">
        <f>'All Data'!#REF!</f>
        <v>#REF!</v>
      </c>
      <c r="W27" s="15" t="e">
        <f>'All Data'!#REF!</f>
        <v>#REF!</v>
      </c>
      <c r="X27" s="15" t="e">
        <f>'All Data'!#REF!</f>
        <v>#REF!</v>
      </c>
      <c r="Y27" s="15" t="e">
        <f>'All Data'!#REF!</f>
        <v>#REF!</v>
      </c>
      <c r="Z27" s="15" t="e">
        <f>'All Data'!#REF!</f>
        <v>#REF!</v>
      </c>
      <c r="AA27" s="15" t="e">
        <f>'All Data'!#REF!</f>
        <v>#REF!</v>
      </c>
      <c r="AB27" s="15" t="e">
        <f>'All Data'!#REF!</f>
        <v>#REF!</v>
      </c>
      <c r="AC27" s="15" t="e">
        <f>'All Data'!#REF!</f>
        <v>#REF!</v>
      </c>
      <c r="AD27" s="15" t="e">
        <f>'All Data'!#REF!</f>
        <v>#REF!</v>
      </c>
      <c r="AE27" s="15" t="e">
        <f>'All Data'!#REF!</f>
        <v>#REF!</v>
      </c>
      <c r="AF27" s="9" t="e">
        <f t="shared" si="0"/>
        <v>#REF!</v>
      </c>
      <c r="AK27" s="1"/>
    </row>
    <row r="28" spans="1:37">
      <c r="A28" s="8">
        <v>0.875</v>
      </c>
      <c r="B28" s="15" t="e">
        <f>'All Data'!#REF!</f>
        <v>#REF!</v>
      </c>
      <c r="C28" s="25" t="e">
        <f>'All Data'!#REF!</f>
        <v>#REF!</v>
      </c>
      <c r="D28" s="15" t="e">
        <f>'All Data'!#REF!</f>
        <v>#REF!</v>
      </c>
      <c r="E28" s="15" t="e">
        <f>'All Data'!#REF!</f>
        <v>#REF!</v>
      </c>
      <c r="F28" s="15" t="e">
        <f>'All Data'!#REF!</f>
        <v>#REF!</v>
      </c>
      <c r="G28" s="15" t="e">
        <f>'All Data'!#REF!</f>
        <v>#REF!</v>
      </c>
      <c r="H28" s="15" t="e">
        <f>'All Data'!#REF!</f>
        <v>#REF!</v>
      </c>
      <c r="I28" s="15" t="e">
        <f>'All Data'!#REF!</f>
        <v>#REF!</v>
      </c>
      <c r="J28" s="15" t="e">
        <f>'All Data'!#REF!</f>
        <v>#REF!</v>
      </c>
      <c r="K28" s="25" t="e">
        <f>'All Data'!#REF!</f>
        <v>#REF!</v>
      </c>
      <c r="L28" s="15" t="e">
        <f>'All Data'!#REF!</f>
        <v>#REF!</v>
      </c>
      <c r="M28" s="15" t="e">
        <f>'All Data'!#REF!</f>
        <v>#REF!</v>
      </c>
      <c r="N28" s="15" t="e">
        <f>'All Data'!#REF!</f>
        <v>#REF!</v>
      </c>
      <c r="O28" s="15" t="e">
        <f>'All Data'!#REF!</f>
        <v>#REF!</v>
      </c>
      <c r="P28" s="15" t="e">
        <f>'All Data'!#REF!</f>
        <v>#REF!</v>
      </c>
      <c r="Q28" s="15" t="e">
        <f>'All Data'!#REF!</f>
        <v>#REF!</v>
      </c>
      <c r="R28" s="15" t="e">
        <f>'All Data'!#REF!</f>
        <v>#REF!</v>
      </c>
      <c r="S28" s="15" t="e">
        <f>'All Data'!#REF!</f>
        <v>#REF!</v>
      </c>
      <c r="T28" s="15" t="e">
        <f>'All Data'!#REF!</f>
        <v>#REF!</v>
      </c>
      <c r="U28" s="15" t="e">
        <f>'All Data'!#REF!</f>
        <v>#REF!</v>
      </c>
      <c r="V28" s="15" t="e">
        <f>'All Data'!#REF!</f>
        <v>#REF!</v>
      </c>
      <c r="W28" s="15" t="e">
        <f>'All Data'!#REF!</f>
        <v>#REF!</v>
      </c>
      <c r="X28" s="15" t="e">
        <f>'All Data'!#REF!</f>
        <v>#REF!</v>
      </c>
      <c r="Y28" s="15" t="e">
        <f>'All Data'!#REF!</f>
        <v>#REF!</v>
      </c>
      <c r="Z28" s="15" t="e">
        <f>'All Data'!#REF!</f>
        <v>#REF!</v>
      </c>
      <c r="AA28" s="15" t="e">
        <f>'All Data'!#REF!</f>
        <v>#REF!</v>
      </c>
      <c r="AB28" s="15" t="e">
        <f>'All Data'!#REF!</f>
        <v>#REF!</v>
      </c>
      <c r="AC28" s="15" t="e">
        <f>'All Data'!#REF!</f>
        <v>#REF!</v>
      </c>
      <c r="AD28" s="15" t="e">
        <f>'All Data'!#REF!</f>
        <v>#REF!</v>
      </c>
      <c r="AE28" s="15" t="e">
        <f>'All Data'!#REF!</f>
        <v>#REF!</v>
      </c>
      <c r="AF28" s="9" t="e">
        <f t="shared" si="0"/>
        <v>#REF!</v>
      </c>
      <c r="AK28" s="1"/>
    </row>
    <row r="29" spans="1:37">
      <c r="A29" s="8">
        <v>0.91666666666666696</v>
      </c>
      <c r="B29" s="15" t="e">
        <f>'All Data'!#REF!</f>
        <v>#REF!</v>
      </c>
      <c r="C29" s="25" t="e">
        <f>'All Data'!#REF!</f>
        <v>#REF!</v>
      </c>
      <c r="D29" s="15" t="e">
        <f>'All Data'!#REF!</f>
        <v>#REF!</v>
      </c>
      <c r="E29" s="15" t="e">
        <f>'All Data'!#REF!</f>
        <v>#REF!</v>
      </c>
      <c r="F29" s="15" t="e">
        <f>'All Data'!#REF!</f>
        <v>#REF!</v>
      </c>
      <c r="G29" s="15" t="e">
        <f>'All Data'!#REF!</f>
        <v>#REF!</v>
      </c>
      <c r="H29" s="15" t="e">
        <f>'All Data'!#REF!</f>
        <v>#REF!</v>
      </c>
      <c r="I29" s="15" t="e">
        <f>'All Data'!#REF!</f>
        <v>#REF!</v>
      </c>
      <c r="J29" s="15" t="e">
        <f>'All Data'!#REF!</f>
        <v>#REF!</v>
      </c>
      <c r="K29" s="25" t="e">
        <f>'All Data'!#REF!</f>
        <v>#REF!</v>
      </c>
      <c r="L29" s="15" t="e">
        <f>'All Data'!#REF!</f>
        <v>#REF!</v>
      </c>
      <c r="M29" s="15" t="e">
        <f>'All Data'!#REF!</f>
        <v>#REF!</v>
      </c>
      <c r="N29" s="15" t="e">
        <f>'All Data'!#REF!</f>
        <v>#REF!</v>
      </c>
      <c r="O29" s="15" t="e">
        <f>'All Data'!#REF!</f>
        <v>#REF!</v>
      </c>
      <c r="P29" s="15" t="e">
        <f>'All Data'!#REF!</f>
        <v>#REF!</v>
      </c>
      <c r="Q29" s="15" t="e">
        <f>'All Data'!#REF!</f>
        <v>#REF!</v>
      </c>
      <c r="R29" s="15" t="e">
        <f>'All Data'!#REF!</f>
        <v>#REF!</v>
      </c>
      <c r="S29" s="15" t="e">
        <f>'All Data'!#REF!</f>
        <v>#REF!</v>
      </c>
      <c r="T29" s="15" t="e">
        <f>'All Data'!#REF!</f>
        <v>#REF!</v>
      </c>
      <c r="U29" s="15" t="e">
        <f>'All Data'!#REF!</f>
        <v>#REF!</v>
      </c>
      <c r="V29" s="15" t="e">
        <f>'All Data'!#REF!</f>
        <v>#REF!</v>
      </c>
      <c r="W29" s="15" t="e">
        <f>'All Data'!#REF!</f>
        <v>#REF!</v>
      </c>
      <c r="X29" s="15" t="e">
        <f>'All Data'!#REF!</f>
        <v>#REF!</v>
      </c>
      <c r="Y29" s="15" t="e">
        <f>'All Data'!#REF!</f>
        <v>#REF!</v>
      </c>
      <c r="Z29" s="15" t="e">
        <f>'All Data'!#REF!</f>
        <v>#REF!</v>
      </c>
      <c r="AA29" s="15" t="e">
        <f>'All Data'!#REF!</f>
        <v>#REF!</v>
      </c>
      <c r="AB29" s="15" t="e">
        <f>'All Data'!#REF!</f>
        <v>#REF!</v>
      </c>
      <c r="AC29" s="15" t="e">
        <f>'All Data'!#REF!</f>
        <v>#REF!</v>
      </c>
      <c r="AD29" s="15" t="e">
        <f>'All Data'!#REF!</f>
        <v>#REF!</v>
      </c>
      <c r="AE29" s="15" t="e">
        <f>'All Data'!#REF!</f>
        <v>#REF!</v>
      </c>
      <c r="AF29" s="9" t="e">
        <f t="shared" si="0"/>
        <v>#REF!</v>
      </c>
      <c r="AK29" s="1"/>
    </row>
    <row r="30" spans="1:37">
      <c r="A30" s="8">
        <v>0.95833333333333304</v>
      </c>
      <c r="B30" s="15" t="e">
        <f>'All Data'!#REF!</f>
        <v>#REF!</v>
      </c>
      <c r="C30" s="25" t="e">
        <f>'All Data'!#REF!</f>
        <v>#REF!</v>
      </c>
      <c r="D30" s="15" t="e">
        <f>'All Data'!#REF!</f>
        <v>#REF!</v>
      </c>
      <c r="E30" s="15" t="e">
        <f>'All Data'!#REF!</f>
        <v>#REF!</v>
      </c>
      <c r="F30" s="15" t="e">
        <f>'All Data'!#REF!</f>
        <v>#REF!</v>
      </c>
      <c r="G30" s="15" t="e">
        <f>'All Data'!#REF!</f>
        <v>#REF!</v>
      </c>
      <c r="H30" s="15" t="e">
        <f>'All Data'!#REF!</f>
        <v>#REF!</v>
      </c>
      <c r="I30" s="15" t="e">
        <f>'All Data'!#REF!</f>
        <v>#REF!</v>
      </c>
      <c r="J30" s="15" t="e">
        <f>'All Data'!#REF!</f>
        <v>#REF!</v>
      </c>
      <c r="K30" s="25" t="e">
        <f>'All Data'!#REF!</f>
        <v>#REF!</v>
      </c>
      <c r="L30" s="15" t="e">
        <f>'All Data'!#REF!</f>
        <v>#REF!</v>
      </c>
      <c r="M30" s="15" t="e">
        <f>'All Data'!#REF!</f>
        <v>#REF!</v>
      </c>
      <c r="N30" s="15" t="e">
        <f>'All Data'!#REF!</f>
        <v>#REF!</v>
      </c>
      <c r="O30" s="15" t="e">
        <f>'All Data'!#REF!</f>
        <v>#REF!</v>
      </c>
      <c r="P30" s="15" t="e">
        <f>'All Data'!#REF!</f>
        <v>#REF!</v>
      </c>
      <c r="Q30" s="15" t="e">
        <f>'All Data'!#REF!</f>
        <v>#REF!</v>
      </c>
      <c r="R30" s="15" t="e">
        <f>'All Data'!#REF!</f>
        <v>#REF!</v>
      </c>
      <c r="S30" s="15" t="e">
        <f>'All Data'!#REF!</f>
        <v>#REF!</v>
      </c>
      <c r="T30" s="15" t="e">
        <f>'All Data'!#REF!</f>
        <v>#REF!</v>
      </c>
      <c r="U30" s="15" t="e">
        <f>'All Data'!#REF!</f>
        <v>#REF!</v>
      </c>
      <c r="V30" s="15" t="e">
        <f>'All Data'!#REF!</f>
        <v>#REF!</v>
      </c>
      <c r="W30" s="15" t="e">
        <f>'All Data'!#REF!</f>
        <v>#REF!</v>
      </c>
      <c r="X30" s="15" t="e">
        <f>'All Data'!#REF!</f>
        <v>#REF!</v>
      </c>
      <c r="Y30" s="15" t="e">
        <f>'All Data'!#REF!</f>
        <v>#REF!</v>
      </c>
      <c r="Z30" s="15" t="e">
        <f>'All Data'!#REF!</f>
        <v>#REF!</v>
      </c>
      <c r="AA30" s="15" t="e">
        <f>'All Data'!#REF!</f>
        <v>#REF!</v>
      </c>
      <c r="AB30" s="15" t="e">
        <f>'All Data'!#REF!</f>
        <v>#REF!</v>
      </c>
      <c r="AC30" s="15" t="e">
        <f>'All Data'!#REF!</f>
        <v>#REF!</v>
      </c>
      <c r="AD30" s="15" t="e">
        <f>'All Data'!#REF!</f>
        <v>#REF!</v>
      </c>
      <c r="AE30" s="15" t="e">
        <f>'All Data'!#REF!</f>
        <v>#REF!</v>
      </c>
      <c r="AF30" s="9" t="e">
        <f t="shared" si="0"/>
        <v>#REF!</v>
      </c>
      <c r="AK30" s="1"/>
    </row>
    <row r="31" spans="1:37">
      <c r="A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K31" s="1"/>
    </row>
    <row r="32" spans="1:37">
      <c r="A32" s="6" t="s">
        <v>12</v>
      </c>
      <c r="B32" s="14" t="e">
        <f>AVERAGE(B7:B30)</f>
        <v>#REF!</v>
      </c>
      <c r="C32" s="14" t="e">
        <f t="shared" ref="C32:AE32" si="1">AVERAGE(C7:C30)</f>
        <v>#REF!</v>
      </c>
      <c r="D32" s="14" t="e">
        <f t="shared" si="1"/>
        <v>#REF!</v>
      </c>
      <c r="E32" s="14" t="e">
        <f t="shared" si="1"/>
        <v>#REF!</v>
      </c>
      <c r="F32" s="14" t="e">
        <f t="shared" si="1"/>
        <v>#REF!</v>
      </c>
      <c r="G32" s="14" t="e">
        <f t="shared" si="1"/>
        <v>#REF!</v>
      </c>
      <c r="H32" s="14" t="e">
        <f t="shared" si="1"/>
        <v>#REF!</v>
      </c>
      <c r="I32" s="14" t="e">
        <f t="shared" si="1"/>
        <v>#REF!</v>
      </c>
      <c r="J32" s="14" t="e">
        <f t="shared" si="1"/>
        <v>#REF!</v>
      </c>
      <c r="K32" s="14" t="e">
        <f t="shared" si="1"/>
        <v>#REF!</v>
      </c>
      <c r="L32" s="14" t="e">
        <f t="shared" si="1"/>
        <v>#REF!</v>
      </c>
      <c r="M32" s="14" t="e">
        <f t="shared" si="1"/>
        <v>#REF!</v>
      </c>
      <c r="N32" s="14" t="e">
        <f t="shared" si="1"/>
        <v>#REF!</v>
      </c>
      <c r="O32" s="14" t="e">
        <f t="shared" si="1"/>
        <v>#REF!</v>
      </c>
      <c r="P32" s="14" t="e">
        <f t="shared" si="1"/>
        <v>#REF!</v>
      </c>
      <c r="Q32" s="14" t="e">
        <f t="shared" si="1"/>
        <v>#REF!</v>
      </c>
      <c r="R32" s="14" t="e">
        <f t="shared" si="1"/>
        <v>#REF!</v>
      </c>
      <c r="S32" s="14" t="e">
        <f t="shared" si="1"/>
        <v>#REF!</v>
      </c>
      <c r="T32" s="14" t="e">
        <f t="shared" si="1"/>
        <v>#REF!</v>
      </c>
      <c r="U32" s="14" t="e">
        <f t="shared" si="1"/>
        <v>#REF!</v>
      </c>
      <c r="V32" s="14" t="e">
        <f t="shared" si="1"/>
        <v>#REF!</v>
      </c>
      <c r="W32" s="14" t="e">
        <f t="shared" si="1"/>
        <v>#REF!</v>
      </c>
      <c r="X32" s="14" t="e">
        <f t="shared" si="1"/>
        <v>#REF!</v>
      </c>
      <c r="Y32" s="14" t="e">
        <f t="shared" si="1"/>
        <v>#REF!</v>
      </c>
      <c r="Z32" s="14" t="e">
        <f t="shared" si="1"/>
        <v>#REF!</v>
      </c>
      <c r="AA32" s="14" t="e">
        <f t="shared" si="1"/>
        <v>#REF!</v>
      </c>
      <c r="AB32" s="14" t="e">
        <f t="shared" si="1"/>
        <v>#REF!</v>
      </c>
      <c r="AC32" s="14" t="e">
        <f t="shared" si="1"/>
        <v>#REF!</v>
      </c>
      <c r="AD32" s="14" t="e">
        <f t="shared" si="1"/>
        <v>#REF!</v>
      </c>
      <c r="AE32" s="14" t="e">
        <f t="shared" si="1"/>
        <v>#REF!</v>
      </c>
      <c r="AF32" s="14" t="e">
        <f>AVERAGE(AF7:AF30)</f>
        <v>#REF!</v>
      </c>
      <c r="AK32" s="1"/>
    </row>
    <row r="33" spans="1:39">
      <c r="A33" s="6" t="s">
        <v>1</v>
      </c>
      <c r="B33" s="14" t="e">
        <f>MIN(B7:B30)</f>
        <v>#REF!</v>
      </c>
      <c r="C33" s="14" t="e">
        <f t="shared" ref="C33:AE33" si="2">MIN(C7:C30)</f>
        <v>#REF!</v>
      </c>
      <c r="D33" s="14" t="e">
        <f t="shared" si="2"/>
        <v>#REF!</v>
      </c>
      <c r="E33" s="14" t="e">
        <f t="shared" si="2"/>
        <v>#REF!</v>
      </c>
      <c r="F33" s="14" t="e">
        <f t="shared" si="2"/>
        <v>#REF!</v>
      </c>
      <c r="G33" s="14" t="e">
        <f t="shared" si="2"/>
        <v>#REF!</v>
      </c>
      <c r="H33" s="14" t="e">
        <f t="shared" si="2"/>
        <v>#REF!</v>
      </c>
      <c r="I33" s="14" t="e">
        <f t="shared" si="2"/>
        <v>#REF!</v>
      </c>
      <c r="J33" s="14" t="e">
        <f t="shared" si="2"/>
        <v>#REF!</v>
      </c>
      <c r="K33" s="14" t="e">
        <f t="shared" si="2"/>
        <v>#REF!</v>
      </c>
      <c r="L33" s="14" t="e">
        <f t="shared" si="2"/>
        <v>#REF!</v>
      </c>
      <c r="M33" s="14" t="e">
        <f t="shared" si="2"/>
        <v>#REF!</v>
      </c>
      <c r="N33" s="14" t="e">
        <f t="shared" si="2"/>
        <v>#REF!</v>
      </c>
      <c r="O33" s="14" t="e">
        <f t="shared" si="2"/>
        <v>#REF!</v>
      </c>
      <c r="P33" s="14" t="e">
        <f t="shared" si="2"/>
        <v>#REF!</v>
      </c>
      <c r="Q33" s="14" t="e">
        <f t="shared" si="2"/>
        <v>#REF!</v>
      </c>
      <c r="R33" s="14" t="e">
        <f t="shared" si="2"/>
        <v>#REF!</v>
      </c>
      <c r="S33" s="14" t="e">
        <f t="shared" si="2"/>
        <v>#REF!</v>
      </c>
      <c r="T33" s="14" t="e">
        <f t="shared" si="2"/>
        <v>#REF!</v>
      </c>
      <c r="U33" s="14" t="e">
        <f t="shared" si="2"/>
        <v>#REF!</v>
      </c>
      <c r="V33" s="14" t="e">
        <f t="shared" si="2"/>
        <v>#REF!</v>
      </c>
      <c r="W33" s="14" t="e">
        <f t="shared" si="2"/>
        <v>#REF!</v>
      </c>
      <c r="X33" s="14" t="e">
        <f t="shared" si="2"/>
        <v>#REF!</v>
      </c>
      <c r="Y33" s="14" t="e">
        <f t="shared" si="2"/>
        <v>#REF!</v>
      </c>
      <c r="Z33" s="14" t="e">
        <f t="shared" si="2"/>
        <v>#REF!</v>
      </c>
      <c r="AA33" s="14" t="e">
        <f t="shared" si="2"/>
        <v>#REF!</v>
      </c>
      <c r="AB33" s="14" t="e">
        <f t="shared" si="2"/>
        <v>#REF!</v>
      </c>
      <c r="AC33" s="14" t="e">
        <f t="shared" si="2"/>
        <v>#REF!</v>
      </c>
      <c r="AD33" s="14" t="e">
        <f t="shared" si="2"/>
        <v>#REF!</v>
      </c>
      <c r="AE33" s="14" t="e">
        <f t="shared" si="2"/>
        <v>#REF!</v>
      </c>
      <c r="AF33" s="14" t="e">
        <f>MIN(AF7:AF30)</f>
        <v>#REF!</v>
      </c>
      <c r="AK33" s="1"/>
    </row>
    <row r="34" spans="1:39">
      <c r="A34" s="6" t="s">
        <v>0</v>
      </c>
      <c r="B34" s="14" t="e">
        <f>MAX(B7:B30)</f>
        <v>#REF!</v>
      </c>
      <c r="C34" s="14" t="e">
        <f t="shared" ref="C34:AE34" si="3">MAX(C7:C30)</f>
        <v>#REF!</v>
      </c>
      <c r="D34" s="14" t="e">
        <f t="shared" si="3"/>
        <v>#REF!</v>
      </c>
      <c r="E34" s="14" t="e">
        <f t="shared" si="3"/>
        <v>#REF!</v>
      </c>
      <c r="F34" s="14" t="e">
        <f t="shared" si="3"/>
        <v>#REF!</v>
      </c>
      <c r="G34" s="14" t="e">
        <f t="shared" si="3"/>
        <v>#REF!</v>
      </c>
      <c r="H34" s="14" t="e">
        <f t="shared" si="3"/>
        <v>#REF!</v>
      </c>
      <c r="I34" s="14" t="e">
        <f t="shared" si="3"/>
        <v>#REF!</v>
      </c>
      <c r="J34" s="14" t="e">
        <f t="shared" si="3"/>
        <v>#REF!</v>
      </c>
      <c r="K34" s="14" t="e">
        <f t="shared" si="3"/>
        <v>#REF!</v>
      </c>
      <c r="L34" s="14" t="e">
        <f t="shared" si="3"/>
        <v>#REF!</v>
      </c>
      <c r="M34" s="14" t="e">
        <f t="shared" si="3"/>
        <v>#REF!</v>
      </c>
      <c r="N34" s="14" t="e">
        <f t="shared" si="3"/>
        <v>#REF!</v>
      </c>
      <c r="O34" s="14" t="e">
        <f t="shared" si="3"/>
        <v>#REF!</v>
      </c>
      <c r="P34" s="14" t="e">
        <f t="shared" si="3"/>
        <v>#REF!</v>
      </c>
      <c r="Q34" s="14" t="e">
        <f t="shared" si="3"/>
        <v>#REF!</v>
      </c>
      <c r="R34" s="14" t="e">
        <f t="shared" si="3"/>
        <v>#REF!</v>
      </c>
      <c r="S34" s="14" t="e">
        <f t="shared" si="3"/>
        <v>#REF!</v>
      </c>
      <c r="T34" s="14" t="e">
        <f t="shared" si="3"/>
        <v>#REF!</v>
      </c>
      <c r="U34" s="14" t="e">
        <f t="shared" si="3"/>
        <v>#REF!</v>
      </c>
      <c r="V34" s="14" t="e">
        <f t="shared" si="3"/>
        <v>#REF!</v>
      </c>
      <c r="W34" s="14" t="e">
        <f t="shared" si="3"/>
        <v>#REF!</v>
      </c>
      <c r="X34" s="14" t="e">
        <f t="shared" si="3"/>
        <v>#REF!</v>
      </c>
      <c r="Y34" s="14" t="e">
        <f t="shared" si="3"/>
        <v>#REF!</v>
      </c>
      <c r="Z34" s="14" t="e">
        <f t="shared" si="3"/>
        <v>#REF!</v>
      </c>
      <c r="AA34" s="14" t="e">
        <f t="shared" si="3"/>
        <v>#REF!</v>
      </c>
      <c r="AB34" s="14" t="e">
        <f t="shared" si="3"/>
        <v>#REF!</v>
      </c>
      <c r="AC34" s="14" t="e">
        <f t="shared" si="3"/>
        <v>#REF!</v>
      </c>
      <c r="AD34" s="14" t="e">
        <f t="shared" si="3"/>
        <v>#REF!</v>
      </c>
      <c r="AE34" s="14" t="e">
        <f t="shared" si="3"/>
        <v>#REF!</v>
      </c>
      <c r="AF34" s="14" t="e">
        <f>MAX(AF7:AF30)</f>
        <v>#REF!</v>
      </c>
      <c r="AK34" s="1"/>
    </row>
    <row r="35" spans="1:39">
      <c r="AM35" s="1"/>
    </row>
    <row r="36" spans="1:39">
      <c r="AM36" s="2"/>
    </row>
    <row r="37" spans="1:39">
      <c r="AM37" s="1"/>
    </row>
    <row r="38" spans="1:39">
      <c r="AM38" s="1"/>
    </row>
    <row r="39" spans="1:39">
      <c r="AM39" s="1"/>
    </row>
    <row r="40" spans="1:39">
      <c r="AM40" s="1"/>
    </row>
    <row r="41" spans="1:39">
      <c r="AM41" s="1"/>
    </row>
    <row r="42" spans="1:39">
      <c r="AM42" s="1"/>
    </row>
    <row r="43" spans="1:39">
      <c r="AM43" s="1"/>
    </row>
    <row r="44" spans="1:39">
      <c r="AM44" s="1"/>
    </row>
    <row r="45" spans="1:39">
      <c r="AM45" s="1"/>
    </row>
    <row r="46" spans="1:39">
      <c r="AM46" s="1"/>
    </row>
    <row r="47" spans="1:39">
      <c r="AM47" s="1"/>
    </row>
    <row r="48" spans="1:39">
      <c r="AM48" s="1"/>
    </row>
    <row r="49" spans="39:39">
      <c r="AM49" s="1"/>
    </row>
    <row r="50" spans="39:39">
      <c r="AM50" s="1"/>
    </row>
    <row r="51" spans="39:39">
      <c r="AM51" s="1"/>
    </row>
    <row r="52" spans="39:39">
      <c r="AM52" s="1"/>
    </row>
    <row r="53" spans="39:39">
      <c r="AM53" s="1"/>
    </row>
    <row r="54" spans="39:39">
      <c r="AM54" s="1"/>
    </row>
    <row r="55" spans="39:39">
      <c r="AM55" s="1"/>
    </row>
    <row r="56" spans="39:39">
      <c r="AM56" s="1"/>
    </row>
    <row r="57" spans="39:39">
      <c r="AM57" s="1"/>
    </row>
    <row r="58" spans="39:39">
      <c r="AM58" s="1"/>
    </row>
    <row r="59" spans="39:39">
      <c r="AM59" s="1"/>
    </row>
    <row r="60" spans="39:39">
      <c r="AM60" s="1"/>
    </row>
    <row r="61" spans="39:39">
      <c r="AM61" s="1"/>
    </row>
    <row r="62" spans="39:39">
      <c r="AM62" s="1"/>
    </row>
    <row r="63" spans="39:39">
      <c r="AM63" s="2"/>
    </row>
    <row r="64" spans="39:39">
      <c r="AM64" s="1"/>
    </row>
    <row r="65" spans="39:39">
      <c r="AM65" s="1"/>
    </row>
    <row r="66" spans="39:39">
      <c r="AM66" s="1"/>
    </row>
    <row r="67" spans="39:39">
      <c r="AM67" s="1"/>
    </row>
    <row r="68" spans="39:39">
      <c r="AM68" s="1"/>
    </row>
    <row r="69" spans="39:39">
      <c r="AM69" s="1"/>
    </row>
    <row r="70" spans="39:39">
      <c r="AM70" s="1"/>
    </row>
    <row r="71" spans="39:39">
      <c r="AM71" s="1"/>
    </row>
    <row r="72" spans="39:39">
      <c r="AM72" s="1"/>
    </row>
    <row r="73" spans="39:39">
      <c r="AM73" s="1"/>
    </row>
    <row r="74" spans="39:39">
      <c r="AM74" s="1"/>
    </row>
    <row r="75" spans="39:39">
      <c r="AM75" s="1"/>
    </row>
    <row r="76" spans="39:39">
      <c r="AM76" s="1"/>
    </row>
    <row r="77" spans="39:39">
      <c r="AM77" s="1"/>
    </row>
    <row r="78" spans="39:39">
      <c r="AM78" s="1"/>
    </row>
    <row r="79" spans="39:39">
      <c r="AM79" s="1"/>
    </row>
    <row r="80" spans="39:39">
      <c r="AM80" s="1"/>
    </row>
    <row r="81" spans="39:39">
      <c r="AM81" s="1"/>
    </row>
    <row r="82" spans="39:39">
      <c r="AM82" s="1"/>
    </row>
    <row r="83" spans="39:39">
      <c r="AM83" s="1"/>
    </row>
    <row r="84" spans="39:39">
      <c r="AM84" s="1"/>
    </row>
    <row r="85" spans="39:39">
      <c r="AM85" s="1"/>
    </row>
    <row r="86" spans="39:39">
      <c r="AM86" s="1"/>
    </row>
    <row r="87" spans="39:39">
      <c r="AM87" s="1"/>
    </row>
    <row r="88" spans="39:39">
      <c r="AM88" s="1"/>
    </row>
    <row r="89" spans="39:39">
      <c r="AM89" s="1"/>
    </row>
    <row r="90" spans="39:39">
      <c r="AM90" s="2"/>
    </row>
    <row r="91" spans="39:39">
      <c r="AM91" s="1"/>
    </row>
    <row r="92" spans="39:39">
      <c r="AM92" s="1"/>
    </row>
    <row r="93" spans="39:39">
      <c r="AM93" s="1"/>
    </row>
    <row r="94" spans="39:39">
      <c r="AM94" s="1"/>
    </row>
    <row r="95" spans="39:39">
      <c r="AM95" s="1"/>
    </row>
    <row r="96" spans="39:39">
      <c r="AM96" s="1"/>
    </row>
    <row r="97" spans="39:39">
      <c r="AM97" s="1"/>
    </row>
    <row r="98" spans="39:39">
      <c r="AM98" s="1"/>
    </row>
    <row r="99" spans="39:39">
      <c r="AM99" s="1"/>
    </row>
    <row r="100" spans="39:39">
      <c r="AM100" s="1"/>
    </row>
    <row r="101" spans="39:39">
      <c r="AM101" s="1"/>
    </row>
    <row r="102" spans="39:39">
      <c r="AM102" s="1"/>
    </row>
    <row r="103" spans="39:39">
      <c r="AM103" s="1"/>
    </row>
    <row r="104" spans="39:39">
      <c r="AM104" s="1"/>
    </row>
    <row r="105" spans="39:39">
      <c r="AM105" s="1"/>
    </row>
    <row r="106" spans="39:39">
      <c r="AM106" s="1"/>
    </row>
    <row r="107" spans="39:39">
      <c r="AM107" s="1"/>
    </row>
    <row r="108" spans="39:39">
      <c r="AM108" s="1"/>
    </row>
    <row r="109" spans="39:39">
      <c r="AM109" s="1"/>
    </row>
    <row r="110" spans="39:39">
      <c r="AM110" s="1"/>
    </row>
    <row r="111" spans="39:39">
      <c r="AM111" s="1"/>
    </row>
    <row r="112" spans="39:39">
      <c r="AM112" s="1"/>
    </row>
    <row r="113" spans="39:39">
      <c r="AM113" s="1"/>
    </row>
    <row r="114" spans="39:39">
      <c r="AM114" s="1"/>
    </row>
    <row r="115" spans="39:39">
      <c r="AM115" s="1"/>
    </row>
    <row r="116" spans="39:39">
      <c r="AM116" s="1"/>
    </row>
    <row r="117" spans="39:39">
      <c r="AM117" s="2"/>
    </row>
    <row r="118" spans="39:39">
      <c r="AM118" s="1"/>
    </row>
    <row r="119" spans="39:39">
      <c r="AM119" s="1"/>
    </row>
    <row r="120" spans="39:39">
      <c r="AM120" s="1"/>
    </row>
    <row r="121" spans="39:39">
      <c r="AM121" s="1"/>
    </row>
    <row r="122" spans="39:39">
      <c r="AM122" s="1"/>
    </row>
    <row r="123" spans="39:39">
      <c r="AM123" s="1"/>
    </row>
    <row r="124" spans="39:39">
      <c r="AM124" s="1"/>
    </row>
    <row r="125" spans="39:39">
      <c r="AM125" s="1"/>
    </row>
    <row r="126" spans="39:39">
      <c r="AM126" s="1"/>
    </row>
    <row r="127" spans="39:39">
      <c r="AM127" s="1"/>
    </row>
    <row r="128" spans="39:39">
      <c r="AM128" s="1"/>
    </row>
    <row r="129" spans="39:39">
      <c r="AM129" s="1"/>
    </row>
    <row r="130" spans="39:39">
      <c r="AM130" s="1"/>
    </row>
    <row r="131" spans="39:39">
      <c r="AM131" s="1"/>
    </row>
    <row r="132" spans="39:39">
      <c r="AM132" s="1"/>
    </row>
    <row r="133" spans="39:39">
      <c r="AM133" s="1"/>
    </row>
    <row r="134" spans="39:39">
      <c r="AM134" s="1"/>
    </row>
    <row r="135" spans="39:39">
      <c r="AM135" s="1"/>
    </row>
    <row r="136" spans="39:39">
      <c r="AM136" s="1"/>
    </row>
    <row r="137" spans="39:39">
      <c r="AM137" s="1"/>
    </row>
    <row r="138" spans="39:39">
      <c r="AM138" s="1"/>
    </row>
    <row r="139" spans="39:39">
      <c r="AM139" s="1"/>
    </row>
    <row r="140" spans="39:39">
      <c r="AM140" s="1"/>
    </row>
    <row r="141" spans="39:39">
      <c r="AM141" s="2"/>
    </row>
  </sheetData>
  <mergeCells count="6">
    <mergeCell ref="A3:AF3"/>
    <mergeCell ref="AF5:AF6"/>
    <mergeCell ref="A2:AF2"/>
    <mergeCell ref="A4:C4"/>
    <mergeCell ref="D4:F4"/>
    <mergeCell ref="G4:AF4"/>
  </mergeCells>
  <phoneticPr fontId="5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9"/>
  <dimension ref="A1:AH217"/>
  <sheetViews>
    <sheetView workbookViewId="0">
      <selection activeCell="A4" sqref="A4"/>
    </sheetView>
  </sheetViews>
  <sheetFormatPr defaultColWidth="14.7109375" defaultRowHeight="15"/>
  <cols>
    <col min="9" max="29" width="14.7109375" style="28"/>
    <col min="30" max="31" width="14.7109375" style="35"/>
    <col min="34" max="34" width="15.85546875" bestFit="1" customWidth="1"/>
  </cols>
  <sheetData>
    <row r="1" spans="1:34" ht="15.75" thickBot="1"/>
    <row r="2" spans="1:34" ht="21.75" customHeight="1" thickBot="1">
      <c r="A2" s="86" t="str">
        <f>'PM 10'!A3:AG3</f>
        <v>Monthly Data (Period: 01.12.2017 to 31.12.2017)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</row>
    <row r="3" spans="1:34" ht="22.5" customHeight="1" thickBot="1">
      <c r="A3" s="89" t="s">
        <v>35</v>
      </c>
      <c r="B3" s="89"/>
      <c r="C3" s="89"/>
      <c r="D3" s="89" t="s">
        <v>21</v>
      </c>
      <c r="E3" s="89"/>
      <c r="F3" s="89"/>
      <c r="G3" s="89" t="s">
        <v>20</v>
      </c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H3" s="1"/>
    </row>
    <row r="4" spans="1:34" s="37" customFormat="1" ht="33" customHeight="1">
      <c r="A4" s="7" t="s">
        <v>2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4</v>
      </c>
      <c r="I4" s="7" t="s">
        <v>5</v>
      </c>
      <c r="J4" s="7" t="s">
        <v>6</v>
      </c>
      <c r="K4" s="7" t="s">
        <v>7</v>
      </c>
      <c r="L4" s="7" t="s">
        <v>8</v>
      </c>
      <c r="M4" s="7" t="s">
        <v>9</v>
      </c>
      <c r="N4" s="7" t="s">
        <v>10</v>
      </c>
      <c r="O4" s="7" t="s">
        <v>4</v>
      </c>
      <c r="P4" s="7" t="s">
        <v>5</v>
      </c>
      <c r="Q4" s="7" t="s">
        <v>6</v>
      </c>
      <c r="R4" s="7" t="s">
        <v>7</v>
      </c>
      <c r="S4" s="7" t="s">
        <v>8</v>
      </c>
      <c r="T4" s="7" t="s">
        <v>9</v>
      </c>
      <c r="U4" s="7" t="s">
        <v>10</v>
      </c>
      <c r="V4" s="7" t="s">
        <v>4</v>
      </c>
      <c r="W4" s="7" t="s">
        <v>5</v>
      </c>
      <c r="X4" s="7" t="s">
        <v>6</v>
      </c>
      <c r="Y4" s="7" t="s">
        <v>7</v>
      </c>
      <c r="Z4" s="7" t="s">
        <v>8</v>
      </c>
      <c r="AA4" s="7" t="s">
        <v>9</v>
      </c>
      <c r="AB4" s="7" t="s">
        <v>10</v>
      </c>
      <c r="AC4" s="7" t="s">
        <v>4</v>
      </c>
      <c r="AD4" s="7" t="s">
        <v>5</v>
      </c>
      <c r="AE4" s="7" t="s">
        <v>6</v>
      </c>
      <c r="AF4" s="85" t="s">
        <v>17</v>
      </c>
    </row>
    <row r="5" spans="1:34">
      <c r="A5" s="7" t="s">
        <v>3</v>
      </c>
      <c r="B5" s="24">
        <f>'PM 10'!B6</f>
        <v>43070</v>
      </c>
      <c r="C5" s="24">
        <f>'PM 10'!C6</f>
        <v>43071</v>
      </c>
      <c r="D5" s="24">
        <f>'PM 10'!D6</f>
        <v>43072</v>
      </c>
      <c r="E5" s="24">
        <f>'PM 10'!E6</f>
        <v>43073</v>
      </c>
      <c r="F5" s="24">
        <f>'PM 10'!F6</f>
        <v>43074</v>
      </c>
      <c r="G5" s="24">
        <f>'PM 10'!G6</f>
        <v>43075</v>
      </c>
      <c r="H5" s="24">
        <f>'PM 10'!H6</f>
        <v>43076</v>
      </c>
      <c r="I5" s="24">
        <f>'PM 10'!I6</f>
        <v>43077</v>
      </c>
      <c r="J5" s="24">
        <f>'PM 10'!J6</f>
        <v>43078</v>
      </c>
      <c r="K5" s="24">
        <f>'PM 10'!K6</f>
        <v>43079</v>
      </c>
      <c r="L5" s="24">
        <f>'PM 10'!L6</f>
        <v>43080</v>
      </c>
      <c r="M5" s="24">
        <f>'PM 10'!M6</f>
        <v>43081</v>
      </c>
      <c r="N5" s="24">
        <f>'PM 10'!N6</f>
        <v>43082</v>
      </c>
      <c r="O5" s="24">
        <f>'PM 10'!O6</f>
        <v>43083</v>
      </c>
      <c r="P5" s="24">
        <f>'PM 10'!P6</f>
        <v>43084</v>
      </c>
      <c r="Q5" s="24">
        <f>'PM 10'!Q6</f>
        <v>43085</v>
      </c>
      <c r="R5" s="24">
        <f>'PM 10'!R6</f>
        <v>43086</v>
      </c>
      <c r="S5" s="24">
        <f>'PM 10'!S6</f>
        <v>43087</v>
      </c>
      <c r="T5" s="24">
        <f>'PM 10'!T6</f>
        <v>43088</v>
      </c>
      <c r="U5" s="24">
        <f>'PM 10'!U6</f>
        <v>43089</v>
      </c>
      <c r="V5" s="24">
        <f>'PM 10'!V6</f>
        <v>43090</v>
      </c>
      <c r="W5" s="24">
        <f>'PM 10'!W6</f>
        <v>43091</v>
      </c>
      <c r="X5" s="24">
        <f>'PM 10'!X6</f>
        <v>43092</v>
      </c>
      <c r="Y5" s="24">
        <f>'PM 10'!Y6</f>
        <v>43093</v>
      </c>
      <c r="Z5" s="24">
        <f>'PM 10'!Z6</f>
        <v>43094</v>
      </c>
      <c r="AA5" s="24">
        <f>'PM 10'!AA6</f>
        <v>43095</v>
      </c>
      <c r="AB5" s="24">
        <f>'PM 10'!AB6</f>
        <v>43096</v>
      </c>
      <c r="AC5" s="24">
        <f>'PM 10'!AC6</f>
        <v>43097</v>
      </c>
      <c r="AD5" s="24">
        <f>'PM 10'!AD6</f>
        <v>43098</v>
      </c>
      <c r="AE5" s="24">
        <f>'PM 10'!AE6</f>
        <v>43099</v>
      </c>
      <c r="AF5" s="85"/>
      <c r="AH5" s="1"/>
    </row>
    <row r="6" spans="1:34">
      <c r="A6" s="23">
        <v>0</v>
      </c>
      <c r="B6" s="15" t="e">
        <f>'All Data'!#REF!</f>
        <v>#REF!</v>
      </c>
      <c r="C6" s="25" t="e">
        <f>'All Data'!#REF!</f>
        <v>#REF!</v>
      </c>
      <c r="D6" s="15" t="e">
        <f>'All Data'!#REF!</f>
        <v>#REF!</v>
      </c>
      <c r="E6" s="15" t="e">
        <f>'All Data'!#REF!</f>
        <v>#REF!</v>
      </c>
      <c r="F6" s="15" t="e">
        <f>'All Data'!#REF!</f>
        <v>#REF!</v>
      </c>
      <c r="G6" s="15" t="e">
        <f>'All Data'!#REF!</f>
        <v>#REF!</v>
      </c>
      <c r="H6" s="15" t="e">
        <f>'All Data'!#REF!</f>
        <v>#REF!</v>
      </c>
      <c r="I6" s="15" t="e">
        <f>'All Data'!#REF!</f>
        <v>#REF!</v>
      </c>
      <c r="J6" s="15" t="e">
        <f>'All Data'!#REF!</f>
        <v>#REF!</v>
      </c>
      <c r="K6" s="25" t="e">
        <f>'All Data'!#REF!</f>
        <v>#REF!</v>
      </c>
      <c r="L6" s="15" t="e">
        <f>'All Data'!#REF!</f>
        <v>#REF!</v>
      </c>
      <c r="M6" s="15" t="e">
        <f>'All Data'!#REF!</f>
        <v>#REF!</v>
      </c>
      <c r="N6" s="15" t="e">
        <f>'All Data'!#REF!</f>
        <v>#REF!</v>
      </c>
      <c r="O6" s="15" t="e">
        <f>'All Data'!#REF!</f>
        <v>#REF!</v>
      </c>
      <c r="P6" s="15" t="e">
        <f>'All Data'!#REF!</f>
        <v>#REF!</v>
      </c>
      <c r="Q6" s="15" t="e">
        <f>'All Data'!#REF!</f>
        <v>#REF!</v>
      </c>
      <c r="R6" s="15" t="e">
        <f>'All Data'!#REF!</f>
        <v>#REF!</v>
      </c>
      <c r="S6" s="15" t="e">
        <f>'All Data'!#REF!</f>
        <v>#REF!</v>
      </c>
      <c r="T6" s="15" t="e">
        <f>'All Data'!#REF!</f>
        <v>#REF!</v>
      </c>
      <c r="U6" s="15" t="e">
        <f>'All Data'!#REF!</f>
        <v>#REF!</v>
      </c>
      <c r="V6" s="15" t="e">
        <f>'All Data'!#REF!</f>
        <v>#REF!</v>
      </c>
      <c r="W6" s="15" t="e">
        <f>'All Data'!#REF!</f>
        <v>#REF!</v>
      </c>
      <c r="X6" s="15" t="e">
        <f>'All Data'!#REF!</f>
        <v>#REF!</v>
      </c>
      <c r="Y6" s="15" t="e">
        <f>'All Data'!#REF!</f>
        <v>#REF!</v>
      </c>
      <c r="Z6" s="15" t="e">
        <f>'All Data'!#REF!</f>
        <v>#REF!</v>
      </c>
      <c r="AA6" s="15" t="e">
        <f>'All Data'!#REF!</f>
        <v>#REF!</v>
      </c>
      <c r="AB6" s="15" t="e">
        <f>'All Data'!#REF!</f>
        <v>#REF!</v>
      </c>
      <c r="AC6" s="15" t="e">
        <f>'All Data'!#REF!</f>
        <v>#REF!</v>
      </c>
      <c r="AD6" s="15" t="e">
        <f>'All Data'!#REF!</f>
        <v>#REF!</v>
      </c>
      <c r="AE6" s="15" t="e">
        <f>'All Data'!#REF!</f>
        <v>#REF!</v>
      </c>
      <c r="AF6" s="14" t="e">
        <f>AVERAGE(B6:AD6)</f>
        <v>#REF!</v>
      </c>
      <c r="AH6" s="1"/>
    </row>
    <row r="7" spans="1:34">
      <c r="A7" s="23">
        <v>4.1666666666666699E-2</v>
      </c>
      <c r="B7" s="15" t="e">
        <f>'All Data'!#REF!</f>
        <v>#REF!</v>
      </c>
      <c r="C7" s="25" t="e">
        <f>'All Data'!#REF!</f>
        <v>#REF!</v>
      </c>
      <c r="D7" s="15" t="e">
        <f>'All Data'!#REF!</f>
        <v>#REF!</v>
      </c>
      <c r="E7" s="15" t="e">
        <f>'All Data'!#REF!</f>
        <v>#REF!</v>
      </c>
      <c r="F7" s="15" t="e">
        <f>'All Data'!#REF!</f>
        <v>#REF!</v>
      </c>
      <c r="G7" s="15" t="e">
        <f>'All Data'!#REF!</f>
        <v>#REF!</v>
      </c>
      <c r="H7" s="15" t="e">
        <f>'All Data'!#REF!</f>
        <v>#REF!</v>
      </c>
      <c r="I7" s="15" t="e">
        <f>'All Data'!#REF!</f>
        <v>#REF!</v>
      </c>
      <c r="J7" s="15" t="e">
        <f>'All Data'!#REF!</f>
        <v>#REF!</v>
      </c>
      <c r="K7" s="25" t="e">
        <f>'All Data'!#REF!</f>
        <v>#REF!</v>
      </c>
      <c r="L7" s="15" t="e">
        <f>'All Data'!#REF!</f>
        <v>#REF!</v>
      </c>
      <c r="M7" s="15" t="e">
        <f>'All Data'!#REF!</f>
        <v>#REF!</v>
      </c>
      <c r="N7" s="15" t="e">
        <f>'All Data'!#REF!</f>
        <v>#REF!</v>
      </c>
      <c r="O7" s="15" t="e">
        <f>'All Data'!#REF!</f>
        <v>#REF!</v>
      </c>
      <c r="P7" s="15" t="e">
        <f>'All Data'!#REF!</f>
        <v>#REF!</v>
      </c>
      <c r="Q7" s="15" t="e">
        <f>'All Data'!#REF!</f>
        <v>#REF!</v>
      </c>
      <c r="R7" s="15" t="e">
        <f>'All Data'!#REF!</f>
        <v>#REF!</v>
      </c>
      <c r="S7" s="15" t="e">
        <f>'All Data'!#REF!</f>
        <v>#REF!</v>
      </c>
      <c r="T7" s="15" t="e">
        <f>'All Data'!#REF!</f>
        <v>#REF!</v>
      </c>
      <c r="U7" s="15" t="e">
        <f>'All Data'!#REF!</f>
        <v>#REF!</v>
      </c>
      <c r="V7" s="15" t="e">
        <f>'All Data'!#REF!</f>
        <v>#REF!</v>
      </c>
      <c r="W7" s="15" t="e">
        <f>'All Data'!#REF!</f>
        <v>#REF!</v>
      </c>
      <c r="X7" s="15" t="e">
        <f>'All Data'!#REF!</f>
        <v>#REF!</v>
      </c>
      <c r="Y7" s="15" t="e">
        <f>'All Data'!#REF!</f>
        <v>#REF!</v>
      </c>
      <c r="Z7" s="15" t="e">
        <f>'All Data'!#REF!</f>
        <v>#REF!</v>
      </c>
      <c r="AA7" s="15" t="e">
        <f>'All Data'!#REF!</f>
        <v>#REF!</v>
      </c>
      <c r="AB7" s="15" t="e">
        <f>'All Data'!#REF!</f>
        <v>#REF!</v>
      </c>
      <c r="AC7" s="15" t="e">
        <f>'All Data'!#REF!</f>
        <v>#REF!</v>
      </c>
      <c r="AD7" s="15" t="e">
        <f>'All Data'!#REF!</f>
        <v>#REF!</v>
      </c>
      <c r="AE7" s="15" t="e">
        <f>'All Data'!#REF!</f>
        <v>#REF!</v>
      </c>
      <c r="AF7" s="14" t="e">
        <f t="shared" ref="AF7:AF29" si="0">AVERAGE(B7:AD7)</f>
        <v>#REF!</v>
      </c>
      <c r="AH7" s="1"/>
    </row>
    <row r="8" spans="1:34">
      <c r="A8" s="23">
        <v>8.3333333333333301E-2</v>
      </c>
      <c r="B8" s="15" t="e">
        <f>'All Data'!#REF!</f>
        <v>#REF!</v>
      </c>
      <c r="C8" s="25" t="e">
        <f>'All Data'!#REF!</f>
        <v>#REF!</v>
      </c>
      <c r="D8" s="15" t="e">
        <f>'All Data'!#REF!</f>
        <v>#REF!</v>
      </c>
      <c r="E8" s="15" t="e">
        <f>'All Data'!#REF!</f>
        <v>#REF!</v>
      </c>
      <c r="F8" s="15" t="e">
        <f>'All Data'!#REF!</f>
        <v>#REF!</v>
      </c>
      <c r="G8" s="15" t="e">
        <f>'All Data'!#REF!</f>
        <v>#REF!</v>
      </c>
      <c r="H8" s="15" t="e">
        <f>'All Data'!#REF!</f>
        <v>#REF!</v>
      </c>
      <c r="I8" s="15" t="e">
        <f>'All Data'!#REF!</f>
        <v>#REF!</v>
      </c>
      <c r="J8" s="15" t="e">
        <f>'All Data'!#REF!</f>
        <v>#REF!</v>
      </c>
      <c r="K8" s="25" t="e">
        <f>'All Data'!#REF!</f>
        <v>#REF!</v>
      </c>
      <c r="L8" s="15" t="e">
        <f>'All Data'!#REF!</f>
        <v>#REF!</v>
      </c>
      <c r="M8" s="15" t="e">
        <f>'All Data'!#REF!</f>
        <v>#REF!</v>
      </c>
      <c r="N8" s="15" t="e">
        <f>'All Data'!#REF!</f>
        <v>#REF!</v>
      </c>
      <c r="O8" s="15" t="e">
        <f>'All Data'!#REF!</f>
        <v>#REF!</v>
      </c>
      <c r="P8" s="15" t="e">
        <f>'All Data'!#REF!</f>
        <v>#REF!</v>
      </c>
      <c r="Q8" s="15" t="e">
        <f>'All Data'!#REF!</f>
        <v>#REF!</v>
      </c>
      <c r="R8" s="15" t="e">
        <f>'All Data'!#REF!</f>
        <v>#REF!</v>
      </c>
      <c r="S8" s="15" t="e">
        <f>'All Data'!#REF!</f>
        <v>#REF!</v>
      </c>
      <c r="T8" s="15" t="e">
        <f>'All Data'!#REF!</f>
        <v>#REF!</v>
      </c>
      <c r="U8" s="15" t="e">
        <f>'All Data'!#REF!</f>
        <v>#REF!</v>
      </c>
      <c r="V8" s="15" t="e">
        <f>'All Data'!#REF!</f>
        <v>#REF!</v>
      </c>
      <c r="W8" s="15" t="e">
        <f>'All Data'!#REF!</f>
        <v>#REF!</v>
      </c>
      <c r="X8" s="15" t="e">
        <f>'All Data'!#REF!</f>
        <v>#REF!</v>
      </c>
      <c r="Y8" s="15" t="e">
        <f>'All Data'!#REF!</f>
        <v>#REF!</v>
      </c>
      <c r="Z8" s="15" t="e">
        <f>'All Data'!#REF!</f>
        <v>#REF!</v>
      </c>
      <c r="AA8" s="15" t="e">
        <f>'All Data'!#REF!</f>
        <v>#REF!</v>
      </c>
      <c r="AB8" s="15" t="e">
        <f>'All Data'!#REF!</f>
        <v>#REF!</v>
      </c>
      <c r="AC8" s="15" t="e">
        <f>'All Data'!#REF!</f>
        <v>#REF!</v>
      </c>
      <c r="AD8" s="15" t="e">
        <f>'All Data'!#REF!</f>
        <v>#REF!</v>
      </c>
      <c r="AE8" s="15" t="e">
        <f>'All Data'!#REF!</f>
        <v>#REF!</v>
      </c>
      <c r="AF8" s="14" t="e">
        <f t="shared" si="0"/>
        <v>#REF!</v>
      </c>
      <c r="AH8" s="1"/>
    </row>
    <row r="9" spans="1:34">
      <c r="A9" s="23">
        <v>0.125</v>
      </c>
      <c r="B9" s="15" t="e">
        <f>'All Data'!#REF!</f>
        <v>#REF!</v>
      </c>
      <c r="C9" s="25" t="e">
        <f>'All Data'!#REF!</f>
        <v>#REF!</v>
      </c>
      <c r="D9" s="15" t="e">
        <f>'All Data'!#REF!</f>
        <v>#REF!</v>
      </c>
      <c r="E9" s="15" t="e">
        <f>'All Data'!#REF!</f>
        <v>#REF!</v>
      </c>
      <c r="F9" s="15" t="e">
        <f>'All Data'!#REF!</f>
        <v>#REF!</v>
      </c>
      <c r="G9" s="15" t="e">
        <f>'All Data'!#REF!</f>
        <v>#REF!</v>
      </c>
      <c r="H9" s="15" t="e">
        <f>'All Data'!#REF!</f>
        <v>#REF!</v>
      </c>
      <c r="I9" s="15" t="e">
        <f>'All Data'!#REF!</f>
        <v>#REF!</v>
      </c>
      <c r="J9" s="15" t="e">
        <f>'All Data'!#REF!</f>
        <v>#REF!</v>
      </c>
      <c r="K9" s="25" t="e">
        <f>'All Data'!#REF!</f>
        <v>#REF!</v>
      </c>
      <c r="L9" s="15" t="e">
        <f>'All Data'!#REF!</f>
        <v>#REF!</v>
      </c>
      <c r="M9" s="15" t="e">
        <f>'All Data'!#REF!</f>
        <v>#REF!</v>
      </c>
      <c r="N9" s="15" t="e">
        <f>'All Data'!#REF!</f>
        <v>#REF!</v>
      </c>
      <c r="O9" s="15" t="e">
        <f>'All Data'!#REF!</f>
        <v>#REF!</v>
      </c>
      <c r="P9" s="15" t="e">
        <f>'All Data'!#REF!</f>
        <v>#REF!</v>
      </c>
      <c r="Q9" s="15" t="e">
        <f>'All Data'!#REF!</f>
        <v>#REF!</v>
      </c>
      <c r="R9" s="15" t="e">
        <f>'All Data'!#REF!</f>
        <v>#REF!</v>
      </c>
      <c r="S9" s="15" t="e">
        <f>'All Data'!#REF!</f>
        <v>#REF!</v>
      </c>
      <c r="T9" s="15" t="e">
        <f>'All Data'!#REF!</f>
        <v>#REF!</v>
      </c>
      <c r="U9" s="15" t="e">
        <f>'All Data'!#REF!</f>
        <v>#REF!</v>
      </c>
      <c r="V9" s="15" t="e">
        <f>'All Data'!#REF!</f>
        <v>#REF!</v>
      </c>
      <c r="W9" s="15" t="e">
        <f>'All Data'!#REF!</f>
        <v>#REF!</v>
      </c>
      <c r="X9" s="15" t="e">
        <f>'All Data'!#REF!</f>
        <v>#REF!</v>
      </c>
      <c r="Y9" s="15" t="e">
        <f>'All Data'!#REF!</f>
        <v>#REF!</v>
      </c>
      <c r="Z9" s="15" t="e">
        <f>'All Data'!#REF!</f>
        <v>#REF!</v>
      </c>
      <c r="AA9" s="15" t="e">
        <f>'All Data'!#REF!</f>
        <v>#REF!</v>
      </c>
      <c r="AB9" s="15" t="e">
        <f>'All Data'!#REF!</f>
        <v>#REF!</v>
      </c>
      <c r="AC9" s="15" t="e">
        <f>'All Data'!#REF!</f>
        <v>#REF!</v>
      </c>
      <c r="AD9" s="15" t="e">
        <f>'All Data'!#REF!</f>
        <v>#REF!</v>
      </c>
      <c r="AE9" s="15" t="e">
        <f>'All Data'!#REF!</f>
        <v>#REF!</v>
      </c>
      <c r="AF9" s="14" t="e">
        <f t="shared" si="0"/>
        <v>#REF!</v>
      </c>
      <c r="AH9" s="1"/>
    </row>
    <row r="10" spans="1:34">
      <c r="A10" s="23">
        <v>0.16666666666666699</v>
      </c>
      <c r="B10" s="15" t="e">
        <f>'All Data'!#REF!</f>
        <v>#REF!</v>
      </c>
      <c r="C10" s="25" t="e">
        <f>'All Data'!#REF!</f>
        <v>#REF!</v>
      </c>
      <c r="D10" s="15" t="e">
        <f>'All Data'!#REF!</f>
        <v>#REF!</v>
      </c>
      <c r="E10" s="15" t="e">
        <f>'All Data'!#REF!</f>
        <v>#REF!</v>
      </c>
      <c r="F10" s="15" t="e">
        <f>'All Data'!#REF!</f>
        <v>#REF!</v>
      </c>
      <c r="G10" s="15" t="e">
        <f>'All Data'!#REF!</f>
        <v>#REF!</v>
      </c>
      <c r="H10" s="15" t="e">
        <f>'All Data'!#REF!</f>
        <v>#REF!</v>
      </c>
      <c r="I10" s="15" t="e">
        <f>'All Data'!#REF!</f>
        <v>#REF!</v>
      </c>
      <c r="J10" s="15" t="e">
        <f>'All Data'!#REF!</f>
        <v>#REF!</v>
      </c>
      <c r="K10" s="25" t="e">
        <f>'All Data'!#REF!</f>
        <v>#REF!</v>
      </c>
      <c r="L10" s="15" t="e">
        <f>'All Data'!#REF!</f>
        <v>#REF!</v>
      </c>
      <c r="M10" s="15" t="e">
        <f>'All Data'!#REF!</f>
        <v>#REF!</v>
      </c>
      <c r="N10" s="15" t="e">
        <f>'All Data'!#REF!</f>
        <v>#REF!</v>
      </c>
      <c r="O10" s="15" t="e">
        <f>'All Data'!#REF!</f>
        <v>#REF!</v>
      </c>
      <c r="P10" s="15" t="e">
        <f>'All Data'!#REF!</f>
        <v>#REF!</v>
      </c>
      <c r="Q10" s="15" t="e">
        <f>'All Data'!#REF!</f>
        <v>#REF!</v>
      </c>
      <c r="R10" s="15" t="e">
        <f>'All Data'!#REF!</f>
        <v>#REF!</v>
      </c>
      <c r="S10" s="15" t="e">
        <f>'All Data'!#REF!</f>
        <v>#REF!</v>
      </c>
      <c r="T10" s="15" t="e">
        <f>'All Data'!#REF!</f>
        <v>#REF!</v>
      </c>
      <c r="U10" s="15" t="e">
        <f>'All Data'!#REF!</f>
        <v>#REF!</v>
      </c>
      <c r="V10" s="15" t="e">
        <f>'All Data'!#REF!</f>
        <v>#REF!</v>
      </c>
      <c r="W10" s="15" t="e">
        <f>'All Data'!#REF!</f>
        <v>#REF!</v>
      </c>
      <c r="X10" s="15" t="e">
        <f>'All Data'!#REF!</f>
        <v>#REF!</v>
      </c>
      <c r="Y10" s="15" t="e">
        <f>'All Data'!#REF!</f>
        <v>#REF!</v>
      </c>
      <c r="Z10" s="15" t="e">
        <f>'All Data'!#REF!</f>
        <v>#REF!</v>
      </c>
      <c r="AA10" s="15" t="e">
        <f>'All Data'!#REF!</f>
        <v>#REF!</v>
      </c>
      <c r="AB10" s="15" t="e">
        <f>'All Data'!#REF!</f>
        <v>#REF!</v>
      </c>
      <c r="AC10" s="15" t="e">
        <f>'All Data'!#REF!</f>
        <v>#REF!</v>
      </c>
      <c r="AD10" s="15" t="e">
        <f>'All Data'!#REF!</f>
        <v>#REF!</v>
      </c>
      <c r="AE10" s="15" t="e">
        <f>'All Data'!#REF!</f>
        <v>#REF!</v>
      </c>
      <c r="AF10" s="14" t="e">
        <f t="shared" si="0"/>
        <v>#REF!</v>
      </c>
      <c r="AH10" s="1"/>
    </row>
    <row r="11" spans="1:34">
      <c r="A11" s="23">
        <v>0.20833333333333301</v>
      </c>
      <c r="B11" s="15" t="e">
        <f>'All Data'!#REF!</f>
        <v>#REF!</v>
      </c>
      <c r="C11" s="25" t="e">
        <f>'All Data'!#REF!</f>
        <v>#REF!</v>
      </c>
      <c r="D11" s="15" t="e">
        <f>'All Data'!#REF!</f>
        <v>#REF!</v>
      </c>
      <c r="E11" s="15" t="e">
        <f>'All Data'!#REF!</f>
        <v>#REF!</v>
      </c>
      <c r="F11" s="15" t="e">
        <f>'All Data'!#REF!</f>
        <v>#REF!</v>
      </c>
      <c r="G11" s="15" t="e">
        <f>'All Data'!#REF!</f>
        <v>#REF!</v>
      </c>
      <c r="H11" s="15" t="e">
        <f>'All Data'!#REF!</f>
        <v>#REF!</v>
      </c>
      <c r="I11" s="15" t="e">
        <f>'All Data'!#REF!</f>
        <v>#REF!</v>
      </c>
      <c r="J11" s="15" t="e">
        <f>'All Data'!#REF!</f>
        <v>#REF!</v>
      </c>
      <c r="K11" s="25" t="e">
        <f>'All Data'!#REF!</f>
        <v>#REF!</v>
      </c>
      <c r="L11" s="15" t="e">
        <f>'All Data'!#REF!</f>
        <v>#REF!</v>
      </c>
      <c r="M11" s="15" t="e">
        <f>'All Data'!#REF!</f>
        <v>#REF!</v>
      </c>
      <c r="N11" s="15" t="e">
        <f>'All Data'!#REF!</f>
        <v>#REF!</v>
      </c>
      <c r="O11" s="15" t="e">
        <f>'All Data'!#REF!</f>
        <v>#REF!</v>
      </c>
      <c r="P11" s="15" t="e">
        <f>'All Data'!#REF!</f>
        <v>#REF!</v>
      </c>
      <c r="Q11" s="15" t="e">
        <f>'All Data'!#REF!</f>
        <v>#REF!</v>
      </c>
      <c r="R11" s="15" t="e">
        <f>'All Data'!#REF!</f>
        <v>#REF!</v>
      </c>
      <c r="S11" s="15" t="e">
        <f>'All Data'!#REF!</f>
        <v>#REF!</v>
      </c>
      <c r="T11" s="15" t="e">
        <f>'All Data'!#REF!</f>
        <v>#REF!</v>
      </c>
      <c r="U11" s="15" t="e">
        <f>'All Data'!#REF!</f>
        <v>#REF!</v>
      </c>
      <c r="V11" s="15" t="e">
        <f>'All Data'!#REF!</f>
        <v>#REF!</v>
      </c>
      <c r="W11" s="15" t="e">
        <f>'All Data'!#REF!</f>
        <v>#REF!</v>
      </c>
      <c r="X11" s="15" t="e">
        <f>'All Data'!#REF!</f>
        <v>#REF!</v>
      </c>
      <c r="Y11" s="15" t="e">
        <f>'All Data'!#REF!</f>
        <v>#REF!</v>
      </c>
      <c r="Z11" s="15" t="e">
        <f>'All Data'!#REF!</f>
        <v>#REF!</v>
      </c>
      <c r="AA11" s="15" t="e">
        <f>'All Data'!#REF!</f>
        <v>#REF!</v>
      </c>
      <c r="AB11" s="15" t="e">
        <f>'All Data'!#REF!</f>
        <v>#REF!</v>
      </c>
      <c r="AC11" s="15" t="e">
        <f>'All Data'!#REF!</f>
        <v>#REF!</v>
      </c>
      <c r="AD11" s="15" t="e">
        <f>'All Data'!#REF!</f>
        <v>#REF!</v>
      </c>
      <c r="AE11" s="15" t="e">
        <f>'All Data'!#REF!</f>
        <v>#REF!</v>
      </c>
      <c r="AF11" s="14" t="e">
        <f t="shared" si="0"/>
        <v>#REF!</v>
      </c>
      <c r="AH11" s="1"/>
    </row>
    <row r="12" spans="1:34">
      <c r="A12" s="23">
        <v>0.25</v>
      </c>
      <c r="B12" s="15" t="e">
        <f>'All Data'!#REF!</f>
        <v>#REF!</v>
      </c>
      <c r="C12" s="25" t="e">
        <f>'All Data'!#REF!</f>
        <v>#REF!</v>
      </c>
      <c r="D12" s="15" t="e">
        <f>'All Data'!#REF!</f>
        <v>#REF!</v>
      </c>
      <c r="E12" s="15" t="e">
        <f>'All Data'!#REF!</f>
        <v>#REF!</v>
      </c>
      <c r="F12" s="15" t="e">
        <f>'All Data'!#REF!</f>
        <v>#REF!</v>
      </c>
      <c r="G12" s="15" t="e">
        <f>'All Data'!#REF!</f>
        <v>#REF!</v>
      </c>
      <c r="H12" s="15" t="e">
        <f>'All Data'!#REF!</f>
        <v>#REF!</v>
      </c>
      <c r="I12" s="15" t="e">
        <f>'All Data'!#REF!</f>
        <v>#REF!</v>
      </c>
      <c r="J12" s="15" t="e">
        <f>'All Data'!#REF!</f>
        <v>#REF!</v>
      </c>
      <c r="K12" s="25" t="e">
        <f>'All Data'!#REF!</f>
        <v>#REF!</v>
      </c>
      <c r="L12" s="15" t="e">
        <f>'All Data'!#REF!</f>
        <v>#REF!</v>
      </c>
      <c r="M12" s="15" t="e">
        <f>'All Data'!#REF!</f>
        <v>#REF!</v>
      </c>
      <c r="N12" s="15" t="e">
        <f>'All Data'!#REF!</f>
        <v>#REF!</v>
      </c>
      <c r="O12" s="15" t="e">
        <f>'All Data'!#REF!</f>
        <v>#REF!</v>
      </c>
      <c r="P12" s="15" t="e">
        <f>'All Data'!#REF!</f>
        <v>#REF!</v>
      </c>
      <c r="Q12" s="15" t="e">
        <f>'All Data'!#REF!</f>
        <v>#REF!</v>
      </c>
      <c r="R12" s="15" t="e">
        <f>'All Data'!#REF!</f>
        <v>#REF!</v>
      </c>
      <c r="S12" s="15" t="e">
        <f>'All Data'!#REF!</f>
        <v>#REF!</v>
      </c>
      <c r="T12" s="15" t="e">
        <f>'All Data'!#REF!</f>
        <v>#REF!</v>
      </c>
      <c r="U12" s="15" t="e">
        <f>'All Data'!#REF!</f>
        <v>#REF!</v>
      </c>
      <c r="V12" s="15" t="e">
        <f>'All Data'!#REF!</f>
        <v>#REF!</v>
      </c>
      <c r="W12" s="15" t="e">
        <f>'All Data'!#REF!</f>
        <v>#REF!</v>
      </c>
      <c r="X12" s="15" t="e">
        <f>'All Data'!#REF!</f>
        <v>#REF!</v>
      </c>
      <c r="Y12" s="15" t="e">
        <f>'All Data'!#REF!</f>
        <v>#REF!</v>
      </c>
      <c r="Z12" s="15" t="e">
        <f>'All Data'!#REF!</f>
        <v>#REF!</v>
      </c>
      <c r="AA12" s="15" t="e">
        <f>'All Data'!#REF!</f>
        <v>#REF!</v>
      </c>
      <c r="AB12" s="15" t="e">
        <f>'All Data'!#REF!</f>
        <v>#REF!</v>
      </c>
      <c r="AC12" s="15" t="e">
        <f>'All Data'!#REF!</f>
        <v>#REF!</v>
      </c>
      <c r="AD12" s="15" t="e">
        <f>'All Data'!#REF!</f>
        <v>#REF!</v>
      </c>
      <c r="AE12" s="15" t="e">
        <f>'All Data'!#REF!</f>
        <v>#REF!</v>
      </c>
      <c r="AF12" s="14" t="e">
        <f t="shared" si="0"/>
        <v>#REF!</v>
      </c>
      <c r="AH12" s="1"/>
    </row>
    <row r="13" spans="1:34">
      <c r="A13" s="23">
        <v>0.29166666666666702</v>
      </c>
      <c r="B13" s="15" t="e">
        <f>'All Data'!#REF!</f>
        <v>#REF!</v>
      </c>
      <c r="C13" s="25" t="e">
        <f>'All Data'!#REF!</f>
        <v>#REF!</v>
      </c>
      <c r="D13" s="15" t="e">
        <f>'All Data'!#REF!</f>
        <v>#REF!</v>
      </c>
      <c r="E13" s="15" t="e">
        <f>'All Data'!#REF!</f>
        <v>#REF!</v>
      </c>
      <c r="F13" s="15" t="e">
        <f>'All Data'!#REF!</f>
        <v>#REF!</v>
      </c>
      <c r="G13" s="15" t="e">
        <f>'All Data'!#REF!</f>
        <v>#REF!</v>
      </c>
      <c r="H13" s="15" t="e">
        <f>'All Data'!#REF!</f>
        <v>#REF!</v>
      </c>
      <c r="I13" s="15" t="e">
        <f>'All Data'!#REF!</f>
        <v>#REF!</v>
      </c>
      <c r="J13" s="15" t="e">
        <f>'All Data'!#REF!</f>
        <v>#REF!</v>
      </c>
      <c r="K13" s="25" t="e">
        <f>'All Data'!#REF!</f>
        <v>#REF!</v>
      </c>
      <c r="L13" s="15" t="e">
        <f>'All Data'!#REF!</f>
        <v>#REF!</v>
      </c>
      <c r="M13" s="15" t="e">
        <f>'All Data'!#REF!</f>
        <v>#REF!</v>
      </c>
      <c r="N13" s="15" t="e">
        <f>'All Data'!#REF!</f>
        <v>#REF!</v>
      </c>
      <c r="O13" s="15" t="e">
        <f>'All Data'!#REF!</f>
        <v>#REF!</v>
      </c>
      <c r="P13" s="15" t="e">
        <f>'All Data'!#REF!</f>
        <v>#REF!</v>
      </c>
      <c r="Q13" s="15" t="e">
        <f>'All Data'!#REF!</f>
        <v>#REF!</v>
      </c>
      <c r="R13" s="15" t="e">
        <f>'All Data'!#REF!</f>
        <v>#REF!</v>
      </c>
      <c r="S13" s="15" t="e">
        <f>'All Data'!#REF!</f>
        <v>#REF!</v>
      </c>
      <c r="T13" s="15" t="e">
        <f>'All Data'!#REF!</f>
        <v>#REF!</v>
      </c>
      <c r="U13" s="15" t="e">
        <f>'All Data'!#REF!</f>
        <v>#REF!</v>
      </c>
      <c r="V13" s="15" t="e">
        <f>'All Data'!#REF!</f>
        <v>#REF!</v>
      </c>
      <c r="W13" s="15" t="e">
        <f>'All Data'!#REF!</f>
        <v>#REF!</v>
      </c>
      <c r="X13" s="15" t="e">
        <f>'All Data'!#REF!</f>
        <v>#REF!</v>
      </c>
      <c r="Y13" s="15" t="e">
        <f>'All Data'!#REF!</f>
        <v>#REF!</v>
      </c>
      <c r="Z13" s="15" t="e">
        <f>'All Data'!#REF!</f>
        <v>#REF!</v>
      </c>
      <c r="AA13" s="15" t="e">
        <f>'All Data'!#REF!</f>
        <v>#REF!</v>
      </c>
      <c r="AB13" s="15" t="e">
        <f>'All Data'!#REF!</f>
        <v>#REF!</v>
      </c>
      <c r="AC13" s="15" t="e">
        <f>'All Data'!#REF!</f>
        <v>#REF!</v>
      </c>
      <c r="AD13" s="15" t="e">
        <f>'All Data'!#REF!</f>
        <v>#REF!</v>
      </c>
      <c r="AE13" s="15" t="e">
        <f>'All Data'!#REF!</f>
        <v>#REF!</v>
      </c>
      <c r="AF13" s="14" t="e">
        <f t="shared" si="0"/>
        <v>#REF!</v>
      </c>
      <c r="AH13" s="1"/>
    </row>
    <row r="14" spans="1:34">
      <c r="A14" s="23">
        <v>0.33333333333333298</v>
      </c>
      <c r="B14" s="15" t="e">
        <f>'All Data'!#REF!</f>
        <v>#REF!</v>
      </c>
      <c r="C14" s="25" t="e">
        <f>'All Data'!#REF!</f>
        <v>#REF!</v>
      </c>
      <c r="D14" s="15" t="e">
        <f>'All Data'!#REF!</f>
        <v>#REF!</v>
      </c>
      <c r="E14" s="15" t="e">
        <f>'All Data'!#REF!</f>
        <v>#REF!</v>
      </c>
      <c r="F14" s="15" t="e">
        <f>'All Data'!#REF!</f>
        <v>#REF!</v>
      </c>
      <c r="G14" s="15" t="e">
        <f>'All Data'!#REF!</f>
        <v>#REF!</v>
      </c>
      <c r="H14" s="15" t="e">
        <f>'All Data'!#REF!</f>
        <v>#REF!</v>
      </c>
      <c r="I14" s="15" t="e">
        <f>'All Data'!#REF!</f>
        <v>#REF!</v>
      </c>
      <c r="J14" s="15" t="e">
        <f>'All Data'!#REF!</f>
        <v>#REF!</v>
      </c>
      <c r="K14" s="25" t="e">
        <f>'All Data'!#REF!</f>
        <v>#REF!</v>
      </c>
      <c r="L14" s="15" t="e">
        <f>'All Data'!#REF!</f>
        <v>#REF!</v>
      </c>
      <c r="M14" s="15" t="e">
        <f>'All Data'!#REF!</f>
        <v>#REF!</v>
      </c>
      <c r="N14" s="15" t="e">
        <f>'All Data'!#REF!</f>
        <v>#REF!</v>
      </c>
      <c r="O14" s="15" t="e">
        <f>'All Data'!#REF!</f>
        <v>#REF!</v>
      </c>
      <c r="P14" s="15" t="e">
        <f>'All Data'!#REF!</f>
        <v>#REF!</v>
      </c>
      <c r="Q14" s="15" t="e">
        <f>'All Data'!#REF!</f>
        <v>#REF!</v>
      </c>
      <c r="R14" s="15" t="e">
        <f>'All Data'!#REF!</f>
        <v>#REF!</v>
      </c>
      <c r="S14" s="15" t="e">
        <f>'All Data'!#REF!</f>
        <v>#REF!</v>
      </c>
      <c r="T14" s="15" t="e">
        <f>'All Data'!#REF!</f>
        <v>#REF!</v>
      </c>
      <c r="U14" s="15" t="e">
        <f>'All Data'!#REF!</f>
        <v>#REF!</v>
      </c>
      <c r="V14" s="15" t="e">
        <f>'All Data'!#REF!</f>
        <v>#REF!</v>
      </c>
      <c r="W14" s="15" t="e">
        <f>'All Data'!#REF!</f>
        <v>#REF!</v>
      </c>
      <c r="X14" s="15" t="e">
        <f>'All Data'!#REF!</f>
        <v>#REF!</v>
      </c>
      <c r="Y14" s="15" t="e">
        <f>'All Data'!#REF!</f>
        <v>#REF!</v>
      </c>
      <c r="Z14" s="15" t="e">
        <f>'All Data'!#REF!</f>
        <v>#REF!</v>
      </c>
      <c r="AA14" s="15" t="e">
        <f>'All Data'!#REF!</f>
        <v>#REF!</v>
      </c>
      <c r="AB14" s="15" t="e">
        <f>'All Data'!#REF!</f>
        <v>#REF!</v>
      </c>
      <c r="AC14" s="15" t="e">
        <f>'All Data'!#REF!</f>
        <v>#REF!</v>
      </c>
      <c r="AD14" s="15" t="e">
        <f>'All Data'!#REF!</f>
        <v>#REF!</v>
      </c>
      <c r="AE14" s="15" t="e">
        <f>'All Data'!#REF!</f>
        <v>#REF!</v>
      </c>
      <c r="AF14" s="14" t="e">
        <f t="shared" si="0"/>
        <v>#REF!</v>
      </c>
      <c r="AH14" s="1"/>
    </row>
    <row r="15" spans="1:34">
      <c r="A15" s="23">
        <v>0.375</v>
      </c>
      <c r="B15" s="15" t="e">
        <f>'All Data'!#REF!</f>
        <v>#REF!</v>
      </c>
      <c r="C15" s="25" t="e">
        <f>'All Data'!#REF!</f>
        <v>#REF!</v>
      </c>
      <c r="D15" s="15" t="e">
        <f>'All Data'!#REF!</f>
        <v>#REF!</v>
      </c>
      <c r="E15" s="15" t="e">
        <f>'All Data'!#REF!</f>
        <v>#REF!</v>
      </c>
      <c r="F15" s="15" t="e">
        <f>'All Data'!#REF!</f>
        <v>#REF!</v>
      </c>
      <c r="G15" s="15" t="e">
        <f>'All Data'!#REF!</f>
        <v>#REF!</v>
      </c>
      <c r="H15" s="15" t="e">
        <f>'All Data'!#REF!</f>
        <v>#REF!</v>
      </c>
      <c r="I15" s="15" t="e">
        <f>'All Data'!#REF!</f>
        <v>#REF!</v>
      </c>
      <c r="J15" s="15" t="e">
        <f>'All Data'!#REF!</f>
        <v>#REF!</v>
      </c>
      <c r="K15" s="25" t="e">
        <f>'All Data'!#REF!</f>
        <v>#REF!</v>
      </c>
      <c r="L15" s="15" t="e">
        <f>'All Data'!#REF!</f>
        <v>#REF!</v>
      </c>
      <c r="M15" s="15" t="e">
        <f>'All Data'!#REF!</f>
        <v>#REF!</v>
      </c>
      <c r="N15" s="15" t="e">
        <f>'All Data'!#REF!</f>
        <v>#REF!</v>
      </c>
      <c r="O15" s="15" t="e">
        <f>'All Data'!#REF!</f>
        <v>#REF!</v>
      </c>
      <c r="P15" s="15" t="e">
        <f>'All Data'!#REF!</f>
        <v>#REF!</v>
      </c>
      <c r="Q15" s="15" t="e">
        <f>'All Data'!#REF!</f>
        <v>#REF!</v>
      </c>
      <c r="R15" s="15" t="e">
        <f>'All Data'!#REF!</f>
        <v>#REF!</v>
      </c>
      <c r="S15" s="15" t="e">
        <f>'All Data'!#REF!</f>
        <v>#REF!</v>
      </c>
      <c r="T15" s="15" t="e">
        <f>'All Data'!#REF!</f>
        <v>#REF!</v>
      </c>
      <c r="U15" s="15" t="e">
        <f>'All Data'!#REF!</f>
        <v>#REF!</v>
      </c>
      <c r="V15" s="15" t="e">
        <f>'All Data'!#REF!</f>
        <v>#REF!</v>
      </c>
      <c r="W15" s="15" t="e">
        <f>'All Data'!#REF!</f>
        <v>#REF!</v>
      </c>
      <c r="X15" s="15" t="e">
        <f>'All Data'!#REF!</f>
        <v>#REF!</v>
      </c>
      <c r="Y15" s="15" t="e">
        <f>'All Data'!#REF!</f>
        <v>#REF!</v>
      </c>
      <c r="Z15" s="15" t="e">
        <f>'All Data'!#REF!</f>
        <v>#REF!</v>
      </c>
      <c r="AA15" s="15" t="e">
        <f>'All Data'!#REF!</f>
        <v>#REF!</v>
      </c>
      <c r="AB15" s="15" t="e">
        <f>'All Data'!#REF!</f>
        <v>#REF!</v>
      </c>
      <c r="AC15" s="15" t="e">
        <f>'All Data'!#REF!</f>
        <v>#REF!</v>
      </c>
      <c r="AD15" s="15" t="e">
        <f>'All Data'!#REF!</f>
        <v>#REF!</v>
      </c>
      <c r="AE15" s="15" t="e">
        <f>'All Data'!#REF!</f>
        <v>#REF!</v>
      </c>
      <c r="AF15" s="14" t="e">
        <f t="shared" si="0"/>
        <v>#REF!</v>
      </c>
      <c r="AH15" s="1"/>
    </row>
    <row r="16" spans="1:34">
      <c r="A16" s="23">
        <v>0.41666666666666702</v>
      </c>
      <c r="B16" s="15" t="e">
        <f>'All Data'!#REF!</f>
        <v>#REF!</v>
      </c>
      <c r="C16" s="25" t="e">
        <f>'All Data'!#REF!</f>
        <v>#REF!</v>
      </c>
      <c r="D16" s="15" t="e">
        <f>'All Data'!#REF!</f>
        <v>#REF!</v>
      </c>
      <c r="E16" s="15" t="e">
        <f>'All Data'!#REF!</f>
        <v>#REF!</v>
      </c>
      <c r="F16" s="15" t="e">
        <f>'All Data'!#REF!</f>
        <v>#REF!</v>
      </c>
      <c r="G16" s="15" t="e">
        <f>'All Data'!#REF!</f>
        <v>#REF!</v>
      </c>
      <c r="H16" s="15" t="e">
        <f>'All Data'!#REF!</f>
        <v>#REF!</v>
      </c>
      <c r="I16" s="15" t="e">
        <f>'All Data'!#REF!</f>
        <v>#REF!</v>
      </c>
      <c r="J16" s="15" t="e">
        <f>'All Data'!#REF!</f>
        <v>#REF!</v>
      </c>
      <c r="K16" s="25" t="e">
        <f>'All Data'!#REF!</f>
        <v>#REF!</v>
      </c>
      <c r="L16" s="15" t="e">
        <f>'All Data'!#REF!</f>
        <v>#REF!</v>
      </c>
      <c r="M16" s="15" t="e">
        <f>'All Data'!#REF!</f>
        <v>#REF!</v>
      </c>
      <c r="N16" s="15" t="e">
        <f>'All Data'!#REF!</f>
        <v>#REF!</v>
      </c>
      <c r="O16" s="15" t="e">
        <f>'All Data'!#REF!</f>
        <v>#REF!</v>
      </c>
      <c r="P16" s="15" t="e">
        <f>'All Data'!#REF!</f>
        <v>#REF!</v>
      </c>
      <c r="Q16" s="15" t="e">
        <f>'All Data'!#REF!</f>
        <v>#REF!</v>
      </c>
      <c r="R16" s="15" t="e">
        <f>'All Data'!#REF!</f>
        <v>#REF!</v>
      </c>
      <c r="S16" s="15" t="e">
        <f>'All Data'!#REF!</f>
        <v>#REF!</v>
      </c>
      <c r="T16" s="15" t="e">
        <f>'All Data'!#REF!</f>
        <v>#REF!</v>
      </c>
      <c r="U16" s="15" t="e">
        <f>'All Data'!#REF!</f>
        <v>#REF!</v>
      </c>
      <c r="V16" s="15" t="e">
        <f>'All Data'!#REF!</f>
        <v>#REF!</v>
      </c>
      <c r="W16" s="15" t="e">
        <f>'All Data'!#REF!</f>
        <v>#REF!</v>
      </c>
      <c r="X16" s="15" t="e">
        <f>'All Data'!#REF!</f>
        <v>#REF!</v>
      </c>
      <c r="Y16" s="15" t="e">
        <f>'All Data'!#REF!</f>
        <v>#REF!</v>
      </c>
      <c r="Z16" s="15" t="e">
        <f>'All Data'!#REF!</f>
        <v>#REF!</v>
      </c>
      <c r="AA16" s="15" t="e">
        <f>'All Data'!#REF!</f>
        <v>#REF!</v>
      </c>
      <c r="AB16" s="15" t="e">
        <f>'All Data'!#REF!</f>
        <v>#REF!</v>
      </c>
      <c r="AC16" s="15" t="e">
        <f>'All Data'!#REF!</f>
        <v>#REF!</v>
      </c>
      <c r="AD16" s="15" t="e">
        <f>'All Data'!#REF!</f>
        <v>#REF!</v>
      </c>
      <c r="AE16" s="15" t="e">
        <f>'All Data'!#REF!</f>
        <v>#REF!</v>
      </c>
      <c r="AF16" s="14" t="e">
        <f t="shared" si="0"/>
        <v>#REF!</v>
      </c>
      <c r="AH16" s="1"/>
    </row>
    <row r="17" spans="1:34">
      <c r="A17" s="23">
        <v>0.45833333333333298</v>
      </c>
      <c r="B17" s="15" t="e">
        <f>'All Data'!#REF!</f>
        <v>#REF!</v>
      </c>
      <c r="C17" s="25" t="e">
        <f>'All Data'!#REF!</f>
        <v>#REF!</v>
      </c>
      <c r="D17" s="15" t="e">
        <f>'All Data'!#REF!</f>
        <v>#REF!</v>
      </c>
      <c r="E17" s="15" t="e">
        <f>'All Data'!#REF!</f>
        <v>#REF!</v>
      </c>
      <c r="F17" s="15" t="e">
        <f>'All Data'!#REF!</f>
        <v>#REF!</v>
      </c>
      <c r="G17" s="15" t="e">
        <f>'All Data'!#REF!</f>
        <v>#REF!</v>
      </c>
      <c r="H17" s="15" t="e">
        <f>'All Data'!#REF!</f>
        <v>#REF!</v>
      </c>
      <c r="I17" s="15" t="e">
        <f>'All Data'!#REF!</f>
        <v>#REF!</v>
      </c>
      <c r="J17" s="15" t="e">
        <f>'All Data'!#REF!</f>
        <v>#REF!</v>
      </c>
      <c r="K17" s="25" t="e">
        <f>'All Data'!#REF!</f>
        <v>#REF!</v>
      </c>
      <c r="L17" s="15" t="e">
        <f>'All Data'!#REF!</f>
        <v>#REF!</v>
      </c>
      <c r="M17" s="15" t="e">
        <f>'All Data'!#REF!</f>
        <v>#REF!</v>
      </c>
      <c r="N17" s="15" t="e">
        <f>'All Data'!#REF!</f>
        <v>#REF!</v>
      </c>
      <c r="O17" s="15" t="e">
        <f>'All Data'!#REF!</f>
        <v>#REF!</v>
      </c>
      <c r="P17" s="15" t="e">
        <f>'All Data'!#REF!</f>
        <v>#REF!</v>
      </c>
      <c r="Q17" s="15" t="e">
        <f>'All Data'!#REF!</f>
        <v>#REF!</v>
      </c>
      <c r="R17" s="15" t="e">
        <f>'All Data'!#REF!</f>
        <v>#REF!</v>
      </c>
      <c r="S17" s="15" t="e">
        <f>'All Data'!#REF!</f>
        <v>#REF!</v>
      </c>
      <c r="T17" s="15" t="e">
        <f>'All Data'!#REF!</f>
        <v>#REF!</v>
      </c>
      <c r="U17" s="15" t="e">
        <f>'All Data'!#REF!</f>
        <v>#REF!</v>
      </c>
      <c r="V17" s="15" t="e">
        <f>'All Data'!#REF!</f>
        <v>#REF!</v>
      </c>
      <c r="W17" s="15" t="e">
        <f>'All Data'!#REF!</f>
        <v>#REF!</v>
      </c>
      <c r="X17" s="15" t="e">
        <f>'All Data'!#REF!</f>
        <v>#REF!</v>
      </c>
      <c r="Y17" s="15" t="e">
        <f>'All Data'!#REF!</f>
        <v>#REF!</v>
      </c>
      <c r="Z17" s="15" t="e">
        <f>'All Data'!#REF!</f>
        <v>#REF!</v>
      </c>
      <c r="AA17" s="15" t="e">
        <f>'All Data'!#REF!</f>
        <v>#REF!</v>
      </c>
      <c r="AB17" s="15" t="e">
        <f>'All Data'!#REF!</f>
        <v>#REF!</v>
      </c>
      <c r="AC17" s="15" t="e">
        <f>'All Data'!#REF!</f>
        <v>#REF!</v>
      </c>
      <c r="AD17" s="15" t="e">
        <f>'All Data'!#REF!</f>
        <v>#REF!</v>
      </c>
      <c r="AE17" s="15" t="e">
        <f>'All Data'!#REF!</f>
        <v>#REF!</v>
      </c>
      <c r="AF17" s="14" t="e">
        <f t="shared" si="0"/>
        <v>#REF!</v>
      </c>
      <c r="AH17" s="1"/>
    </row>
    <row r="18" spans="1:34">
      <c r="A18" s="23">
        <v>0.5</v>
      </c>
      <c r="B18" s="15" t="e">
        <f>'All Data'!#REF!</f>
        <v>#REF!</v>
      </c>
      <c r="C18" s="25" t="e">
        <f>'All Data'!#REF!</f>
        <v>#REF!</v>
      </c>
      <c r="D18" s="15" t="e">
        <f>'All Data'!#REF!</f>
        <v>#REF!</v>
      </c>
      <c r="E18" s="15" t="e">
        <f>'All Data'!#REF!</f>
        <v>#REF!</v>
      </c>
      <c r="F18" s="15" t="e">
        <f>'All Data'!#REF!</f>
        <v>#REF!</v>
      </c>
      <c r="G18" s="15" t="e">
        <f>'All Data'!#REF!</f>
        <v>#REF!</v>
      </c>
      <c r="H18" s="15" t="e">
        <f>'All Data'!#REF!</f>
        <v>#REF!</v>
      </c>
      <c r="I18" s="15" t="e">
        <f>'All Data'!#REF!</f>
        <v>#REF!</v>
      </c>
      <c r="J18" s="15" t="e">
        <f>'All Data'!#REF!</f>
        <v>#REF!</v>
      </c>
      <c r="K18" s="25" t="e">
        <f>'All Data'!#REF!</f>
        <v>#REF!</v>
      </c>
      <c r="L18" s="15" t="e">
        <f>'All Data'!#REF!</f>
        <v>#REF!</v>
      </c>
      <c r="M18" s="15" t="e">
        <f>'All Data'!#REF!</f>
        <v>#REF!</v>
      </c>
      <c r="N18" s="15" t="e">
        <f>'All Data'!#REF!</f>
        <v>#REF!</v>
      </c>
      <c r="O18" s="15" t="e">
        <f>'All Data'!#REF!</f>
        <v>#REF!</v>
      </c>
      <c r="P18" s="15" t="e">
        <f>'All Data'!#REF!</f>
        <v>#REF!</v>
      </c>
      <c r="Q18" s="15" t="e">
        <f>'All Data'!#REF!</f>
        <v>#REF!</v>
      </c>
      <c r="R18" s="15" t="e">
        <f>'All Data'!#REF!</f>
        <v>#REF!</v>
      </c>
      <c r="S18" s="15" t="e">
        <f>'All Data'!#REF!</f>
        <v>#REF!</v>
      </c>
      <c r="T18" s="15" t="e">
        <f>'All Data'!#REF!</f>
        <v>#REF!</v>
      </c>
      <c r="U18" s="15" t="e">
        <f>'All Data'!#REF!</f>
        <v>#REF!</v>
      </c>
      <c r="V18" s="15" t="e">
        <f>'All Data'!#REF!</f>
        <v>#REF!</v>
      </c>
      <c r="W18" s="15" t="e">
        <f>'All Data'!#REF!</f>
        <v>#REF!</v>
      </c>
      <c r="X18" s="15" t="e">
        <f>'All Data'!#REF!</f>
        <v>#REF!</v>
      </c>
      <c r="Y18" s="15" t="e">
        <f>'All Data'!#REF!</f>
        <v>#REF!</v>
      </c>
      <c r="Z18" s="15" t="e">
        <f>'All Data'!#REF!</f>
        <v>#REF!</v>
      </c>
      <c r="AA18" s="15" t="e">
        <f>'All Data'!#REF!</f>
        <v>#REF!</v>
      </c>
      <c r="AB18" s="15" t="e">
        <f>'All Data'!#REF!</f>
        <v>#REF!</v>
      </c>
      <c r="AC18" s="15" t="e">
        <f>'All Data'!#REF!</f>
        <v>#REF!</v>
      </c>
      <c r="AD18" s="15" t="e">
        <f>'All Data'!#REF!</f>
        <v>#REF!</v>
      </c>
      <c r="AE18" s="15" t="e">
        <f>'All Data'!#REF!</f>
        <v>#REF!</v>
      </c>
      <c r="AF18" s="14" t="e">
        <f t="shared" si="0"/>
        <v>#REF!</v>
      </c>
      <c r="AH18" s="1"/>
    </row>
    <row r="19" spans="1:34">
      <c r="A19" s="23">
        <v>0.54166666666666696</v>
      </c>
      <c r="B19" s="15" t="e">
        <f>'All Data'!#REF!</f>
        <v>#REF!</v>
      </c>
      <c r="C19" s="25" t="e">
        <f>'All Data'!#REF!</f>
        <v>#REF!</v>
      </c>
      <c r="D19" s="15" t="e">
        <f>'All Data'!#REF!</f>
        <v>#REF!</v>
      </c>
      <c r="E19" s="15" t="e">
        <f>'All Data'!#REF!</f>
        <v>#REF!</v>
      </c>
      <c r="F19" s="15" t="e">
        <f>'All Data'!#REF!</f>
        <v>#REF!</v>
      </c>
      <c r="G19" s="15" t="e">
        <f>'All Data'!#REF!</f>
        <v>#REF!</v>
      </c>
      <c r="H19" s="15" t="e">
        <f>'All Data'!#REF!</f>
        <v>#REF!</v>
      </c>
      <c r="I19" s="15" t="e">
        <f>'All Data'!#REF!</f>
        <v>#REF!</v>
      </c>
      <c r="J19" s="15" t="e">
        <f>'All Data'!#REF!</f>
        <v>#REF!</v>
      </c>
      <c r="K19" s="25" t="e">
        <f>'All Data'!#REF!</f>
        <v>#REF!</v>
      </c>
      <c r="L19" s="15" t="e">
        <f>'All Data'!#REF!</f>
        <v>#REF!</v>
      </c>
      <c r="M19" s="15" t="e">
        <f>'All Data'!#REF!</f>
        <v>#REF!</v>
      </c>
      <c r="N19" s="15" t="e">
        <f>'All Data'!#REF!</f>
        <v>#REF!</v>
      </c>
      <c r="O19" s="15" t="e">
        <f>'All Data'!#REF!</f>
        <v>#REF!</v>
      </c>
      <c r="P19" s="15" t="e">
        <f>'All Data'!#REF!</f>
        <v>#REF!</v>
      </c>
      <c r="Q19" s="15" t="e">
        <f>'All Data'!#REF!</f>
        <v>#REF!</v>
      </c>
      <c r="R19" s="15" t="e">
        <f>'All Data'!#REF!</f>
        <v>#REF!</v>
      </c>
      <c r="S19" s="15" t="e">
        <f>'All Data'!#REF!</f>
        <v>#REF!</v>
      </c>
      <c r="T19" s="15" t="e">
        <f>'All Data'!#REF!</f>
        <v>#REF!</v>
      </c>
      <c r="U19" s="15" t="e">
        <f>'All Data'!#REF!</f>
        <v>#REF!</v>
      </c>
      <c r="V19" s="15" t="e">
        <f>'All Data'!#REF!</f>
        <v>#REF!</v>
      </c>
      <c r="W19" s="15" t="e">
        <f>'All Data'!#REF!</f>
        <v>#REF!</v>
      </c>
      <c r="X19" s="15" t="e">
        <f>'All Data'!#REF!</f>
        <v>#REF!</v>
      </c>
      <c r="Y19" s="15" t="e">
        <f>'All Data'!#REF!</f>
        <v>#REF!</v>
      </c>
      <c r="Z19" s="15" t="e">
        <f>'All Data'!#REF!</f>
        <v>#REF!</v>
      </c>
      <c r="AA19" s="15" t="e">
        <f>'All Data'!#REF!</f>
        <v>#REF!</v>
      </c>
      <c r="AB19" s="15" t="e">
        <f>'All Data'!#REF!</f>
        <v>#REF!</v>
      </c>
      <c r="AC19" s="15" t="e">
        <f>'All Data'!#REF!</f>
        <v>#REF!</v>
      </c>
      <c r="AD19" s="15" t="e">
        <f>'All Data'!#REF!</f>
        <v>#REF!</v>
      </c>
      <c r="AE19" s="15" t="e">
        <f>'All Data'!#REF!</f>
        <v>#REF!</v>
      </c>
      <c r="AF19" s="14" t="e">
        <f t="shared" si="0"/>
        <v>#REF!</v>
      </c>
      <c r="AH19" s="1"/>
    </row>
    <row r="20" spans="1:34">
      <c r="A20" s="23">
        <v>0.58333333333333304</v>
      </c>
      <c r="B20" s="15" t="e">
        <f>'All Data'!#REF!</f>
        <v>#REF!</v>
      </c>
      <c r="C20" s="25" t="e">
        <f>'All Data'!#REF!</f>
        <v>#REF!</v>
      </c>
      <c r="D20" s="15" t="e">
        <f>'All Data'!#REF!</f>
        <v>#REF!</v>
      </c>
      <c r="E20" s="15" t="e">
        <f>'All Data'!#REF!</f>
        <v>#REF!</v>
      </c>
      <c r="F20" s="15" t="e">
        <f>'All Data'!#REF!</f>
        <v>#REF!</v>
      </c>
      <c r="G20" s="15" t="e">
        <f>'All Data'!#REF!</f>
        <v>#REF!</v>
      </c>
      <c r="H20" s="15" t="e">
        <f>'All Data'!#REF!</f>
        <v>#REF!</v>
      </c>
      <c r="I20" s="15" t="e">
        <f>'All Data'!#REF!</f>
        <v>#REF!</v>
      </c>
      <c r="J20" s="15" t="e">
        <f>'All Data'!#REF!</f>
        <v>#REF!</v>
      </c>
      <c r="K20" s="25" t="e">
        <f>'All Data'!#REF!</f>
        <v>#REF!</v>
      </c>
      <c r="L20" s="15" t="e">
        <f>'All Data'!#REF!</f>
        <v>#REF!</v>
      </c>
      <c r="M20" s="15" t="e">
        <f>'All Data'!#REF!</f>
        <v>#REF!</v>
      </c>
      <c r="N20" s="15" t="e">
        <f>'All Data'!#REF!</f>
        <v>#REF!</v>
      </c>
      <c r="O20" s="15" t="e">
        <f>'All Data'!#REF!</f>
        <v>#REF!</v>
      </c>
      <c r="P20" s="15" t="e">
        <f>'All Data'!#REF!</f>
        <v>#REF!</v>
      </c>
      <c r="Q20" s="15" t="e">
        <f>'All Data'!#REF!</f>
        <v>#REF!</v>
      </c>
      <c r="R20" s="15" t="e">
        <f>'All Data'!#REF!</f>
        <v>#REF!</v>
      </c>
      <c r="S20" s="15" t="e">
        <f>'All Data'!#REF!</f>
        <v>#REF!</v>
      </c>
      <c r="T20" s="15" t="e">
        <f>'All Data'!#REF!</f>
        <v>#REF!</v>
      </c>
      <c r="U20" s="15" t="e">
        <f>'All Data'!#REF!</f>
        <v>#REF!</v>
      </c>
      <c r="V20" s="15" t="e">
        <f>'All Data'!#REF!</f>
        <v>#REF!</v>
      </c>
      <c r="W20" s="15" t="e">
        <f>'All Data'!#REF!</f>
        <v>#REF!</v>
      </c>
      <c r="X20" s="15" t="e">
        <f>'All Data'!#REF!</f>
        <v>#REF!</v>
      </c>
      <c r="Y20" s="15" t="e">
        <f>'All Data'!#REF!</f>
        <v>#REF!</v>
      </c>
      <c r="Z20" s="15" t="e">
        <f>'All Data'!#REF!</f>
        <v>#REF!</v>
      </c>
      <c r="AA20" s="15" t="e">
        <f>'All Data'!#REF!</f>
        <v>#REF!</v>
      </c>
      <c r="AB20" s="15" t="e">
        <f>'All Data'!#REF!</f>
        <v>#REF!</v>
      </c>
      <c r="AC20" s="15" t="e">
        <f>'All Data'!#REF!</f>
        <v>#REF!</v>
      </c>
      <c r="AD20" s="15" t="e">
        <f>'All Data'!#REF!</f>
        <v>#REF!</v>
      </c>
      <c r="AE20" s="15" t="e">
        <f>'All Data'!#REF!</f>
        <v>#REF!</v>
      </c>
      <c r="AF20" s="14" t="e">
        <f t="shared" si="0"/>
        <v>#REF!</v>
      </c>
      <c r="AH20" s="1"/>
    </row>
    <row r="21" spans="1:34">
      <c r="A21" s="23">
        <v>0.625</v>
      </c>
      <c r="B21" s="15" t="e">
        <f>'All Data'!#REF!</f>
        <v>#REF!</v>
      </c>
      <c r="C21" s="25" t="e">
        <f>'All Data'!#REF!</f>
        <v>#REF!</v>
      </c>
      <c r="D21" s="15" t="e">
        <f>'All Data'!#REF!</f>
        <v>#REF!</v>
      </c>
      <c r="E21" s="15" t="e">
        <f>'All Data'!#REF!</f>
        <v>#REF!</v>
      </c>
      <c r="F21" s="15" t="e">
        <f>'All Data'!#REF!</f>
        <v>#REF!</v>
      </c>
      <c r="G21" s="15" t="e">
        <f>'All Data'!#REF!</f>
        <v>#REF!</v>
      </c>
      <c r="H21" s="15" t="e">
        <f>'All Data'!#REF!</f>
        <v>#REF!</v>
      </c>
      <c r="I21" s="15" t="e">
        <f>'All Data'!#REF!</f>
        <v>#REF!</v>
      </c>
      <c r="J21" s="15" t="e">
        <f>'All Data'!#REF!</f>
        <v>#REF!</v>
      </c>
      <c r="K21" s="25" t="e">
        <f>'All Data'!#REF!</f>
        <v>#REF!</v>
      </c>
      <c r="L21" s="15" t="e">
        <f>'All Data'!#REF!</f>
        <v>#REF!</v>
      </c>
      <c r="M21" s="15" t="e">
        <f>'All Data'!#REF!</f>
        <v>#REF!</v>
      </c>
      <c r="N21" s="15" t="e">
        <f>'All Data'!#REF!</f>
        <v>#REF!</v>
      </c>
      <c r="O21" s="15" t="e">
        <f>'All Data'!#REF!</f>
        <v>#REF!</v>
      </c>
      <c r="P21" s="15" t="e">
        <f>'All Data'!#REF!</f>
        <v>#REF!</v>
      </c>
      <c r="Q21" s="15" t="e">
        <f>'All Data'!#REF!</f>
        <v>#REF!</v>
      </c>
      <c r="R21" s="15" t="e">
        <f>'All Data'!#REF!</f>
        <v>#REF!</v>
      </c>
      <c r="S21" s="15" t="e">
        <f>'All Data'!#REF!</f>
        <v>#REF!</v>
      </c>
      <c r="T21" s="15" t="e">
        <f>'All Data'!#REF!</f>
        <v>#REF!</v>
      </c>
      <c r="U21" s="15" t="e">
        <f>'All Data'!#REF!</f>
        <v>#REF!</v>
      </c>
      <c r="V21" s="15" t="e">
        <f>'All Data'!#REF!</f>
        <v>#REF!</v>
      </c>
      <c r="W21" s="15" t="e">
        <f>'All Data'!#REF!</f>
        <v>#REF!</v>
      </c>
      <c r="X21" s="15" t="e">
        <f>'All Data'!#REF!</f>
        <v>#REF!</v>
      </c>
      <c r="Y21" s="15" t="e">
        <f>'All Data'!#REF!</f>
        <v>#REF!</v>
      </c>
      <c r="Z21" s="15" t="e">
        <f>'All Data'!#REF!</f>
        <v>#REF!</v>
      </c>
      <c r="AA21" s="15" t="e">
        <f>'All Data'!#REF!</f>
        <v>#REF!</v>
      </c>
      <c r="AB21" s="15" t="e">
        <f>'All Data'!#REF!</f>
        <v>#REF!</v>
      </c>
      <c r="AC21" s="15" t="e">
        <f>'All Data'!#REF!</f>
        <v>#REF!</v>
      </c>
      <c r="AD21" s="15" t="e">
        <f>'All Data'!#REF!</f>
        <v>#REF!</v>
      </c>
      <c r="AE21" s="15" t="e">
        <f>'All Data'!#REF!</f>
        <v>#REF!</v>
      </c>
      <c r="AF21" s="14" t="e">
        <f t="shared" si="0"/>
        <v>#REF!</v>
      </c>
      <c r="AH21" s="1"/>
    </row>
    <row r="22" spans="1:34">
      <c r="A22" s="23">
        <v>0.66666666666666696</v>
      </c>
      <c r="B22" s="15" t="e">
        <f>'All Data'!#REF!</f>
        <v>#REF!</v>
      </c>
      <c r="C22" s="25" t="e">
        <f>'All Data'!#REF!</f>
        <v>#REF!</v>
      </c>
      <c r="D22" s="15" t="e">
        <f>'All Data'!#REF!</f>
        <v>#REF!</v>
      </c>
      <c r="E22" s="15" t="e">
        <f>'All Data'!#REF!</f>
        <v>#REF!</v>
      </c>
      <c r="F22" s="15" t="e">
        <f>'All Data'!#REF!</f>
        <v>#REF!</v>
      </c>
      <c r="G22" s="15" t="e">
        <f>'All Data'!#REF!</f>
        <v>#REF!</v>
      </c>
      <c r="H22" s="15" t="e">
        <f>'All Data'!#REF!</f>
        <v>#REF!</v>
      </c>
      <c r="I22" s="15" t="e">
        <f>'All Data'!#REF!</f>
        <v>#REF!</v>
      </c>
      <c r="J22" s="15" t="e">
        <f>'All Data'!#REF!</f>
        <v>#REF!</v>
      </c>
      <c r="K22" s="25" t="e">
        <f>'All Data'!#REF!</f>
        <v>#REF!</v>
      </c>
      <c r="L22" s="15" t="e">
        <f>'All Data'!#REF!</f>
        <v>#REF!</v>
      </c>
      <c r="M22" s="15" t="e">
        <f>'All Data'!#REF!</f>
        <v>#REF!</v>
      </c>
      <c r="N22" s="15" t="e">
        <f>'All Data'!#REF!</f>
        <v>#REF!</v>
      </c>
      <c r="O22" s="15" t="e">
        <f>'All Data'!#REF!</f>
        <v>#REF!</v>
      </c>
      <c r="P22" s="15" t="e">
        <f>'All Data'!#REF!</f>
        <v>#REF!</v>
      </c>
      <c r="Q22" s="15" t="e">
        <f>'All Data'!#REF!</f>
        <v>#REF!</v>
      </c>
      <c r="R22" s="15" t="e">
        <f>'All Data'!#REF!</f>
        <v>#REF!</v>
      </c>
      <c r="S22" s="15" t="e">
        <f>'All Data'!#REF!</f>
        <v>#REF!</v>
      </c>
      <c r="T22" s="15" t="e">
        <f>'All Data'!#REF!</f>
        <v>#REF!</v>
      </c>
      <c r="U22" s="15" t="e">
        <f>'All Data'!#REF!</f>
        <v>#REF!</v>
      </c>
      <c r="V22" s="15" t="e">
        <f>'All Data'!#REF!</f>
        <v>#REF!</v>
      </c>
      <c r="W22" s="15" t="e">
        <f>'All Data'!#REF!</f>
        <v>#REF!</v>
      </c>
      <c r="X22" s="15" t="e">
        <f>'All Data'!#REF!</f>
        <v>#REF!</v>
      </c>
      <c r="Y22" s="15" t="e">
        <f>'All Data'!#REF!</f>
        <v>#REF!</v>
      </c>
      <c r="Z22" s="15" t="e">
        <f>'All Data'!#REF!</f>
        <v>#REF!</v>
      </c>
      <c r="AA22" s="15" t="e">
        <f>'All Data'!#REF!</f>
        <v>#REF!</v>
      </c>
      <c r="AB22" s="15" t="e">
        <f>'All Data'!#REF!</f>
        <v>#REF!</v>
      </c>
      <c r="AC22" s="15" t="e">
        <f>'All Data'!#REF!</f>
        <v>#REF!</v>
      </c>
      <c r="AD22" s="15" t="e">
        <f>'All Data'!#REF!</f>
        <v>#REF!</v>
      </c>
      <c r="AE22" s="15" t="e">
        <f>'All Data'!#REF!</f>
        <v>#REF!</v>
      </c>
      <c r="AF22" s="14" t="e">
        <f t="shared" si="0"/>
        <v>#REF!</v>
      </c>
      <c r="AH22" s="1"/>
    </row>
    <row r="23" spans="1:34">
      <c r="A23" s="23">
        <v>0.70833333333333304</v>
      </c>
      <c r="B23" s="15" t="e">
        <f>'All Data'!#REF!</f>
        <v>#REF!</v>
      </c>
      <c r="C23" s="25" t="e">
        <f>'All Data'!#REF!</f>
        <v>#REF!</v>
      </c>
      <c r="D23" s="15" t="e">
        <f>'All Data'!#REF!</f>
        <v>#REF!</v>
      </c>
      <c r="E23" s="15" t="e">
        <f>'All Data'!#REF!</f>
        <v>#REF!</v>
      </c>
      <c r="F23" s="15" t="e">
        <f>'All Data'!#REF!</f>
        <v>#REF!</v>
      </c>
      <c r="G23" s="15" t="e">
        <f>'All Data'!#REF!</f>
        <v>#REF!</v>
      </c>
      <c r="H23" s="15" t="e">
        <f>'All Data'!#REF!</f>
        <v>#REF!</v>
      </c>
      <c r="I23" s="15" t="e">
        <f>'All Data'!#REF!</f>
        <v>#REF!</v>
      </c>
      <c r="J23" s="15" t="e">
        <f>'All Data'!#REF!</f>
        <v>#REF!</v>
      </c>
      <c r="K23" s="25" t="e">
        <f>'All Data'!#REF!</f>
        <v>#REF!</v>
      </c>
      <c r="L23" s="15" t="e">
        <f>'All Data'!#REF!</f>
        <v>#REF!</v>
      </c>
      <c r="M23" s="15" t="e">
        <f>'All Data'!#REF!</f>
        <v>#REF!</v>
      </c>
      <c r="N23" s="15" t="e">
        <f>'All Data'!#REF!</f>
        <v>#REF!</v>
      </c>
      <c r="O23" s="15" t="e">
        <f>'All Data'!#REF!</f>
        <v>#REF!</v>
      </c>
      <c r="P23" s="15" t="e">
        <f>'All Data'!#REF!</f>
        <v>#REF!</v>
      </c>
      <c r="Q23" s="15" t="e">
        <f>'All Data'!#REF!</f>
        <v>#REF!</v>
      </c>
      <c r="R23" s="15" t="e">
        <f>'All Data'!#REF!</f>
        <v>#REF!</v>
      </c>
      <c r="S23" s="15" t="e">
        <f>'All Data'!#REF!</f>
        <v>#REF!</v>
      </c>
      <c r="T23" s="15" t="e">
        <f>'All Data'!#REF!</f>
        <v>#REF!</v>
      </c>
      <c r="U23" s="15" t="e">
        <f>'All Data'!#REF!</f>
        <v>#REF!</v>
      </c>
      <c r="V23" s="15" t="e">
        <f>'All Data'!#REF!</f>
        <v>#REF!</v>
      </c>
      <c r="W23" s="15" t="e">
        <f>'All Data'!#REF!</f>
        <v>#REF!</v>
      </c>
      <c r="X23" s="15" t="e">
        <f>'All Data'!#REF!</f>
        <v>#REF!</v>
      </c>
      <c r="Y23" s="15" t="e">
        <f>'All Data'!#REF!</f>
        <v>#REF!</v>
      </c>
      <c r="Z23" s="15" t="e">
        <f>'All Data'!#REF!</f>
        <v>#REF!</v>
      </c>
      <c r="AA23" s="15" t="e">
        <f>'All Data'!#REF!</f>
        <v>#REF!</v>
      </c>
      <c r="AB23" s="15" t="e">
        <f>'All Data'!#REF!</f>
        <v>#REF!</v>
      </c>
      <c r="AC23" s="15" t="e">
        <f>'All Data'!#REF!</f>
        <v>#REF!</v>
      </c>
      <c r="AD23" s="15" t="e">
        <f>'All Data'!#REF!</f>
        <v>#REF!</v>
      </c>
      <c r="AE23" s="15" t="e">
        <f>'All Data'!#REF!</f>
        <v>#REF!</v>
      </c>
      <c r="AF23" s="14" t="e">
        <f t="shared" si="0"/>
        <v>#REF!</v>
      </c>
      <c r="AH23" s="1"/>
    </row>
    <row r="24" spans="1:34">
      <c r="A24" s="23">
        <v>0.75</v>
      </c>
      <c r="B24" s="15" t="e">
        <f>'All Data'!#REF!</f>
        <v>#REF!</v>
      </c>
      <c r="C24" s="25" t="e">
        <f>'All Data'!#REF!</f>
        <v>#REF!</v>
      </c>
      <c r="D24" s="15" t="e">
        <f>'All Data'!#REF!</f>
        <v>#REF!</v>
      </c>
      <c r="E24" s="15" t="e">
        <f>'All Data'!#REF!</f>
        <v>#REF!</v>
      </c>
      <c r="F24" s="15" t="e">
        <f>'All Data'!#REF!</f>
        <v>#REF!</v>
      </c>
      <c r="G24" s="15" t="e">
        <f>'All Data'!#REF!</f>
        <v>#REF!</v>
      </c>
      <c r="H24" s="15" t="e">
        <f>'All Data'!#REF!</f>
        <v>#REF!</v>
      </c>
      <c r="I24" s="15" t="e">
        <f>'All Data'!#REF!</f>
        <v>#REF!</v>
      </c>
      <c r="J24" s="15" t="e">
        <f>'All Data'!#REF!</f>
        <v>#REF!</v>
      </c>
      <c r="K24" s="25" t="e">
        <f>'All Data'!#REF!</f>
        <v>#REF!</v>
      </c>
      <c r="L24" s="15" t="e">
        <f>'All Data'!#REF!</f>
        <v>#REF!</v>
      </c>
      <c r="M24" s="15" t="e">
        <f>'All Data'!#REF!</f>
        <v>#REF!</v>
      </c>
      <c r="N24" s="15" t="e">
        <f>'All Data'!#REF!</f>
        <v>#REF!</v>
      </c>
      <c r="O24" s="15" t="e">
        <f>'All Data'!#REF!</f>
        <v>#REF!</v>
      </c>
      <c r="P24" s="15" t="e">
        <f>'All Data'!#REF!</f>
        <v>#REF!</v>
      </c>
      <c r="Q24" s="15" t="e">
        <f>'All Data'!#REF!</f>
        <v>#REF!</v>
      </c>
      <c r="R24" s="15" t="e">
        <f>'All Data'!#REF!</f>
        <v>#REF!</v>
      </c>
      <c r="S24" s="15" t="e">
        <f>'All Data'!#REF!</f>
        <v>#REF!</v>
      </c>
      <c r="T24" s="15" t="e">
        <f>'All Data'!#REF!</f>
        <v>#REF!</v>
      </c>
      <c r="U24" s="15" t="e">
        <f>'All Data'!#REF!</f>
        <v>#REF!</v>
      </c>
      <c r="V24" s="15" t="e">
        <f>'All Data'!#REF!</f>
        <v>#REF!</v>
      </c>
      <c r="W24" s="15" t="e">
        <f>'All Data'!#REF!</f>
        <v>#REF!</v>
      </c>
      <c r="X24" s="15" t="e">
        <f>'All Data'!#REF!</f>
        <v>#REF!</v>
      </c>
      <c r="Y24" s="15" t="e">
        <f>'All Data'!#REF!</f>
        <v>#REF!</v>
      </c>
      <c r="Z24" s="15" t="e">
        <f>'All Data'!#REF!</f>
        <v>#REF!</v>
      </c>
      <c r="AA24" s="15" t="e">
        <f>'All Data'!#REF!</f>
        <v>#REF!</v>
      </c>
      <c r="AB24" s="15" t="e">
        <f>'All Data'!#REF!</f>
        <v>#REF!</v>
      </c>
      <c r="AC24" s="15" t="e">
        <f>'All Data'!#REF!</f>
        <v>#REF!</v>
      </c>
      <c r="AD24" s="15" t="e">
        <f>'All Data'!#REF!</f>
        <v>#REF!</v>
      </c>
      <c r="AE24" s="15" t="e">
        <f>'All Data'!#REF!</f>
        <v>#REF!</v>
      </c>
      <c r="AF24" s="14" t="e">
        <f t="shared" si="0"/>
        <v>#REF!</v>
      </c>
      <c r="AH24" s="1"/>
    </row>
    <row r="25" spans="1:34">
      <c r="A25" s="23">
        <v>0.79166666666666696</v>
      </c>
      <c r="B25" s="15" t="e">
        <f>'All Data'!#REF!</f>
        <v>#REF!</v>
      </c>
      <c r="C25" s="25" t="e">
        <f>'All Data'!#REF!</f>
        <v>#REF!</v>
      </c>
      <c r="D25" s="15" t="e">
        <f>'All Data'!#REF!</f>
        <v>#REF!</v>
      </c>
      <c r="E25" s="15" t="e">
        <f>'All Data'!#REF!</f>
        <v>#REF!</v>
      </c>
      <c r="F25" s="15" t="e">
        <f>'All Data'!#REF!</f>
        <v>#REF!</v>
      </c>
      <c r="G25" s="15" t="e">
        <f>'All Data'!#REF!</f>
        <v>#REF!</v>
      </c>
      <c r="H25" s="15" t="e">
        <f>'All Data'!#REF!</f>
        <v>#REF!</v>
      </c>
      <c r="I25" s="15" t="e">
        <f>'All Data'!#REF!</f>
        <v>#REF!</v>
      </c>
      <c r="J25" s="15" t="e">
        <f>'All Data'!#REF!</f>
        <v>#REF!</v>
      </c>
      <c r="K25" s="25" t="e">
        <f>'All Data'!#REF!</f>
        <v>#REF!</v>
      </c>
      <c r="L25" s="15" t="e">
        <f>'All Data'!#REF!</f>
        <v>#REF!</v>
      </c>
      <c r="M25" s="15" t="e">
        <f>'All Data'!#REF!</f>
        <v>#REF!</v>
      </c>
      <c r="N25" s="15" t="e">
        <f>'All Data'!#REF!</f>
        <v>#REF!</v>
      </c>
      <c r="O25" s="15" t="e">
        <f>'All Data'!#REF!</f>
        <v>#REF!</v>
      </c>
      <c r="P25" s="15" t="e">
        <f>'All Data'!#REF!</f>
        <v>#REF!</v>
      </c>
      <c r="Q25" s="15" t="e">
        <f>'All Data'!#REF!</f>
        <v>#REF!</v>
      </c>
      <c r="R25" s="15" t="e">
        <f>'All Data'!#REF!</f>
        <v>#REF!</v>
      </c>
      <c r="S25" s="15" t="e">
        <f>'All Data'!#REF!</f>
        <v>#REF!</v>
      </c>
      <c r="T25" s="15" t="e">
        <f>'All Data'!#REF!</f>
        <v>#REF!</v>
      </c>
      <c r="U25" s="15" t="e">
        <f>'All Data'!#REF!</f>
        <v>#REF!</v>
      </c>
      <c r="V25" s="15" t="e">
        <f>'All Data'!#REF!</f>
        <v>#REF!</v>
      </c>
      <c r="W25" s="15" t="e">
        <f>'All Data'!#REF!</f>
        <v>#REF!</v>
      </c>
      <c r="X25" s="15" t="e">
        <f>'All Data'!#REF!</f>
        <v>#REF!</v>
      </c>
      <c r="Y25" s="15" t="e">
        <f>'All Data'!#REF!</f>
        <v>#REF!</v>
      </c>
      <c r="Z25" s="15" t="e">
        <f>'All Data'!#REF!</f>
        <v>#REF!</v>
      </c>
      <c r="AA25" s="15" t="e">
        <f>'All Data'!#REF!</f>
        <v>#REF!</v>
      </c>
      <c r="AB25" s="15" t="e">
        <f>'All Data'!#REF!</f>
        <v>#REF!</v>
      </c>
      <c r="AC25" s="15" t="e">
        <f>'All Data'!#REF!</f>
        <v>#REF!</v>
      </c>
      <c r="AD25" s="15" t="e">
        <f>'All Data'!#REF!</f>
        <v>#REF!</v>
      </c>
      <c r="AE25" s="15" t="e">
        <f>'All Data'!#REF!</f>
        <v>#REF!</v>
      </c>
      <c r="AF25" s="14" t="e">
        <f t="shared" si="0"/>
        <v>#REF!</v>
      </c>
      <c r="AH25" s="1"/>
    </row>
    <row r="26" spans="1:34">
      <c r="A26" s="23">
        <v>0.83333333333333304</v>
      </c>
      <c r="B26" s="15" t="e">
        <f>'All Data'!#REF!</f>
        <v>#REF!</v>
      </c>
      <c r="C26" s="25" t="e">
        <f>'All Data'!#REF!</f>
        <v>#REF!</v>
      </c>
      <c r="D26" s="15" t="e">
        <f>'All Data'!#REF!</f>
        <v>#REF!</v>
      </c>
      <c r="E26" s="15" t="e">
        <f>'All Data'!#REF!</f>
        <v>#REF!</v>
      </c>
      <c r="F26" s="15" t="e">
        <f>'All Data'!#REF!</f>
        <v>#REF!</v>
      </c>
      <c r="G26" s="15" t="e">
        <f>'All Data'!#REF!</f>
        <v>#REF!</v>
      </c>
      <c r="H26" s="15" t="e">
        <f>'All Data'!#REF!</f>
        <v>#REF!</v>
      </c>
      <c r="I26" s="15" t="e">
        <f>'All Data'!#REF!</f>
        <v>#REF!</v>
      </c>
      <c r="J26" s="15" t="e">
        <f>'All Data'!#REF!</f>
        <v>#REF!</v>
      </c>
      <c r="K26" s="25" t="e">
        <f>'All Data'!#REF!</f>
        <v>#REF!</v>
      </c>
      <c r="L26" s="15" t="e">
        <f>'All Data'!#REF!</f>
        <v>#REF!</v>
      </c>
      <c r="M26" s="15" t="e">
        <f>'All Data'!#REF!</f>
        <v>#REF!</v>
      </c>
      <c r="N26" s="15" t="e">
        <f>'All Data'!#REF!</f>
        <v>#REF!</v>
      </c>
      <c r="O26" s="15" t="e">
        <f>'All Data'!#REF!</f>
        <v>#REF!</v>
      </c>
      <c r="P26" s="15" t="e">
        <f>'All Data'!#REF!</f>
        <v>#REF!</v>
      </c>
      <c r="Q26" s="15" t="e">
        <f>'All Data'!#REF!</f>
        <v>#REF!</v>
      </c>
      <c r="R26" s="15" t="e">
        <f>'All Data'!#REF!</f>
        <v>#REF!</v>
      </c>
      <c r="S26" s="15" t="e">
        <f>'All Data'!#REF!</f>
        <v>#REF!</v>
      </c>
      <c r="T26" s="15" t="e">
        <f>'All Data'!#REF!</f>
        <v>#REF!</v>
      </c>
      <c r="U26" s="15" t="e">
        <f>'All Data'!#REF!</f>
        <v>#REF!</v>
      </c>
      <c r="V26" s="15" t="e">
        <f>'All Data'!#REF!</f>
        <v>#REF!</v>
      </c>
      <c r="W26" s="15" t="e">
        <f>'All Data'!#REF!</f>
        <v>#REF!</v>
      </c>
      <c r="X26" s="15" t="e">
        <f>'All Data'!#REF!</f>
        <v>#REF!</v>
      </c>
      <c r="Y26" s="15" t="e">
        <f>'All Data'!#REF!</f>
        <v>#REF!</v>
      </c>
      <c r="Z26" s="15" t="e">
        <f>'All Data'!#REF!</f>
        <v>#REF!</v>
      </c>
      <c r="AA26" s="15" t="e">
        <f>'All Data'!#REF!</f>
        <v>#REF!</v>
      </c>
      <c r="AB26" s="15" t="e">
        <f>'All Data'!#REF!</f>
        <v>#REF!</v>
      </c>
      <c r="AC26" s="15" t="e">
        <f>'All Data'!#REF!</f>
        <v>#REF!</v>
      </c>
      <c r="AD26" s="15" t="e">
        <f>'All Data'!#REF!</f>
        <v>#REF!</v>
      </c>
      <c r="AE26" s="15" t="e">
        <f>'All Data'!#REF!</f>
        <v>#REF!</v>
      </c>
      <c r="AF26" s="14" t="e">
        <f t="shared" si="0"/>
        <v>#REF!</v>
      </c>
      <c r="AH26" s="1"/>
    </row>
    <row r="27" spans="1:34">
      <c r="A27" s="23">
        <v>0.875</v>
      </c>
      <c r="B27" s="15" t="e">
        <f>'All Data'!#REF!</f>
        <v>#REF!</v>
      </c>
      <c r="C27" s="25" t="e">
        <f>'All Data'!#REF!</f>
        <v>#REF!</v>
      </c>
      <c r="D27" s="15" t="e">
        <f>'All Data'!#REF!</f>
        <v>#REF!</v>
      </c>
      <c r="E27" s="15" t="e">
        <f>'All Data'!#REF!</f>
        <v>#REF!</v>
      </c>
      <c r="F27" s="15" t="e">
        <f>'All Data'!#REF!</f>
        <v>#REF!</v>
      </c>
      <c r="G27" s="15" t="e">
        <f>'All Data'!#REF!</f>
        <v>#REF!</v>
      </c>
      <c r="H27" s="15" t="e">
        <f>'All Data'!#REF!</f>
        <v>#REF!</v>
      </c>
      <c r="I27" s="15" t="e">
        <f>'All Data'!#REF!</f>
        <v>#REF!</v>
      </c>
      <c r="J27" s="15" t="e">
        <f>'All Data'!#REF!</f>
        <v>#REF!</v>
      </c>
      <c r="K27" s="25" t="e">
        <f>'All Data'!#REF!</f>
        <v>#REF!</v>
      </c>
      <c r="L27" s="15" t="e">
        <f>'All Data'!#REF!</f>
        <v>#REF!</v>
      </c>
      <c r="M27" s="15" t="e">
        <f>'All Data'!#REF!</f>
        <v>#REF!</v>
      </c>
      <c r="N27" s="15" t="e">
        <f>'All Data'!#REF!</f>
        <v>#REF!</v>
      </c>
      <c r="O27" s="15" t="e">
        <f>'All Data'!#REF!</f>
        <v>#REF!</v>
      </c>
      <c r="P27" s="15" t="e">
        <f>'All Data'!#REF!</f>
        <v>#REF!</v>
      </c>
      <c r="Q27" s="15" t="e">
        <f>'All Data'!#REF!</f>
        <v>#REF!</v>
      </c>
      <c r="R27" s="15" t="e">
        <f>'All Data'!#REF!</f>
        <v>#REF!</v>
      </c>
      <c r="S27" s="15" t="e">
        <f>'All Data'!#REF!</f>
        <v>#REF!</v>
      </c>
      <c r="T27" s="15" t="e">
        <f>'All Data'!#REF!</f>
        <v>#REF!</v>
      </c>
      <c r="U27" s="15" t="e">
        <f>'All Data'!#REF!</f>
        <v>#REF!</v>
      </c>
      <c r="V27" s="15" t="e">
        <f>'All Data'!#REF!</f>
        <v>#REF!</v>
      </c>
      <c r="W27" s="15" t="e">
        <f>'All Data'!#REF!</f>
        <v>#REF!</v>
      </c>
      <c r="X27" s="15" t="e">
        <f>'All Data'!#REF!</f>
        <v>#REF!</v>
      </c>
      <c r="Y27" s="15" t="e">
        <f>'All Data'!#REF!</f>
        <v>#REF!</v>
      </c>
      <c r="Z27" s="15" t="e">
        <f>'All Data'!#REF!</f>
        <v>#REF!</v>
      </c>
      <c r="AA27" s="15" t="e">
        <f>'All Data'!#REF!</f>
        <v>#REF!</v>
      </c>
      <c r="AB27" s="15" t="e">
        <f>'All Data'!#REF!</f>
        <v>#REF!</v>
      </c>
      <c r="AC27" s="15" t="e">
        <f>'All Data'!#REF!</f>
        <v>#REF!</v>
      </c>
      <c r="AD27" s="15" t="e">
        <f>'All Data'!#REF!</f>
        <v>#REF!</v>
      </c>
      <c r="AE27" s="15" t="e">
        <f>'All Data'!#REF!</f>
        <v>#REF!</v>
      </c>
      <c r="AF27" s="14" t="e">
        <f t="shared" si="0"/>
        <v>#REF!</v>
      </c>
      <c r="AH27" s="1"/>
    </row>
    <row r="28" spans="1:34">
      <c r="A28" s="23">
        <v>0.91666666666666696</v>
      </c>
      <c r="B28" s="15" t="e">
        <f>'All Data'!#REF!</f>
        <v>#REF!</v>
      </c>
      <c r="C28" s="25" t="e">
        <f>'All Data'!#REF!</f>
        <v>#REF!</v>
      </c>
      <c r="D28" s="15" t="e">
        <f>'All Data'!#REF!</f>
        <v>#REF!</v>
      </c>
      <c r="E28" s="15" t="e">
        <f>'All Data'!#REF!</f>
        <v>#REF!</v>
      </c>
      <c r="F28" s="15" t="e">
        <f>'All Data'!#REF!</f>
        <v>#REF!</v>
      </c>
      <c r="G28" s="15" t="e">
        <f>'All Data'!#REF!</f>
        <v>#REF!</v>
      </c>
      <c r="H28" s="15" t="e">
        <f>'All Data'!#REF!</f>
        <v>#REF!</v>
      </c>
      <c r="I28" s="15" t="e">
        <f>'All Data'!#REF!</f>
        <v>#REF!</v>
      </c>
      <c r="J28" s="15" t="e">
        <f>'All Data'!#REF!</f>
        <v>#REF!</v>
      </c>
      <c r="K28" s="25" t="e">
        <f>'All Data'!#REF!</f>
        <v>#REF!</v>
      </c>
      <c r="L28" s="15" t="e">
        <f>'All Data'!#REF!</f>
        <v>#REF!</v>
      </c>
      <c r="M28" s="15" t="e">
        <f>'All Data'!#REF!</f>
        <v>#REF!</v>
      </c>
      <c r="N28" s="15" t="e">
        <f>'All Data'!#REF!</f>
        <v>#REF!</v>
      </c>
      <c r="O28" s="15" t="e">
        <f>'All Data'!#REF!</f>
        <v>#REF!</v>
      </c>
      <c r="P28" s="15" t="e">
        <f>'All Data'!#REF!</f>
        <v>#REF!</v>
      </c>
      <c r="Q28" s="15" t="e">
        <f>'All Data'!#REF!</f>
        <v>#REF!</v>
      </c>
      <c r="R28" s="15" t="e">
        <f>'All Data'!#REF!</f>
        <v>#REF!</v>
      </c>
      <c r="S28" s="15" t="e">
        <f>'All Data'!#REF!</f>
        <v>#REF!</v>
      </c>
      <c r="T28" s="15" t="e">
        <f>'All Data'!#REF!</f>
        <v>#REF!</v>
      </c>
      <c r="U28" s="15" t="e">
        <f>'All Data'!#REF!</f>
        <v>#REF!</v>
      </c>
      <c r="V28" s="15" t="e">
        <f>'All Data'!#REF!</f>
        <v>#REF!</v>
      </c>
      <c r="W28" s="15" t="e">
        <f>'All Data'!#REF!</f>
        <v>#REF!</v>
      </c>
      <c r="X28" s="15" t="e">
        <f>'All Data'!#REF!</f>
        <v>#REF!</v>
      </c>
      <c r="Y28" s="15" t="e">
        <f>'All Data'!#REF!</f>
        <v>#REF!</v>
      </c>
      <c r="Z28" s="15" t="e">
        <f>'All Data'!#REF!</f>
        <v>#REF!</v>
      </c>
      <c r="AA28" s="15" t="e">
        <f>'All Data'!#REF!</f>
        <v>#REF!</v>
      </c>
      <c r="AB28" s="15" t="e">
        <f>'All Data'!#REF!</f>
        <v>#REF!</v>
      </c>
      <c r="AC28" s="15" t="e">
        <f>'All Data'!#REF!</f>
        <v>#REF!</v>
      </c>
      <c r="AD28" s="15" t="e">
        <f>'All Data'!#REF!</f>
        <v>#REF!</v>
      </c>
      <c r="AE28" s="15" t="e">
        <f>'All Data'!#REF!</f>
        <v>#REF!</v>
      </c>
      <c r="AF28" s="14" t="e">
        <f t="shared" si="0"/>
        <v>#REF!</v>
      </c>
      <c r="AH28" s="1"/>
    </row>
    <row r="29" spans="1:34">
      <c r="A29" s="23">
        <v>0.95833333333333304</v>
      </c>
      <c r="B29" s="15" t="e">
        <f>'All Data'!#REF!</f>
        <v>#REF!</v>
      </c>
      <c r="C29" s="25" t="e">
        <f>'All Data'!#REF!</f>
        <v>#REF!</v>
      </c>
      <c r="D29" s="15" t="e">
        <f>'All Data'!#REF!</f>
        <v>#REF!</v>
      </c>
      <c r="E29" s="15" t="e">
        <f>'All Data'!#REF!</f>
        <v>#REF!</v>
      </c>
      <c r="F29" s="15" t="e">
        <f>'All Data'!#REF!</f>
        <v>#REF!</v>
      </c>
      <c r="G29" s="15" t="e">
        <f>'All Data'!#REF!</f>
        <v>#REF!</v>
      </c>
      <c r="H29" s="15" t="e">
        <f>'All Data'!#REF!</f>
        <v>#REF!</v>
      </c>
      <c r="I29" s="15" t="e">
        <f>'All Data'!#REF!</f>
        <v>#REF!</v>
      </c>
      <c r="J29" s="15" t="e">
        <f>'All Data'!#REF!</f>
        <v>#REF!</v>
      </c>
      <c r="K29" s="25" t="e">
        <f>'All Data'!#REF!</f>
        <v>#REF!</v>
      </c>
      <c r="L29" s="15" t="e">
        <f>'All Data'!#REF!</f>
        <v>#REF!</v>
      </c>
      <c r="M29" s="15" t="e">
        <f>'All Data'!#REF!</f>
        <v>#REF!</v>
      </c>
      <c r="N29" s="15" t="e">
        <f>'All Data'!#REF!</f>
        <v>#REF!</v>
      </c>
      <c r="O29" s="15" t="e">
        <f>'All Data'!#REF!</f>
        <v>#REF!</v>
      </c>
      <c r="P29" s="15" t="e">
        <f>'All Data'!#REF!</f>
        <v>#REF!</v>
      </c>
      <c r="Q29" s="15" t="e">
        <f>'All Data'!#REF!</f>
        <v>#REF!</v>
      </c>
      <c r="R29" s="15" t="e">
        <f>'All Data'!#REF!</f>
        <v>#REF!</v>
      </c>
      <c r="S29" s="15" t="e">
        <f>'All Data'!#REF!</f>
        <v>#REF!</v>
      </c>
      <c r="T29" s="15" t="e">
        <f>'All Data'!#REF!</f>
        <v>#REF!</v>
      </c>
      <c r="U29" s="15" t="e">
        <f>'All Data'!#REF!</f>
        <v>#REF!</v>
      </c>
      <c r="V29" s="15" t="e">
        <f>'All Data'!#REF!</f>
        <v>#REF!</v>
      </c>
      <c r="W29" s="15" t="e">
        <f>'All Data'!#REF!</f>
        <v>#REF!</v>
      </c>
      <c r="X29" s="15" t="e">
        <f>'All Data'!#REF!</f>
        <v>#REF!</v>
      </c>
      <c r="Y29" s="15" t="e">
        <f>'All Data'!#REF!</f>
        <v>#REF!</v>
      </c>
      <c r="Z29" s="15" t="e">
        <f>'All Data'!#REF!</f>
        <v>#REF!</v>
      </c>
      <c r="AA29" s="15" t="e">
        <f>'All Data'!#REF!</f>
        <v>#REF!</v>
      </c>
      <c r="AB29" s="15" t="e">
        <f>'All Data'!#REF!</f>
        <v>#REF!</v>
      </c>
      <c r="AC29" s="15" t="e">
        <f>'All Data'!#REF!</f>
        <v>#REF!</v>
      </c>
      <c r="AD29" s="15" t="e">
        <f>'All Data'!#REF!</f>
        <v>#REF!</v>
      </c>
      <c r="AE29" s="15" t="e">
        <f>'All Data'!#REF!</f>
        <v>#REF!</v>
      </c>
      <c r="AF29" s="14" t="e">
        <f t="shared" si="0"/>
        <v>#REF!</v>
      </c>
      <c r="AH29" s="1"/>
    </row>
    <row r="30" spans="1:34">
      <c r="A30" s="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H30" s="1"/>
    </row>
    <row r="31" spans="1:34">
      <c r="A31" s="6" t="s">
        <v>12</v>
      </c>
      <c r="B31" s="14" t="e">
        <f>AVERAGE(B6:B30)</f>
        <v>#REF!</v>
      </c>
      <c r="C31" s="14" t="e">
        <f t="shared" ref="C31:AE31" si="1">AVERAGE(C6:C30)</f>
        <v>#REF!</v>
      </c>
      <c r="D31" s="14" t="e">
        <f t="shared" si="1"/>
        <v>#REF!</v>
      </c>
      <c r="E31" s="14" t="e">
        <f t="shared" si="1"/>
        <v>#REF!</v>
      </c>
      <c r="F31" s="14" t="e">
        <f t="shared" si="1"/>
        <v>#REF!</v>
      </c>
      <c r="G31" s="14" t="e">
        <f t="shared" si="1"/>
        <v>#REF!</v>
      </c>
      <c r="H31" s="14" t="e">
        <f t="shared" si="1"/>
        <v>#REF!</v>
      </c>
      <c r="I31" s="14" t="e">
        <f t="shared" si="1"/>
        <v>#REF!</v>
      </c>
      <c r="J31" s="14" t="e">
        <f t="shared" si="1"/>
        <v>#REF!</v>
      </c>
      <c r="K31" s="14" t="e">
        <f t="shared" si="1"/>
        <v>#REF!</v>
      </c>
      <c r="L31" s="14" t="e">
        <f t="shared" si="1"/>
        <v>#REF!</v>
      </c>
      <c r="M31" s="14" t="e">
        <f t="shared" si="1"/>
        <v>#REF!</v>
      </c>
      <c r="N31" s="14" t="e">
        <f t="shared" si="1"/>
        <v>#REF!</v>
      </c>
      <c r="O31" s="14" t="e">
        <f t="shared" si="1"/>
        <v>#REF!</v>
      </c>
      <c r="P31" s="14" t="e">
        <f t="shared" si="1"/>
        <v>#REF!</v>
      </c>
      <c r="Q31" s="14" t="e">
        <f t="shared" si="1"/>
        <v>#REF!</v>
      </c>
      <c r="R31" s="14" t="e">
        <f t="shared" si="1"/>
        <v>#REF!</v>
      </c>
      <c r="S31" s="14" t="e">
        <f t="shared" si="1"/>
        <v>#REF!</v>
      </c>
      <c r="T31" s="14" t="e">
        <f t="shared" si="1"/>
        <v>#REF!</v>
      </c>
      <c r="U31" s="14" t="e">
        <f t="shared" si="1"/>
        <v>#REF!</v>
      </c>
      <c r="V31" s="14" t="e">
        <f t="shared" si="1"/>
        <v>#REF!</v>
      </c>
      <c r="W31" s="14" t="e">
        <f t="shared" si="1"/>
        <v>#REF!</v>
      </c>
      <c r="X31" s="14" t="e">
        <f t="shared" si="1"/>
        <v>#REF!</v>
      </c>
      <c r="Y31" s="14" t="e">
        <f t="shared" si="1"/>
        <v>#REF!</v>
      </c>
      <c r="Z31" s="14" t="e">
        <f t="shared" si="1"/>
        <v>#REF!</v>
      </c>
      <c r="AA31" s="14" t="e">
        <f t="shared" si="1"/>
        <v>#REF!</v>
      </c>
      <c r="AB31" s="14" t="e">
        <f t="shared" si="1"/>
        <v>#REF!</v>
      </c>
      <c r="AC31" s="14" t="e">
        <f t="shared" si="1"/>
        <v>#REF!</v>
      </c>
      <c r="AD31" s="14" t="e">
        <f t="shared" si="1"/>
        <v>#REF!</v>
      </c>
      <c r="AE31" s="14" t="e">
        <f t="shared" si="1"/>
        <v>#REF!</v>
      </c>
      <c r="AF31" s="14" t="e">
        <f>AVERAGE(AF6:AF30)</f>
        <v>#REF!</v>
      </c>
      <c r="AH31" s="2"/>
    </row>
    <row r="32" spans="1:34">
      <c r="A32" s="6" t="s">
        <v>1</v>
      </c>
      <c r="B32" s="14" t="e">
        <f>MIN(B6:B29)</f>
        <v>#REF!</v>
      </c>
      <c r="C32" s="14" t="e">
        <f t="shared" ref="C32:AE32" si="2">MIN(C6:C29)</f>
        <v>#REF!</v>
      </c>
      <c r="D32" s="14" t="e">
        <f t="shared" si="2"/>
        <v>#REF!</v>
      </c>
      <c r="E32" s="14" t="e">
        <f t="shared" si="2"/>
        <v>#REF!</v>
      </c>
      <c r="F32" s="14" t="e">
        <f t="shared" si="2"/>
        <v>#REF!</v>
      </c>
      <c r="G32" s="14" t="e">
        <f t="shared" si="2"/>
        <v>#REF!</v>
      </c>
      <c r="H32" s="14" t="e">
        <f t="shared" si="2"/>
        <v>#REF!</v>
      </c>
      <c r="I32" s="14" t="e">
        <f t="shared" si="2"/>
        <v>#REF!</v>
      </c>
      <c r="J32" s="14" t="e">
        <f t="shared" si="2"/>
        <v>#REF!</v>
      </c>
      <c r="K32" s="14" t="e">
        <f t="shared" si="2"/>
        <v>#REF!</v>
      </c>
      <c r="L32" s="14" t="e">
        <f t="shared" si="2"/>
        <v>#REF!</v>
      </c>
      <c r="M32" s="14" t="e">
        <f t="shared" si="2"/>
        <v>#REF!</v>
      </c>
      <c r="N32" s="14" t="e">
        <f t="shared" si="2"/>
        <v>#REF!</v>
      </c>
      <c r="O32" s="14" t="e">
        <f t="shared" si="2"/>
        <v>#REF!</v>
      </c>
      <c r="P32" s="14" t="e">
        <f t="shared" si="2"/>
        <v>#REF!</v>
      </c>
      <c r="Q32" s="14" t="e">
        <f t="shared" si="2"/>
        <v>#REF!</v>
      </c>
      <c r="R32" s="14" t="e">
        <f t="shared" si="2"/>
        <v>#REF!</v>
      </c>
      <c r="S32" s="14" t="e">
        <f t="shared" si="2"/>
        <v>#REF!</v>
      </c>
      <c r="T32" s="14" t="e">
        <f t="shared" si="2"/>
        <v>#REF!</v>
      </c>
      <c r="U32" s="14" t="e">
        <f t="shared" si="2"/>
        <v>#REF!</v>
      </c>
      <c r="V32" s="14" t="e">
        <f t="shared" si="2"/>
        <v>#REF!</v>
      </c>
      <c r="W32" s="14" t="e">
        <f t="shared" si="2"/>
        <v>#REF!</v>
      </c>
      <c r="X32" s="14" t="e">
        <f t="shared" si="2"/>
        <v>#REF!</v>
      </c>
      <c r="Y32" s="14" t="e">
        <f t="shared" si="2"/>
        <v>#REF!</v>
      </c>
      <c r="Z32" s="14" t="e">
        <f t="shared" si="2"/>
        <v>#REF!</v>
      </c>
      <c r="AA32" s="14" t="e">
        <f t="shared" si="2"/>
        <v>#REF!</v>
      </c>
      <c r="AB32" s="14" t="e">
        <f t="shared" si="2"/>
        <v>#REF!</v>
      </c>
      <c r="AC32" s="14" t="e">
        <f t="shared" si="2"/>
        <v>#REF!</v>
      </c>
      <c r="AD32" s="14" t="e">
        <f t="shared" si="2"/>
        <v>#REF!</v>
      </c>
      <c r="AE32" s="14" t="e">
        <f t="shared" si="2"/>
        <v>#REF!</v>
      </c>
      <c r="AF32" s="14" t="e">
        <f>MIN(AF6:AF29)</f>
        <v>#REF!</v>
      </c>
      <c r="AH32" s="1"/>
    </row>
    <row r="33" spans="1:34">
      <c r="A33" s="6" t="s">
        <v>0</v>
      </c>
      <c r="B33" s="14" t="e">
        <f>MAX(B6:B29)</f>
        <v>#REF!</v>
      </c>
      <c r="C33" s="14" t="e">
        <f t="shared" ref="C33:AE33" si="3">MAX(C6:C29)</f>
        <v>#REF!</v>
      </c>
      <c r="D33" s="14" t="e">
        <f t="shared" si="3"/>
        <v>#REF!</v>
      </c>
      <c r="E33" s="14" t="e">
        <f t="shared" si="3"/>
        <v>#REF!</v>
      </c>
      <c r="F33" s="14" t="e">
        <f t="shared" si="3"/>
        <v>#REF!</v>
      </c>
      <c r="G33" s="14" t="e">
        <f t="shared" si="3"/>
        <v>#REF!</v>
      </c>
      <c r="H33" s="14" t="e">
        <f t="shared" si="3"/>
        <v>#REF!</v>
      </c>
      <c r="I33" s="14" t="e">
        <f t="shared" si="3"/>
        <v>#REF!</v>
      </c>
      <c r="J33" s="14" t="e">
        <f t="shared" si="3"/>
        <v>#REF!</v>
      </c>
      <c r="K33" s="14" t="e">
        <f t="shared" si="3"/>
        <v>#REF!</v>
      </c>
      <c r="L33" s="14" t="e">
        <f t="shared" si="3"/>
        <v>#REF!</v>
      </c>
      <c r="M33" s="14" t="e">
        <f t="shared" si="3"/>
        <v>#REF!</v>
      </c>
      <c r="N33" s="14" t="e">
        <f t="shared" si="3"/>
        <v>#REF!</v>
      </c>
      <c r="O33" s="14" t="e">
        <f t="shared" si="3"/>
        <v>#REF!</v>
      </c>
      <c r="P33" s="14" t="e">
        <f t="shared" si="3"/>
        <v>#REF!</v>
      </c>
      <c r="Q33" s="14" t="e">
        <f t="shared" si="3"/>
        <v>#REF!</v>
      </c>
      <c r="R33" s="14" t="e">
        <f t="shared" si="3"/>
        <v>#REF!</v>
      </c>
      <c r="S33" s="14" t="e">
        <f t="shared" si="3"/>
        <v>#REF!</v>
      </c>
      <c r="T33" s="14" t="e">
        <f t="shared" si="3"/>
        <v>#REF!</v>
      </c>
      <c r="U33" s="14" t="e">
        <f t="shared" si="3"/>
        <v>#REF!</v>
      </c>
      <c r="V33" s="14" t="e">
        <f t="shared" si="3"/>
        <v>#REF!</v>
      </c>
      <c r="W33" s="14" t="e">
        <f t="shared" si="3"/>
        <v>#REF!</v>
      </c>
      <c r="X33" s="14" t="e">
        <f t="shared" si="3"/>
        <v>#REF!</v>
      </c>
      <c r="Y33" s="14" t="e">
        <f t="shared" si="3"/>
        <v>#REF!</v>
      </c>
      <c r="Z33" s="14" t="e">
        <f t="shared" si="3"/>
        <v>#REF!</v>
      </c>
      <c r="AA33" s="14" t="e">
        <f t="shared" si="3"/>
        <v>#REF!</v>
      </c>
      <c r="AB33" s="14" t="e">
        <f t="shared" si="3"/>
        <v>#REF!</v>
      </c>
      <c r="AC33" s="14" t="e">
        <f t="shared" si="3"/>
        <v>#REF!</v>
      </c>
      <c r="AD33" s="14" t="e">
        <f t="shared" si="3"/>
        <v>#REF!</v>
      </c>
      <c r="AE33" s="14" t="e">
        <f t="shared" si="3"/>
        <v>#REF!</v>
      </c>
      <c r="AF33" s="14" t="e">
        <f>MAX(AF6:AF29)</f>
        <v>#REF!</v>
      </c>
      <c r="AH33" s="1"/>
    </row>
    <row r="34" spans="1:34">
      <c r="AH34" s="1"/>
    </row>
    <row r="35" spans="1:34">
      <c r="AH35" s="1"/>
    </row>
    <row r="36" spans="1:34">
      <c r="AH36" s="1"/>
    </row>
    <row r="37" spans="1:34">
      <c r="AH37" s="1"/>
    </row>
    <row r="38" spans="1:34">
      <c r="AH38" s="1"/>
    </row>
    <row r="39" spans="1:34">
      <c r="AH39" s="1"/>
    </row>
    <row r="40" spans="1:34">
      <c r="AH40" s="1"/>
    </row>
    <row r="41" spans="1:34">
      <c r="AH41" s="1"/>
    </row>
    <row r="42" spans="1:34">
      <c r="AH42" s="1"/>
    </row>
    <row r="43" spans="1:34">
      <c r="AH43" s="1"/>
    </row>
    <row r="44" spans="1:34">
      <c r="AH44" s="1"/>
    </row>
    <row r="45" spans="1:34">
      <c r="AH45" s="1"/>
    </row>
    <row r="46" spans="1:34">
      <c r="AH46" s="1"/>
    </row>
    <row r="47" spans="1:34">
      <c r="AH47" s="1"/>
    </row>
    <row r="48" spans="1:34">
      <c r="AH48" s="1"/>
    </row>
    <row r="49" spans="34:34">
      <c r="AH49" s="1"/>
    </row>
    <row r="50" spans="34:34">
      <c r="AH50" s="1"/>
    </row>
    <row r="51" spans="34:34">
      <c r="AH51" s="1"/>
    </row>
    <row r="52" spans="34:34">
      <c r="AH52" s="1"/>
    </row>
    <row r="53" spans="34:34">
      <c r="AH53" s="1"/>
    </row>
    <row r="54" spans="34:34">
      <c r="AH54" s="1"/>
    </row>
    <row r="55" spans="34:34">
      <c r="AH55" s="1"/>
    </row>
    <row r="56" spans="34:34">
      <c r="AH56" s="1"/>
    </row>
    <row r="57" spans="34:34">
      <c r="AH57" s="1"/>
    </row>
    <row r="58" spans="34:34">
      <c r="AH58" s="2"/>
    </row>
    <row r="59" spans="34:34">
      <c r="AH59" s="1"/>
    </row>
    <row r="60" spans="34:34">
      <c r="AH60" s="1"/>
    </row>
    <row r="61" spans="34:34">
      <c r="AH61" s="1"/>
    </row>
    <row r="62" spans="34:34">
      <c r="AH62" s="1"/>
    </row>
    <row r="63" spans="34:34">
      <c r="AH63" s="1"/>
    </row>
    <row r="64" spans="34:34">
      <c r="AH64" s="1"/>
    </row>
    <row r="65" spans="34:34">
      <c r="AH65" s="1"/>
    </row>
    <row r="66" spans="34:34">
      <c r="AH66" s="1"/>
    </row>
    <row r="67" spans="34:34">
      <c r="AH67" s="1"/>
    </row>
    <row r="68" spans="34:34">
      <c r="AH68" s="1"/>
    </row>
    <row r="69" spans="34:34">
      <c r="AH69" s="1"/>
    </row>
    <row r="70" spans="34:34">
      <c r="AH70" s="1"/>
    </row>
    <row r="71" spans="34:34">
      <c r="AH71" s="1"/>
    </row>
    <row r="72" spans="34:34">
      <c r="AH72" s="1"/>
    </row>
    <row r="73" spans="34:34">
      <c r="AH73" s="1"/>
    </row>
    <row r="74" spans="34:34">
      <c r="AH74" s="1"/>
    </row>
    <row r="75" spans="34:34">
      <c r="AH75" s="1"/>
    </row>
    <row r="76" spans="34:34">
      <c r="AH76" s="1"/>
    </row>
    <row r="77" spans="34:34">
      <c r="AH77" s="1"/>
    </row>
    <row r="78" spans="34:34">
      <c r="AH78" s="1"/>
    </row>
    <row r="79" spans="34:34">
      <c r="AH79" s="1"/>
    </row>
    <row r="80" spans="34:34">
      <c r="AH80" s="1"/>
    </row>
    <row r="81" spans="34:34">
      <c r="AH81" s="1"/>
    </row>
    <row r="82" spans="34:34">
      <c r="AH82" s="1"/>
    </row>
    <row r="83" spans="34:34">
      <c r="AH83" s="1"/>
    </row>
    <row r="84" spans="34:34">
      <c r="AH84" s="1"/>
    </row>
    <row r="85" spans="34:34">
      <c r="AH85" s="2"/>
    </row>
    <row r="86" spans="34:34">
      <c r="AH86" s="1"/>
    </row>
    <row r="87" spans="34:34">
      <c r="AH87" s="1"/>
    </row>
    <row r="88" spans="34:34">
      <c r="AH88" s="1"/>
    </row>
    <row r="89" spans="34:34">
      <c r="AH89" s="1"/>
    </row>
    <row r="90" spans="34:34">
      <c r="AH90" s="1"/>
    </row>
    <row r="91" spans="34:34">
      <c r="AH91" s="1"/>
    </row>
    <row r="92" spans="34:34">
      <c r="AH92" s="1"/>
    </row>
    <row r="93" spans="34:34">
      <c r="AH93" s="1"/>
    </row>
    <row r="94" spans="34:34">
      <c r="AH94" s="1"/>
    </row>
    <row r="95" spans="34:34">
      <c r="AH95" s="1"/>
    </row>
    <row r="96" spans="34:34">
      <c r="AH96" s="1"/>
    </row>
    <row r="97" spans="34:34">
      <c r="AH97" s="1"/>
    </row>
    <row r="98" spans="34:34">
      <c r="AH98" s="1"/>
    </row>
    <row r="99" spans="34:34">
      <c r="AH99" s="1"/>
    </row>
    <row r="100" spans="34:34">
      <c r="AH100" s="1"/>
    </row>
    <row r="101" spans="34:34">
      <c r="AH101" s="1"/>
    </row>
    <row r="102" spans="34:34">
      <c r="AH102" s="1"/>
    </row>
    <row r="103" spans="34:34">
      <c r="AH103" s="1"/>
    </row>
    <row r="104" spans="34:34">
      <c r="AH104" s="1"/>
    </row>
    <row r="105" spans="34:34">
      <c r="AH105" s="1"/>
    </row>
    <row r="106" spans="34:34">
      <c r="AH106" s="1"/>
    </row>
    <row r="107" spans="34:34">
      <c r="AH107" s="1"/>
    </row>
    <row r="108" spans="34:34">
      <c r="AH108" s="1"/>
    </row>
    <row r="109" spans="34:34">
      <c r="AH109" s="1"/>
    </row>
    <row r="110" spans="34:34">
      <c r="AH110" s="1"/>
    </row>
    <row r="111" spans="34:34">
      <c r="AH111" s="1"/>
    </row>
    <row r="112" spans="34:34">
      <c r="AH112" s="2"/>
    </row>
    <row r="113" spans="34:34">
      <c r="AH113" s="1"/>
    </row>
    <row r="114" spans="34:34">
      <c r="AH114" s="1"/>
    </row>
    <row r="115" spans="34:34">
      <c r="AH115" s="1"/>
    </row>
    <row r="116" spans="34:34">
      <c r="AH116" s="1"/>
    </row>
    <row r="117" spans="34:34">
      <c r="AH117" s="1"/>
    </row>
    <row r="118" spans="34:34">
      <c r="AH118" s="1"/>
    </row>
    <row r="119" spans="34:34">
      <c r="AH119" s="1"/>
    </row>
    <row r="120" spans="34:34">
      <c r="AH120" s="1"/>
    </row>
    <row r="121" spans="34:34">
      <c r="AH121" s="1"/>
    </row>
    <row r="122" spans="34:34">
      <c r="AH122" s="1"/>
    </row>
    <row r="123" spans="34:34">
      <c r="AH123" s="1"/>
    </row>
    <row r="124" spans="34:34">
      <c r="AH124" s="1"/>
    </row>
    <row r="125" spans="34:34">
      <c r="AH125" s="1"/>
    </row>
    <row r="126" spans="34:34">
      <c r="AH126" s="1"/>
    </row>
    <row r="127" spans="34:34">
      <c r="AH127" s="1"/>
    </row>
    <row r="128" spans="34:34">
      <c r="AH128" s="1"/>
    </row>
    <row r="129" spans="34:34">
      <c r="AH129" s="1"/>
    </row>
    <row r="130" spans="34:34">
      <c r="AH130" s="1"/>
    </row>
    <row r="131" spans="34:34">
      <c r="AH131" s="1"/>
    </row>
    <row r="132" spans="34:34">
      <c r="AH132" s="1"/>
    </row>
    <row r="133" spans="34:34">
      <c r="AH133" s="1"/>
    </row>
    <row r="134" spans="34:34">
      <c r="AH134" s="1"/>
    </row>
    <row r="135" spans="34:34">
      <c r="AH135" s="1"/>
    </row>
    <row r="136" spans="34:34">
      <c r="AH136" s="1"/>
    </row>
    <row r="137" spans="34:34">
      <c r="AH137" s="1"/>
    </row>
    <row r="138" spans="34:34">
      <c r="AH138" s="1"/>
    </row>
    <row r="139" spans="34:34">
      <c r="AH139" s="2"/>
    </row>
    <row r="140" spans="34:34">
      <c r="AH140" s="1"/>
    </row>
    <row r="141" spans="34:34">
      <c r="AH141" s="1"/>
    </row>
    <row r="142" spans="34:34">
      <c r="AH142" s="1"/>
    </row>
    <row r="143" spans="34:34">
      <c r="AH143" s="1"/>
    </row>
    <row r="144" spans="34:34">
      <c r="AH144" s="1"/>
    </row>
    <row r="145" spans="34:34">
      <c r="AH145" s="1"/>
    </row>
    <row r="146" spans="34:34">
      <c r="AH146" s="1"/>
    </row>
    <row r="147" spans="34:34">
      <c r="AH147" s="1"/>
    </row>
    <row r="148" spans="34:34">
      <c r="AH148" s="1"/>
    </row>
    <row r="149" spans="34:34">
      <c r="AH149" s="1"/>
    </row>
    <row r="150" spans="34:34">
      <c r="AH150" s="1"/>
    </row>
    <row r="151" spans="34:34">
      <c r="AH151" s="1"/>
    </row>
    <row r="152" spans="34:34">
      <c r="AH152" s="1"/>
    </row>
    <row r="153" spans="34:34">
      <c r="AH153" s="1"/>
    </row>
    <row r="154" spans="34:34">
      <c r="AH154" s="1"/>
    </row>
    <row r="155" spans="34:34">
      <c r="AH155" s="1"/>
    </row>
    <row r="156" spans="34:34">
      <c r="AH156" s="1"/>
    </row>
    <row r="157" spans="34:34">
      <c r="AH157" s="1"/>
    </row>
    <row r="158" spans="34:34">
      <c r="AH158" s="1"/>
    </row>
    <row r="159" spans="34:34">
      <c r="AH159" s="1"/>
    </row>
    <row r="160" spans="34:34">
      <c r="AH160" s="1"/>
    </row>
    <row r="161" spans="34:34">
      <c r="AH161" s="1"/>
    </row>
    <row r="162" spans="34:34">
      <c r="AH162" s="1"/>
    </row>
    <row r="163" spans="34:34">
      <c r="AH163" s="1"/>
    </row>
    <row r="164" spans="34:34">
      <c r="AH164" s="1"/>
    </row>
    <row r="165" spans="34:34">
      <c r="AH165" s="1"/>
    </row>
    <row r="166" spans="34:34">
      <c r="AH166" s="2"/>
    </row>
    <row r="167" spans="34:34">
      <c r="AH167" s="1"/>
    </row>
    <row r="168" spans="34:34">
      <c r="AH168" s="1"/>
    </row>
    <row r="169" spans="34:34">
      <c r="AH169" s="1"/>
    </row>
    <row r="170" spans="34:34">
      <c r="AH170" s="1"/>
    </row>
    <row r="171" spans="34:34">
      <c r="AH171" s="1"/>
    </row>
    <row r="172" spans="34:34">
      <c r="AH172" s="1"/>
    </row>
    <row r="173" spans="34:34">
      <c r="AH173" s="1"/>
    </row>
    <row r="174" spans="34:34">
      <c r="AH174" s="1"/>
    </row>
    <row r="175" spans="34:34">
      <c r="AH175" s="1"/>
    </row>
    <row r="176" spans="34:34">
      <c r="AH176" s="1"/>
    </row>
    <row r="177" spans="34:34">
      <c r="AH177" s="1"/>
    </row>
    <row r="178" spans="34:34">
      <c r="AH178" s="1"/>
    </row>
    <row r="179" spans="34:34">
      <c r="AH179" s="1"/>
    </row>
    <row r="180" spans="34:34">
      <c r="AH180" s="1"/>
    </row>
    <row r="181" spans="34:34">
      <c r="AH181" s="1"/>
    </row>
    <row r="182" spans="34:34">
      <c r="AH182" s="1"/>
    </row>
    <row r="183" spans="34:34">
      <c r="AH183" s="1"/>
    </row>
    <row r="184" spans="34:34">
      <c r="AH184" s="1"/>
    </row>
    <row r="185" spans="34:34">
      <c r="AH185" s="1"/>
    </row>
    <row r="186" spans="34:34">
      <c r="AH186" s="1"/>
    </row>
    <row r="187" spans="34:34">
      <c r="AH187" s="1"/>
    </row>
    <row r="188" spans="34:34">
      <c r="AH188" s="1"/>
    </row>
    <row r="189" spans="34:34">
      <c r="AH189" s="1"/>
    </row>
    <row r="190" spans="34:34">
      <c r="AH190" s="1"/>
    </row>
    <row r="191" spans="34:34">
      <c r="AH191" s="1"/>
    </row>
    <row r="192" spans="34:34">
      <c r="AH192" s="1"/>
    </row>
    <row r="193" spans="34:34">
      <c r="AH193" s="2"/>
    </row>
    <row r="194" spans="34:34">
      <c r="AH194" s="1"/>
    </row>
    <row r="195" spans="34:34">
      <c r="AH195" s="1"/>
    </row>
    <row r="196" spans="34:34">
      <c r="AH196" s="1"/>
    </row>
    <row r="197" spans="34:34">
      <c r="AH197" s="1"/>
    </row>
    <row r="198" spans="34:34">
      <c r="AH198" s="1"/>
    </row>
    <row r="199" spans="34:34">
      <c r="AH199" s="1"/>
    </row>
    <row r="200" spans="34:34">
      <c r="AH200" s="1"/>
    </row>
    <row r="201" spans="34:34">
      <c r="AH201" s="1"/>
    </row>
    <row r="202" spans="34:34">
      <c r="AH202" s="1"/>
    </row>
    <row r="203" spans="34:34">
      <c r="AH203" s="1"/>
    </row>
    <row r="204" spans="34:34">
      <c r="AH204" s="1"/>
    </row>
    <row r="205" spans="34:34">
      <c r="AH205" s="1"/>
    </row>
    <row r="206" spans="34:34">
      <c r="AH206" s="1"/>
    </row>
    <row r="207" spans="34:34">
      <c r="AH207" s="1"/>
    </row>
    <row r="208" spans="34:34">
      <c r="AH208" s="1"/>
    </row>
    <row r="209" spans="34:34">
      <c r="AH209" s="1"/>
    </row>
    <row r="210" spans="34:34">
      <c r="AH210" s="1"/>
    </row>
    <row r="211" spans="34:34">
      <c r="AH211" s="1"/>
    </row>
    <row r="212" spans="34:34">
      <c r="AH212" s="1"/>
    </row>
    <row r="213" spans="34:34">
      <c r="AH213" s="1"/>
    </row>
    <row r="214" spans="34:34">
      <c r="AH214" s="1"/>
    </row>
    <row r="215" spans="34:34">
      <c r="AH215" s="1"/>
    </row>
    <row r="216" spans="34:34">
      <c r="AH216" s="1"/>
    </row>
    <row r="217" spans="34:34">
      <c r="AH217" s="2"/>
    </row>
  </sheetData>
  <mergeCells count="5">
    <mergeCell ref="A2:AF2"/>
    <mergeCell ref="AF4:AF5"/>
    <mergeCell ref="A3:C3"/>
    <mergeCell ref="D3:F3"/>
    <mergeCell ref="G3:AF3"/>
  </mergeCells>
  <phoneticPr fontId="5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K220"/>
  <sheetViews>
    <sheetView workbookViewId="0">
      <selection activeCell="A5" sqref="A5"/>
    </sheetView>
  </sheetViews>
  <sheetFormatPr defaultColWidth="14.85546875" defaultRowHeight="15"/>
  <cols>
    <col min="1" max="36" width="14.85546875" style="36"/>
    <col min="37" max="37" width="15.85546875" style="36" bestFit="1" customWidth="1"/>
    <col min="38" max="16384" width="14.85546875" style="36"/>
  </cols>
  <sheetData>
    <row r="1" spans="1:35" ht="15.75" thickBot="1"/>
    <row r="2" spans="1:35" ht="17.25" thickBot="1">
      <c r="A2" s="87" t="s">
        <v>18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</row>
    <row r="3" spans="1:35" ht="22.5" customHeight="1" thickBot="1">
      <c r="A3" s="86" t="str">
        <f>'PM 10'!A3:AG3</f>
        <v>Monthly Data (Period: 01.12.2017 to 31.12.2017)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5" ht="15.75" thickBot="1">
      <c r="A4" s="89" t="s">
        <v>35</v>
      </c>
      <c r="B4" s="89"/>
      <c r="C4" s="89"/>
      <c r="D4" s="89" t="s">
        <v>36</v>
      </c>
      <c r="E4" s="89"/>
      <c r="F4" s="89"/>
      <c r="G4" s="89" t="s">
        <v>25</v>
      </c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</row>
    <row r="5" spans="1:35" s="37" customFormat="1" ht="33" customHeight="1">
      <c r="A5" s="7" t="s">
        <v>2</v>
      </c>
      <c r="B5" s="7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4</v>
      </c>
      <c r="I5" s="7" t="s">
        <v>5</v>
      </c>
      <c r="J5" s="7" t="s">
        <v>6</v>
      </c>
      <c r="K5" s="7" t="s">
        <v>7</v>
      </c>
      <c r="L5" s="7" t="s">
        <v>8</v>
      </c>
      <c r="M5" s="7" t="s">
        <v>9</v>
      </c>
      <c r="N5" s="7" t="s">
        <v>10</v>
      </c>
      <c r="O5" s="7" t="s">
        <v>4</v>
      </c>
      <c r="P5" s="7" t="s">
        <v>5</v>
      </c>
      <c r="Q5" s="7" t="s">
        <v>6</v>
      </c>
      <c r="R5" s="7" t="s">
        <v>7</v>
      </c>
      <c r="S5" s="7" t="s">
        <v>8</v>
      </c>
      <c r="T5" s="7" t="s">
        <v>9</v>
      </c>
      <c r="U5" s="7" t="s">
        <v>10</v>
      </c>
      <c r="V5" s="7" t="s">
        <v>4</v>
      </c>
      <c r="W5" s="7" t="s">
        <v>5</v>
      </c>
      <c r="X5" s="7" t="s">
        <v>6</v>
      </c>
      <c r="Y5" s="7" t="s">
        <v>7</v>
      </c>
      <c r="Z5" s="7" t="s">
        <v>8</v>
      </c>
      <c r="AA5" s="7" t="s">
        <v>9</v>
      </c>
      <c r="AB5" s="7" t="s">
        <v>10</v>
      </c>
      <c r="AC5" s="7" t="s">
        <v>4</v>
      </c>
      <c r="AD5" s="7" t="s">
        <v>5</v>
      </c>
      <c r="AE5" s="7" t="s">
        <v>6</v>
      </c>
      <c r="AF5" s="85" t="s">
        <v>16</v>
      </c>
    </row>
    <row r="6" spans="1:35">
      <c r="A6" s="7" t="s">
        <v>3</v>
      </c>
      <c r="B6" s="24">
        <f>'PM 10'!B6</f>
        <v>43070</v>
      </c>
      <c r="C6" s="24">
        <f>'PM 10'!C6</f>
        <v>43071</v>
      </c>
      <c r="D6" s="24">
        <f>'PM 10'!D6</f>
        <v>43072</v>
      </c>
      <c r="E6" s="24">
        <f>'PM 10'!E6</f>
        <v>43073</v>
      </c>
      <c r="F6" s="24">
        <f>'PM 10'!F6</f>
        <v>43074</v>
      </c>
      <c r="G6" s="24">
        <f>'PM 10'!G6</f>
        <v>43075</v>
      </c>
      <c r="H6" s="24">
        <f>'PM 10'!H6</f>
        <v>43076</v>
      </c>
      <c r="I6" s="24">
        <f>'PM 10'!I6</f>
        <v>43077</v>
      </c>
      <c r="J6" s="24">
        <f>'PM 10'!J6</f>
        <v>43078</v>
      </c>
      <c r="K6" s="24">
        <f>'PM 10'!K6</f>
        <v>43079</v>
      </c>
      <c r="L6" s="24">
        <f>'PM 10'!L6</f>
        <v>43080</v>
      </c>
      <c r="M6" s="24">
        <f>'PM 10'!M6</f>
        <v>43081</v>
      </c>
      <c r="N6" s="24">
        <f>'PM 10'!N6</f>
        <v>43082</v>
      </c>
      <c r="O6" s="24">
        <f>'PM 10'!O6</f>
        <v>43083</v>
      </c>
      <c r="P6" s="24">
        <f>'PM 10'!P6</f>
        <v>43084</v>
      </c>
      <c r="Q6" s="24">
        <f>'PM 10'!Q6</f>
        <v>43085</v>
      </c>
      <c r="R6" s="24">
        <f>'PM 10'!R6</f>
        <v>43086</v>
      </c>
      <c r="S6" s="24">
        <f>'PM 10'!S6</f>
        <v>43087</v>
      </c>
      <c r="T6" s="24">
        <f>'PM 10'!T6</f>
        <v>43088</v>
      </c>
      <c r="U6" s="24">
        <f>'PM 10'!U6</f>
        <v>43089</v>
      </c>
      <c r="V6" s="24">
        <f>'PM 10'!V6</f>
        <v>43090</v>
      </c>
      <c r="W6" s="24">
        <f>'PM 10'!W6</f>
        <v>43091</v>
      </c>
      <c r="X6" s="24">
        <f>'PM 10'!X6</f>
        <v>43092</v>
      </c>
      <c r="Y6" s="24">
        <f>'PM 10'!Y6</f>
        <v>43093</v>
      </c>
      <c r="Z6" s="24">
        <f>'PM 10'!Z6</f>
        <v>43094</v>
      </c>
      <c r="AA6" s="24">
        <f>'PM 10'!AA6</f>
        <v>43095</v>
      </c>
      <c r="AB6" s="24">
        <f>'PM 10'!AB6</f>
        <v>43096</v>
      </c>
      <c r="AC6" s="24">
        <f>'PM 10'!AC6</f>
        <v>43097</v>
      </c>
      <c r="AD6" s="24">
        <f>'PM 10'!AD6</f>
        <v>43098</v>
      </c>
      <c r="AE6" s="24">
        <f>'PM 10'!AE6</f>
        <v>43099</v>
      </c>
      <c r="AF6" s="85"/>
      <c r="AI6" s="1"/>
    </row>
    <row r="7" spans="1:35">
      <c r="A7" s="8">
        <v>0</v>
      </c>
      <c r="B7" s="15" t="e">
        <f>'All Data'!#REF!</f>
        <v>#REF!</v>
      </c>
      <c r="C7" s="25" t="e">
        <f>'All Data'!#REF!</f>
        <v>#REF!</v>
      </c>
      <c r="D7" s="15" t="e">
        <f>'All Data'!#REF!</f>
        <v>#REF!</v>
      </c>
      <c r="E7" s="15" t="e">
        <f>'All Data'!#REF!</f>
        <v>#REF!</v>
      </c>
      <c r="F7" s="15" t="e">
        <f>'All Data'!#REF!</f>
        <v>#REF!</v>
      </c>
      <c r="G7" s="15" t="e">
        <f>'All Data'!#REF!</f>
        <v>#REF!</v>
      </c>
      <c r="H7" s="15" t="e">
        <f>'All Data'!#REF!</f>
        <v>#REF!</v>
      </c>
      <c r="I7" s="15" t="e">
        <f>'All Data'!#REF!</f>
        <v>#REF!</v>
      </c>
      <c r="J7" s="15" t="e">
        <f>'All Data'!#REF!</f>
        <v>#REF!</v>
      </c>
      <c r="K7" s="25" t="e">
        <f>'All Data'!#REF!</f>
        <v>#REF!</v>
      </c>
      <c r="L7" s="15" t="e">
        <f>'All Data'!#REF!</f>
        <v>#REF!</v>
      </c>
      <c r="M7" s="15" t="e">
        <f>'All Data'!#REF!</f>
        <v>#REF!</v>
      </c>
      <c r="N7" s="15" t="e">
        <f>'All Data'!#REF!</f>
        <v>#REF!</v>
      </c>
      <c r="O7" s="15" t="e">
        <f>'All Data'!#REF!</f>
        <v>#REF!</v>
      </c>
      <c r="P7" s="15" t="e">
        <f>'All Data'!#REF!</f>
        <v>#REF!</v>
      </c>
      <c r="Q7" s="15" t="e">
        <f>'All Data'!#REF!</f>
        <v>#REF!</v>
      </c>
      <c r="R7" s="15" t="e">
        <f>'All Data'!#REF!</f>
        <v>#REF!</v>
      </c>
      <c r="S7" s="15" t="e">
        <f>'All Data'!#REF!</f>
        <v>#REF!</v>
      </c>
      <c r="T7" s="15" t="e">
        <f>'All Data'!#REF!</f>
        <v>#REF!</v>
      </c>
      <c r="U7" s="15" t="e">
        <f>'All Data'!#REF!</f>
        <v>#REF!</v>
      </c>
      <c r="V7" s="15" t="e">
        <f>'All Data'!#REF!</f>
        <v>#REF!</v>
      </c>
      <c r="W7" s="15" t="e">
        <f>'All Data'!#REF!</f>
        <v>#REF!</v>
      </c>
      <c r="X7" s="15" t="e">
        <f>'All Data'!#REF!</f>
        <v>#REF!</v>
      </c>
      <c r="Y7" s="15" t="e">
        <f>'All Data'!#REF!</f>
        <v>#REF!</v>
      </c>
      <c r="Z7" s="15" t="e">
        <f>'All Data'!#REF!</f>
        <v>#REF!</v>
      </c>
      <c r="AA7" s="15" t="e">
        <f>'All Data'!#REF!</f>
        <v>#REF!</v>
      </c>
      <c r="AB7" s="15" t="e">
        <f>'All Data'!#REF!</f>
        <v>#REF!</v>
      </c>
      <c r="AC7" s="15" t="e">
        <f>'All Data'!#REF!</f>
        <v>#REF!</v>
      </c>
      <c r="AD7" s="15" t="e">
        <f>'All Data'!#REF!</f>
        <v>#REF!</v>
      </c>
      <c r="AE7" s="15" t="e">
        <f>'All Data'!#REF!</f>
        <v>#REF!</v>
      </c>
      <c r="AF7" s="14" t="e">
        <f t="shared" ref="AF7:AF30" si="0">AVERAGE(B7:AC7)</f>
        <v>#REF!</v>
      </c>
      <c r="AI7" s="2"/>
    </row>
    <row r="8" spans="1:35">
      <c r="A8" s="8">
        <v>4.1666666666666699E-2</v>
      </c>
      <c r="B8" s="15" t="e">
        <f>'All Data'!#REF!</f>
        <v>#REF!</v>
      </c>
      <c r="C8" s="25" t="e">
        <f>'All Data'!#REF!</f>
        <v>#REF!</v>
      </c>
      <c r="D8" s="15" t="e">
        <f>'All Data'!#REF!</f>
        <v>#REF!</v>
      </c>
      <c r="E8" s="15" t="e">
        <f>'All Data'!#REF!</f>
        <v>#REF!</v>
      </c>
      <c r="F8" s="15" t="e">
        <f>'All Data'!#REF!</f>
        <v>#REF!</v>
      </c>
      <c r="G8" s="15" t="e">
        <f>'All Data'!#REF!</f>
        <v>#REF!</v>
      </c>
      <c r="H8" s="15" t="e">
        <f>'All Data'!#REF!</f>
        <v>#REF!</v>
      </c>
      <c r="I8" s="15" t="e">
        <f>'All Data'!#REF!</f>
        <v>#REF!</v>
      </c>
      <c r="J8" s="15" t="e">
        <f>'All Data'!#REF!</f>
        <v>#REF!</v>
      </c>
      <c r="K8" s="25" t="e">
        <f>'All Data'!#REF!</f>
        <v>#REF!</v>
      </c>
      <c r="L8" s="15" t="e">
        <f>'All Data'!#REF!</f>
        <v>#REF!</v>
      </c>
      <c r="M8" s="15" t="e">
        <f>'All Data'!#REF!</f>
        <v>#REF!</v>
      </c>
      <c r="N8" s="15" t="e">
        <f>'All Data'!#REF!</f>
        <v>#REF!</v>
      </c>
      <c r="O8" s="15" t="e">
        <f>'All Data'!#REF!</f>
        <v>#REF!</v>
      </c>
      <c r="P8" s="15" t="e">
        <f>'All Data'!#REF!</f>
        <v>#REF!</v>
      </c>
      <c r="Q8" s="15" t="e">
        <f>'All Data'!#REF!</f>
        <v>#REF!</v>
      </c>
      <c r="R8" s="15" t="e">
        <f>'All Data'!#REF!</f>
        <v>#REF!</v>
      </c>
      <c r="S8" s="15" t="e">
        <f>'All Data'!#REF!</f>
        <v>#REF!</v>
      </c>
      <c r="T8" s="15" t="e">
        <f>'All Data'!#REF!</f>
        <v>#REF!</v>
      </c>
      <c r="U8" s="15" t="e">
        <f>'All Data'!#REF!</f>
        <v>#REF!</v>
      </c>
      <c r="V8" s="15" t="e">
        <f>'All Data'!#REF!</f>
        <v>#REF!</v>
      </c>
      <c r="W8" s="15" t="e">
        <f>'All Data'!#REF!</f>
        <v>#REF!</v>
      </c>
      <c r="X8" s="15" t="e">
        <f>'All Data'!#REF!</f>
        <v>#REF!</v>
      </c>
      <c r="Y8" s="15" t="e">
        <f>'All Data'!#REF!</f>
        <v>#REF!</v>
      </c>
      <c r="Z8" s="15" t="e">
        <f>'All Data'!#REF!</f>
        <v>#REF!</v>
      </c>
      <c r="AA8" s="15" t="e">
        <f>'All Data'!#REF!</f>
        <v>#REF!</v>
      </c>
      <c r="AB8" s="15" t="e">
        <f>'All Data'!#REF!</f>
        <v>#REF!</v>
      </c>
      <c r="AC8" s="15" t="e">
        <f>'All Data'!#REF!</f>
        <v>#REF!</v>
      </c>
      <c r="AD8" s="15" t="e">
        <f>'All Data'!#REF!</f>
        <v>#REF!</v>
      </c>
      <c r="AE8" s="15" t="e">
        <f>'All Data'!#REF!</f>
        <v>#REF!</v>
      </c>
      <c r="AF8" s="14" t="e">
        <f t="shared" si="0"/>
        <v>#REF!</v>
      </c>
      <c r="AI8" s="1"/>
    </row>
    <row r="9" spans="1:35">
      <c r="A9" s="8">
        <v>8.3333333333333301E-2</v>
      </c>
      <c r="B9" s="15" t="e">
        <f>'All Data'!#REF!</f>
        <v>#REF!</v>
      </c>
      <c r="C9" s="25" t="e">
        <f>'All Data'!#REF!</f>
        <v>#REF!</v>
      </c>
      <c r="D9" s="15" t="e">
        <f>'All Data'!#REF!</f>
        <v>#REF!</v>
      </c>
      <c r="E9" s="15" t="e">
        <f>'All Data'!#REF!</f>
        <v>#REF!</v>
      </c>
      <c r="F9" s="15" t="e">
        <f>'All Data'!#REF!</f>
        <v>#REF!</v>
      </c>
      <c r="G9" s="15" t="e">
        <f>'All Data'!#REF!</f>
        <v>#REF!</v>
      </c>
      <c r="H9" s="15" t="e">
        <f>'All Data'!#REF!</f>
        <v>#REF!</v>
      </c>
      <c r="I9" s="15" t="e">
        <f>'All Data'!#REF!</f>
        <v>#REF!</v>
      </c>
      <c r="J9" s="15" t="e">
        <f>'All Data'!#REF!</f>
        <v>#REF!</v>
      </c>
      <c r="K9" s="25" t="e">
        <f>'All Data'!#REF!</f>
        <v>#REF!</v>
      </c>
      <c r="L9" s="15" t="e">
        <f>'All Data'!#REF!</f>
        <v>#REF!</v>
      </c>
      <c r="M9" s="15" t="e">
        <f>'All Data'!#REF!</f>
        <v>#REF!</v>
      </c>
      <c r="N9" s="15" t="e">
        <f>'All Data'!#REF!</f>
        <v>#REF!</v>
      </c>
      <c r="O9" s="15" t="e">
        <f>'All Data'!#REF!</f>
        <v>#REF!</v>
      </c>
      <c r="P9" s="15" t="e">
        <f>'All Data'!#REF!</f>
        <v>#REF!</v>
      </c>
      <c r="Q9" s="15" t="e">
        <f>'All Data'!#REF!</f>
        <v>#REF!</v>
      </c>
      <c r="R9" s="15" t="e">
        <f>'All Data'!#REF!</f>
        <v>#REF!</v>
      </c>
      <c r="S9" s="15" t="e">
        <f>'All Data'!#REF!</f>
        <v>#REF!</v>
      </c>
      <c r="T9" s="15" t="e">
        <f>'All Data'!#REF!</f>
        <v>#REF!</v>
      </c>
      <c r="U9" s="15" t="e">
        <f>'All Data'!#REF!</f>
        <v>#REF!</v>
      </c>
      <c r="V9" s="15" t="e">
        <f>'All Data'!#REF!</f>
        <v>#REF!</v>
      </c>
      <c r="W9" s="15" t="e">
        <f>'All Data'!#REF!</f>
        <v>#REF!</v>
      </c>
      <c r="X9" s="15" t="e">
        <f>'All Data'!#REF!</f>
        <v>#REF!</v>
      </c>
      <c r="Y9" s="15" t="e">
        <f>'All Data'!#REF!</f>
        <v>#REF!</v>
      </c>
      <c r="Z9" s="15" t="e">
        <f>'All Data'!#REF!</f>
        <v>#REF!</v>
      </c>
      <c r="AA9" s="15" t="e">
        <f>'All Data'!#REF!</f>
        <v>#REF!</v>
      </c>
      <c r="AB9" s="15" t="e">
        <f>'All Data'!#REF!</f>
        <v>#REF!</v>
      </c>
      <c r="AC9" s="15" t="e">
        <f>'All Data'!#REF!</f>
        <v>#REF!</v>
      </c>
      <c r="AD9" s="15" t="e">
        <f>'All Data'!#REF!</f>
        <v>#REF!</v>
      </c>
      <c r="AE9" s="15" t="e">
        <f>'All Data'!#REF!</f>
        <v>#REF!</v>
      </c>
      <c r="AF9" s="14" t="e">
        <f t="shared" si="0"/>
        <v>#REF!</v>
      </c>
      <c r="AI9" s="1"/>
    </row>
    <row r="10" spans="1:35">
      <c r="A10" s="8">
        <v>0.125</v>
      </c>
      <c r="B10" s="15" t="e">
        <f>'All Data'!#REF!</f>
        <v>#REF!</v>
      </c>
      <c r="C10" s="25" t="e">
        <f>'All Data'!#REF!</f>
        <v>#REF!</v>
      </c>
      <c r="D10" s="15" t="e">
        <f>'All Data'!#REF!</f>
        <v>#REF!</v>
      </c>
      <c r="E10" s="15" t="e">
        <f>'All Data'!#REF!</f>
        <v>#REF!</v>
      </c>
      <c r="F10" s="15" t="e">
        <f>'All Data'!#REF!</f>
        <v>#REF!</v>
      </c>
      <c r="G10" s="15" t="e">
        <f>'All Data'!#REF!</f>
        <v>#REF!</v>
      </c>
      <c r="H10" s="15" t="e">
        <f>'All Data'!#REF!</f>
        <v>#REF!</v>
      </c>
      <c r="I10" s="15" t="e">
        <f>'All Data'!#REF!</f>
        <v>#REF!</v>
      </c>
      <c r="J10" s="15" t="e">
        <f>'All Data'!#REF!</f>
        <v>#REF!</v>
      </c>
      <c r="K10" s="25" t="e">
        <f>'All Data'!#REF!</f>
        <v>#REF!</v>
      </c>
      <c r="L10" s="15" t="e">
        <f>'All Data'!#REF!</f>
        <v>#REF!</v>
      </c>
      <c r="M10" s="15" t="e">
        <f>'All Data'!#REF!</f>
        <v>#REF!</v>
      </c>
      <c r="N10" s="15" t="e">
        <f>'All Data'!#REF!</f>
        <v>#REF!</v>
      </c>
      <c r="O10" s="15" t="e">
        <f>'All Data'!#REF!</f>
        <v>#REF!</v>
      </c>
      <c r="P10" s="15" t="e">
        <f>'All Data'!#REF!</f>
        <v>#REF!</v>
      </c>
      <c r="Q10" s="15" t="e">
        <f>'All Data'!#REF!</f>
        <v>#REF!</v>
      </c>
      <c r="R10" s="15" t="e">
        <f>'All Data'!#REF!</f>
        <v>#REF!</v>
      </c>
      <c r="S10" s="15" t="e">
        <f>'All Data'!#REF!</f>
        <v>#REF!</v>
      </c>
      <c r="T10" s="15" t="e">
        <f>'All Data'!#REF!</f>
        <v>#REF!</v>
      </c>
      <c r="U10" s="15" t="e">
        <f>'All Data'!#REF!</f>
        <v>#REF!</v>
      </c>
      <c r="V10" s="15" t="e">
        <f>'All Data'!#REF!</f>
        <v>#REF!</v>
      </c>
      <c r="W10" s="15" t="e">
        <f>'All Data'!#REF!</f>
        <v>#REF!</v>
      </c>
      <c r="X10" s="15" t="e">
        <f>'All Data'!#REF!</f>
        <v>#REF!</v>
      </c>
      <c r="Y10" s="15" t="e">
        <f>'All Data'!#REF!</f>
        <v>#REF!</v>
      </c>
      <c r="Z10" s="15" t="e">
        <f>'All Data'!#REF!</f>
        <v>#REF!</v>
      </c>
      <c r="AA10" s="15" t="e">
        <f>'All Data'!#REF!</f>
        <v>#REF!</v>
      </c>
      <c r="AB10" s="15" t="e">
        <f>'All Data'!#REF!</f>
        <v>#REF!</v>
      </c>
      <c r="AC10" s="15" t="e">
        <f>'All Data'!#REF!</f>
        <v>#REF!</v>
      </c>
      <c r="AD10" s="15" t="e">
        <f>'All Data'!#REF!</f>
        <v>#REF!</v>
      </c>
      <c r="AE10" s="15" t="e">
        <f>'All Data'!#REF!</f>
        <v>#REF!</v>
      </c>
      <c r="AF10" s="14" t="e">
        <f t="shared" si="0"/>
        <v>#REF!</v>
      </c>
      <c r="AI10" s="1"/>
    </row>
    <row r="11" spans="1:35">
      <c r="A11" s="8">
        <v>0.16666666666666699</v>
      </c>
      <c r="B11" s="15" t="e">
        <f>'All Data'!#REF!</f>
        <v>#REF!</v>
      </c>
      <c r="C11" s="25" t="e">
        <f>'All Data'!#REF!</f>
        <v>#REF!</v>
      </c>
      <c r="D11" s="15" t="e">
        <f>'All Data'!#REF!</f>
        <v>#REF!</v>
      </c>
      <c r="E11" s="15" t="e">
        <f>'All Data'!#REF!</f>
        <v>#REF!</v>
      </c>
      <c r="F11" s="15" t="e">
        <f>'All Data'!#REF!</f>
        <v>#REF!</v>
      </c>
      <c r="G11" s="15" t="e">
        <f>'All Data'!#REF!</f>
        <v>#REF!</v>
      </c>
      <c r="H11" s="15" t="e">
        <f>'All Data'!#REF!</f>
        <v>#REF!</v>
      </c>
      <c r="I11" s="15" t="e">
        <f>'All Data'!#REF!</f>
        <v>#REF!</v>
      </c>
      <c r="J11" s="15" t="e">
        <f>'All Data'!#REF!</f>
        <v>#REF!</v>
      </c>
      <c r="K11" s="25" t="e">
        <f>'All Data'!#REF!</f>
        <v>#REF!</v>
      </c>
      <c r="L11" s="15" t="e">
        <f>'All Data'!#REF!</f>
        <v>#REF!</v>
      </c>
      <c r="M11" s="15" t="e">
        <f>'All Data'!#REF!</f>
        <v>#REF!</v>
      </c>
      <c r="N11" s="15" t="e">
        <f>'All Data'!#REF!</f>
        <v>#REF!</v>
      </c>
      <c r="O11" s="15" t="e">
        <f>'All Data'!#REF!</f>
        <v>#REF!</v>
      </c>
      <c r="P11" s="15" t="e">
        <f>'All Data'!#REF!</f>
        <v>#REF!</v>
      </c>
      <c r="Q11" s="15" t="e">
        <f>'All Data'!#REF!</f>
        <v>#REF!</v>
      </c>
      <c r="R11" s="15" t="e">
        <f>'All Data'!#REF!</f>
        <v>#REF!</v>
      </c>
      <c r="S11" s="15" t="e">
        <f>'All Data'!#REF!</f>
        <v>#REF!</v>
      </c>
      <c r="T11" s="15" t="e">
        <f>'All Data'!#REF!</f>
        <v>#REF!</v>
      </c>
      <c r="U11" s="15" t="e">
        <f>'All Data'!#REF!</f>
        <v>#REF!</v>
      </c>
      <c r="V11" s="15" t="e">
        <f>'All Data'!#REF!</f>
        <v>#REF!</v>
      </c>
      <c r="W11" s="15" t="e">
        <f>'All Data'!#REF!</f>
        <v>#REF!</v>
      </c>
      <c r="X11" s="15" t="e">
        <f>'All Data'!#REF!</f>
        <v>#REF!</v>
      </c>
      <c r="Y11" s="15" t="e">
        <f>'All Data'!#REF!</f>
        <v>#REF!</v>
      </c>
      <c r="Z11" s="15" t="e">
        <f>'All Data'!#REF!</f>
        <v>#REF!</v>
      </c>
      <c r="AA11" s="15" t="e">
        <f>'All Data'!#REF!</f>
        <v>#REF!</v>
      </c>
      <c r="AB11" s="15" t="e">
        <f>'All Data'!#REF!</f>
        <v>#REF!</v>
      </c>
      <c r="AC11" s="15" t="e">
        <f>'All Data'!#REF!</f>
        <v>#REF!</v>
      </c>
      <c r="AD11" s="15" t="e">
        <f>'All Data'!#REF!</f>
        <v>#REF!</v>
      </c>
      <c r="AE11" s="15" t="e">
        <f>'All Data'!#REF!</f>
        <v>#REF!</v>
      </c>
      <c r="AF11" s="14" t="e">
        <f t="shared" si="0"/>
        <v>#REF!</v>
      </c>
      <c r="AI11" s="1"/>
    </row>
    <row r="12" spans="1:35">
      <c r="A12" s="8">
        <v>0.20833333333333301</v>
      </c>
      <c r="B12" s="15" t="e">
        <f>'All Data'!#REF!</f>
        <v>#REF!</v>
      </c>
      <c r="C12" s="25" t="e">
        <f>'All Data'!#REF!</f>
        <v>#REF!</v>
      </c>
      <c r="D12" s="15" t="e">
        <f>'All Data'!#REF!</f>
        <v>#REF!</v>
      </c>
      <c r="E12" s="15" t="e">
        <f>'All Data'!#REF!</f>
        <v>#REF!</v>
      </c>
      <c r="F12" s="15" t="e">
        <f>'All Data'!#REF!</f>
        <v>#REF!</v>
      </c>
      <c r="G12" s="15" t="e">
        <f>'All Data'!#REF!</f>
        <v>#REF!</v>
      </c>
      <c r="H12" s="15" t="e">
        <f>'All Data'!#REF!</f>
        <v>#REF!</v>
      </c>
      <c r="I12" s="15" t="e">
        <f>'All Data'!#REF!</f>
        <v>#REF!</v>
      </c>
      <c r="J12" s="15" t="e">
        <f>'All Data'!#REF!</f>
        <v>#REF!</v>
      </c>
      <c r="K12" s="25" t="e">
        <f>'All Data'!#REF!</f>
        <v>#REF!</v>
      </c>
      <c r="L12" s="15" t="e">
        <f>'All Data'!#REF!</f>
        <v>#REF!</v>
      </c>
      <c r="M12" s="15" t="e">
        <f>'All Data'!#REF!</f>
        <v>#REF!</v>
      </c>
      <c r="N12" s="15" t="e">
        <f>'All Data'!#REF!</f>
        <v>#REF!</v>
      </c>
      <c r="O12" s="15" t="e">
        <f>'All Data'!#REF!</f>
        <v>#REF!</v>
      </c>
      <c r="P12" s="15" t="e">
        <f>'All Data'!#REF!</f>
        <v>#REF!</v>
      </c>
      <c r="Q12" s="15" t="e">
        <f>'All Data'!#REF!</f>
        <v>#REF!</v>
      </c>
      <c r="R12" s="15" t="e">
        <f>'All Data'!#REF!</f>
        <v>#REF!</v>
      </c>
      <c r="S12" s="15" t="e">
        <f>'All Data'!#REF!</f>
        <v>#REF!</v>
      </c>
      <c r="T12" s="15" t="e">
        <f>'All Data'!#REF!</f>
        <v>#REF!</v>
      </c>
      <c r="U12" s="15" t="e">
        <f>'All Data'!#REF!</f>
        <v>#REF!</v>
      </c>
      <c r="V12" s="15" t="e">
        <f>'All Data'!#REF!</f>
        <v>#REF!</v>
      </c>
      <c r="W12" s="15" t="e">
        <f>'All Data'!#REF!</f>
        <v>#REF!</v>
      </c>
      <c r="X12" s="15" t="e">
        <f>'All Data'!#REF!</f>
        <v>#REF!</v>
      </c>
      <c r="Y12" s="15" t="e">
        <f>'All Data'!#REF!</f>
        <v>#REF!</v>
      </c>
      <c r="Z12" s="15" t="e">
        <f>'All Data'!#REF!</f>
        <v>#REF!</v>
      </c>
      <c r="AA12" s="15" t="e">
        <f>'All Data'!#REF!</f>
        <v>#REF!</v>
      </c>
      <c r="AB12" s="15" t="e">
        <f>'All Data'!#REF!</f>
        <v>#REF!</v>
      </c>
      <c r="AC12" s="15" t="e">
        <f>'All Data'!#REF!</f>
        <v>#REF!</v>
      </c>
      <c r="AD12" s="15" t="e">
        <f>'All Data'!#REF!</f>
        <v>#REF!</v>
      </c>
      <c r="AE12" s="15" t="e">
        <f>'All Data'!#REF!</f>
        <v>#REF!</v>
      </c>
      <c r="AF12" s="14" t="e">
        <f t="shared" si="0"/>
        <v>#REF!</v>
      </c>
      <c r="AI12" s="1"/>
    </row>
    <row r="13" spans="1:35">
      <c r="A13" s="8">
        <v>0.25</v>
      </c>
      <c r="B13" s="15" t="e">
        <f>'All Data'!#REF!</f>
        <v>#REF!</v>
      </c>
      <c r="C13" s="25" t="e">
        <f>'All Data'!#REF!</f>
        <v>#REF!</v>
      </c>
      <c r="D13" s="15" t="e">
        <f>'All Data'!#REF!</f>
        <v>#REF!</v>
      </c>
      <c r="E13" s="15" t="e">
        <f>'All Data'!#REF!</f>
        <v>#REF!</v>
      </c>
      <c r="F13" s="15" t="e">
        <f>'All Data'!#REF!</f>
        <v>#REF!</v>
      </c>
      <c r="G13" s="15" t="e">
        <f>'All Data'!#REF!</f>
        <v>#REF!</v>
      </c>
      <c r="H13" s="15" t="e">
        <f>'All Data'!#REF!</f>
        <v>#REF!</v>
      </c>
      <c r="I13" s="15" t="e">
        <f>'All Data'!#REF!</f>
        <v>#REF!</v>
      </c>
      <c r="J13" s="15" t="e">
        <f>'All Data'!#REF!</f>
        <v>#REF!</v>
      </c>
      <c r="K13" s="25" t="e">
        <f>'All Data'!#REF!</f>
        <v>#REF!</v>
      </c>
      <c r="L13" s="15" t="e">
        <f>'All Data'!#REF!</f>
        <v>#REF!</v>
      </c>
      <c r="M13" s="15" t="e">
        <f>'All Data'!#REF!</f>
        <v>#REF!</v>
      </c>
      <c r="N13" s="15" t="e">
        <f>'All Data'!#REF!</f>
        <v>#REF!</v>
      </c>
      <c r="O13" s="15" t="e">
        <f>'All Data'!#REF!</f>
        <v>#REF!</v>
      </c>
      <c r="P13" s="15" t="e">
        <f>'All Data'!#REF!</f>
        <v>#REF!</v>
      </c>
      <c r="Q13" s="15" t="e">
        <f>'All Data'!#REF!</f>
        <v>#REF!</v>
      </c>
      <c r="R13" s="15" t="e">
        <f>'All Data'!#REF!</f>
        <v>#REF!</v>
      </c>
      <c r="S13" s="15" t="e">
        <f>'All Data'!#REF!</f>
        <v>#REF!</v>
      </c>
      <c r="T13" s="15" t="e">
        <f>'All Data'!#REF!</f>
        <v>#REF!</v>
      </c>
      <c r="U13" s="15" t="e">
        <f>'All Data'!#REF!</f>
        <v>#REF!</v>
      </c>
      <c r="V13" s="15" t="e">
        <f>'All Data'!#REF!</f>
        <v>#REF!</v>
      </c>
      <c r="W13" s="15" t="e">
        <f>'All Data'!#REF!</f>
        <v>#REF!</v>
      </c>
      <c r="X13" s="15" t="e">
        <f>'All Data'!#REF!</f>
        <v>#REF!</v>
      </c>
      <c r="Y13" s="15" t="e">
        <f>'All Data'!#REF!</f>
        <v>#REF!</v>
      </c>
      <c r="Z13" s="15" t="e">
        <f>'All Data'!#REF!</f>
        <v>#REF!</v>
      </c>
      <c r="AA13" s="15" t="e">
        <f>'All Data'!#REF!</f>
        <v>#REF!</v>
      </c>
      <c r="AB13" s="15" t="e">
        <f>'All Data'!#REF!</f>
        <v>#REF!</v>
      </c>
      <c r="AC13" s="15" t="e">
        <f>'All Data'!#REF!</f>
        <v>#REF!</v>
      </c>
      <c r="AD13" s="15" t="e">
        <f>'All Data'!#REF!</f>
        <v>#REF!</v>
      </c>
      <c r="AE13" s="15" t="e">
        <f>'All Data'!#REF!</f>
        <v>#REF!</v>
      </c>
      <c r="AF13" s="14" t="e">
        <f t="shared" si="0"/>
        <v>#REF!</v>
      </c>
      <c r="AI13" s="1"/>
    </row>
    <row r="14" spans="1:35">
      <c r="A14" s="8">
        <v>0.29166666666666702</v>
      </c>
      <c r="B14" s="15" t="e">
        <f>'All Data'!#REF!</f>
        <v>#REF!</v>
      </c>
      <c r="C14" s="25" t="e">
        <f>'All Data'!#REF!</f>
        <v>#REF!</v>
      </c>
      <c r="D14" s="15" t="e">
        <f>'All Data'!#REF!</f>
        <v>#REF!</v>
      </c>
      <c r="E14" s="15" t="e">
        <f>'All Data'!#REF!</f>
        <v>#REF!</v>
      </c>
      <c r="F14" s="15" t="e">
        <f>'All Data'!#REF!</f>
        <v>#REF!</v>
      </c>
      <c r="G14" s="15" t="e">
        <f>'All Data'!#REF!</f>
        <v>#REF!</v>
      </c>
      <c r="H14" s="15" t="e">
        <f>'All Data'!#REF!</f>
        <v>#REF!</v>
      </c>
      <c r="I14" s="15" t="e">
        <f>'All Data'!#REF!</f>
        <v>#REF!</v>
      </c>
      <c r="J14" s="15" t="e">
        <f>'All Data'!#REF!</f>
        <v>#REF!</v>
      </c>
      <c r="K14" s="25" t="e">
        <f>'All Data'!#REF!</f>
        <v>#REF!</v>
      </c>
      <c r="L14" s="15" t="e">
        <f>'All Data'!#REF!</f>
        <v>#REF!</v>
      </c>
      <c r="M14" s="15" t="e">
        <f>'All Data'!#REF!</f>
        <v>#REF!</v>
      </c>
      <c r="N14" s="15" t="e">
        <f>'All Data'!#REF!</f>
        <v>#REF!</v>
      </c>
      <c r="O14" s="15" t="e">
        <f>'All Data'!#REF!</f>
        <v>#REF!</v>
      </c>
      <c r="P14" s="15" t="e">
        <f>'All Data'!#REF!</f>
        <v>#REF!</v>
      </c>
      <c r="Q14" s="15" t="e">
        <f>'All Data'!#REF!</f>
        <v>#REF!</v>
      </c>
      <c r="R14" s="15" t="e">
        <f>'All Data'!#REF!</f>
        <v>#REF!</v>
      </c>
      <c r="S14" s="15" t="e">
        <f>'All Data'!#REF!</f>
        <v>#REF!</v>
      </c>
      <c r="T14" s="15" t="e">
        <f>'All Data'!#REF!</f>
        <v>#REF!</v>
      </c>
      <c r="U14" s="15" t="e">
        <f>'All Data'!#REF!</f>
        <v>#REF!</v>
      </c>
      <c r="V14" s="15" t="e">
        <f>'All Data'!#REF!</f>
        <v>#REF!</v>
      </c>
      <c r="W14" s="15" t="e">
        <f>'All Data'!#REF!</f>
        <v>#REF!</v>
      </c>
      <c r="X14" s="15" t="e">
        <f>'All Data'!#REF!</f>
        <v>#REF!</v>
      </c>
      <c r="Y14" s="15" t="e">
        <f>'All Data'!#REF!</f>
        <v>#REF!</v>
      </c>
      <c r="Z14" s="15" t="e">
        <f>'All Data'!#REF!</f>
        <v>#REF!</v>
      </c>
      <c r="AA14" s="15" t="e">
        <f>'All Data'!#REF!</f>
        <v>#REF!</v>
      </c>
      <c r="AB14" s="15" t="e">
        <f>'All Data'!#REF!</f>
        <v>#REF!</v>
      </c>
      <c r="AC14" s="15" t="e">
        <f>'All Data'!#REF!</f>
        <v>#REF!</v>
      </c>
      <c r="AD14" s="15" t="e">
        <f>'All Data'!#REF!</f>
        <v>#REF!</v>
      </c>
      <c r="AE14" s="15" t="e">
        <f>'All Data'!#REF!</f>
        <v>#REF!</v>
      </c>
      <c r="AF14" s="14" t="e">
        <f t="shared" si="0"/>
        <v>#REF!</v>
      </c>
      <c r="AI14" s="1"/>
    </row>
    <row r="15" spans="1:35">
      <c r="A15" s="8">
        <v>0.33333333333333298</v>
      </c>
      <c r="B15" s="15" t="e">
        <f>'All Data'!#REF!</f>
        <v>#REF!</v>
      </c>
      <c r="C15" s="25" t="e">
        <f>'All Data'!#REF!</f>
        <v>#REF!</v>
      </c>
      <c r="D15" s="15" t="e">
        <f>'All Data'!#REF!</f>
        <v>#REF!</v>
      </c>
      <c r="E15" s="15" t="e">
        <f>'All Data'!#REF!</f>
        <v>#REF!</v>
      </c>
      <c r="F15" s="15" t="e">
        <f>'All Data'!#REF!</f>
        <v>#REF!</v>
      </c>
      <c r="G15" s="15" t="e">
        <f>'All Data'!#REF!</f>
        <v>#REF!</v>
      </c>
      <c r="H15" s="15" t="e">
        <f>'All Data'!#REF!</f>
        <v>#REF!</v>
      </c>
      <c r="I15" s="15" t="e">
        <f>'All Data'!#REF!</f>
        <v>#REF!</v>
      </c>
      <c r="J15" s="15" t="e">
        <f>'All Data'!#REF!</f>
        <v>#REF!</v>
      </c>
      <c r="K15" s="25" t="e">
        <f>'All Data'!#REF!</f>
        <v>#REF!</v>
      </c>
      <c r="L15" s="15" t="e">
        <f>'All Data'!#REF!</f>
        <v>#REF!</v>
      </c>
      <c r="M15" s="15" t="e">
        <f>'All Data'!#REF!</f>
        <v>#REF!</v>
      </c>
      <c r="N15" s="15" t="e">
        <f>'All Data'!#REF!</f>
        <v>#REF!</v>
      </c>
      <c r="O15" s="15" t="e">
        <f>'All Data'!#REF!</f>
        <v>#REF!</v>
      </c>
      <c r="P15" s="15" t="e">
        <f>'All Data'!#REF!</f>
        <v>#REF!</v>
      </c>
      <c r="Q15" s="15" t="e">
        <f>'All Data'!#REF!</f>
        <v>#REF!</v>
      </c>
      <c r="R15" s="15" t="e">
        <f>'All Data'!#REF!</f>
        <v>#REF!</v>
      </c>
      <c r="S15" s="15" t="e">
        <f>'All Data'!#REF!</f>
        <v>#REF!</v>
      </c>
      <c r="T15" s="15" t="e">
        <f>'All Data'!#REF!</f>
        <v>#REF!</v>
      </c>
      <c r="U15" s="15" t="e">
        <f>'All Data'!#REF!</f>
        <v>#REF!</v>
      </c>
      <c r="V15" s="15" t="e">
        <f>'All Data'!#REF!</f>
        <v>#REF!</v>
      </c>
      <c r="W15" s="15" t="e">
        <f>'All Data'!#REF!</f>
        <v>#REF!</v>
      </c>
      <c r="X15" s="15" t="e">
        <f>'All Data'!#REF!</f>
        <v>#REF!</v>
      </c>
      <c r="Y15" s="15" t="e">
        <f>'All Data'!#REF!</f>
        <v>#REF!</v>
      </c>
      <c r="Z15" s="15" t="e">
        <f>'All Data'!#REF!</f>
        <v>#REF!</v>
      </c>
      <c r="AA15" s="15" t="e">
        <f>'All Data'!#REF!</f>
        <v>#REF!</v>
      </c>
      <c r="AB15" s="15" t="e">
        <f>'All Data'!#REF!</f>
        <v>#REF!</v>
      </c>
      <c r="AC15" s="15" t="e">
        <f>'All Data'!#REF!</f>
        <v>#REF!</v>
      </c>
      <c r="AD15" s="15" t="e">
        <f>'All Data'!#REF!</f>
        <v>#REF!</v>
      </c>
      <c r="AE15" s="15" t="e">
        <f>'All Data'!#REF!</f>
        <v>#REF!</v>
      </c>
      <c r="AF15" s="14" t="e">
        <f t="shared" si="0"/>
        <v>#REF!</v>
      </c>
      <c r="AI15" s="1"/>
    </row>
    <row r="16" spans="1:35">
      <c r="A16" s="8">
        <v>0.375</v>
      </c>
      <c r="B16" s="15" t="e">
        <f>'All Data'!#REF!</f>
        <v>#REF!</v>
      </c>
      <c r="C16" s="25" t="e">
        <f>'All Data'!#REF!</f>
        <v>#REF!</v>
      </c>
      <c r="D16" s="15" t="e">
        <f>'All Data'!#REF!</f>
        <v>#REF!</v>
      </c>
      <c r="E16" s="15" t="e">
        <f>'All Data'!#REF!</f>
        <v>#REF!</v>
      </c>
      <c r="F16" s="15" t="e">
        <f>'All Data'!#REF!</f>
        <v>#REF!</v>
      </c>
      <c r="G16" s="15" t="e">
        <f>'All Data'!#REF!</f>
        <v>#REF!</v>
      </c>
      <c r="H16" s="15" t="e">
        <f>'All Data'!#REF!</f>
        <v>#REF!</v>
      </c>
      <c r="I16" s="15" t="e">
        <f>'All Data'!#REF!</f>
        <v>#REF!</v>
      </c>
      <c r="J16" s="15" t="e">
        <f>'All Data'!#REF!</f>
        <v>#REF!</v>
      </c>
      <c r="K16" s="25" t="e">
        <f>'All Data'!#REF!</f>
        <v>#REF!</v>
      </c>
      <c r="L16" s="15" t="e">
        <f>'All Data'!#REF!</f>
        <v>#REF!</v>
      </c>
      <c r="M16" s="15" t="e">
        <f>'All Data'!#REF!</f>
        <v>#REF!</v>
      </c>
      <c r="N16" s="15" t="e">
        <f>'All Data'!#REF!</f>
        <v>#REF!</v>
      </c>
      <c r="O16" s="15" t="e">
        <f>'All Data'!#REF!</f>
        <v>#REF!</v>
      </c>
      <c r="P16" s="15" t="e">
        <f>'All Data'!#REF!</f>
        <v>#REF!</v>
      </c>
      <c r="Q16" s="15" t="e">
        <f>'All Data'!#REF!</f>
        <v>#REF!</v>
      </c>
      <c r="R16" s="15" t="e">
        <f>'All Data'!#REF!</f>
        <v>#REF!</v>
      </c>
      <c r="S16" s="15" t="e">
        <f>'All Data'!#REF!</f>
        <v>#REF!</v>
      </c>
      <c r="T16" s="15" t="e">
        <f>'All Data'!#REF!</f>
        <v>#REF!</v>
      </c>
      <c r="U16" s="15" t="e">
        <f>'All Data'!#REF!</f>
        <v>#REF!</v>
      </c>
      <c r="V16" s="15" t="e">
        <f>'All Data'!#REF!</f>
        <v>#REF!</v>
      </c>
      <c r="W16" s="15" t="e">
        <f>'All Data'!#REF!</f>
        <v>#REF!</v>
      </c>
      <c r="X16" s="15" t="e">
        <f>'All Data'!#REF!</f>
        <v>#REF!</v>
      </c>
      <c r="Y16" s="15" t="e">
        <f>'All Data'!#REF!</f>
        <v>#REF!</v>
      </c>
      <c r="Z16" s="15" t="e">
        <f>'All Data'!#REF!</f>
        <v>#REF!</v>
      </c>
      <c r="AA16" s="15" t="e">
        <f>'All Data'!#REF!</f>
        <v>#REF!</v>
      </c>
      <c r="AB16" s="15" t="e">
        <f>'All Data'!#REF!</f>
        <v>#REF!</v>
      </c>
      <c r="AC16" s="15" t="e">
        <f>'All Data'!#REF!</f>
        <v>#REF!</v>
      </c>
      <c r="AD16" s="15" t="e">
        <f>'All Data'!#REF!</f>
        <v>#REF!</v>
      </c>
      <c r="AE16" s="15" t="e">
        <f>'All Data'!#REF!</f>
        <v>#REF!</v>
      </c>
      <c r="AF16" s="14" t="e">
        <f t="shared" si="0"/>
        <v>#REF!</v>
      </c>
      <c r="AI16" s="1"/>
    </row>
    <row r="17" spans="1:35">
      <c r="A17" s="8">
        <v>0.41666666666666702</v>
      </c>
      <c r="B17" s="15" t="e">
        <f>'All Data'!#REF!</f>
        <v>#REF!</v>
      </c>
      <c r="C17" s="25" t="e">
        <f>'All Data'!#REF!</f>
        <v>#REF!</v>
      </c>
      <c r="D17" s="15" t="e">
        <f>'All Data'!#REF!</f>
        <v>#REF!</v>
      </c>
      <c r="E17" s="15" t="e">
        <f>'All Data'!#REF!</f>
        <v>#REF!</v>
      </c>
      <c r="F17" s="15" t="e">
        <f>'All Data'!#REF!</f>
        <v>#REF!</v>
      </c>
      <c r="G17" s="15" t="e">
        <f>'All Data'!#REF!</f>
        <v>#REF!</v>
      </c>
      <c r="H17" s="15" t="e">
        <f>'All Data'!#REF!</f>
        <v>#REF!</v>
      </c>
      <c r="I17" s="15" t="e">
        <f>'All Data'!#REF!</f>
        <v>#REF!</v>
      </c>
      <c r="J17" s="15" t="e">
        <f>'All Data'!#REF!</f>
        <v>#REF!</v>
      </c>
      <c r="K17" s="25" t="e">
        <f>'All Data'!#REF!</f>
        <v>#REF!</v>
      </c>
      <c r="L17" s="15" t="e">
        <f>'All Data'!#REF!</f>
        <v>#REF!</v>
      </c>
      <c r="M17" s="15" t="e">
        <f>'All Data'!#REF!</f>
        <v>#REF!</v>
      </c>
      <c r="N17" s="15" t="e">
        <f>'All Data'!#REF!</f>
        <v>#REF!</v>
      </c>
      <c r="O17" s="15" t="e">
        <f>'All Data'!#REF!</f>
        <v>#REF!</v>
      </c>
      <c r="P17" s="15" t="e">
        <f>'All Data'!#REF!</f>
        <v>#REF!</v>
      </c>
      <c r="Q17" s="15" t="e">
        <f>'All Data'!#REF!</f>
        <v>#REF!</v>
      </c>
      <c r="R17" s="15" t="e">
        <f>'All Data'!#REF!</f>
        <v>#REF!</v>
      </c>
      <c r="S17" s="15" t="e">
        <f>'All Data'!#REF!</f>
        <v>#REF!</v>
      </c>
      <c r="T17" s="15" t="e">
        <f>'All Data'!#REF!</f>
        <v>#REF!</v>
      </c>
      <c r="U17" s="15" t="e">
        <f>'All Data'!#REF!</f>
        <v>#REF!</v>
      </c>
      <c r="V17" s="15" t="e">
        <f>'All Data'!#REF!</f>
        <v>#REF!</v>
      </c>
      <c r="W17" s="15" t="e">
        <f>'All Data'!#REF!</f>
        <v>#REF!</v>
      </c>
      <c r="X17" s="15" t="e">
        <f>'All Data'!#REF!</f>
        <v>#REF!</v>
      </c>
      <c r="Y17" s="15" t="e">
        <f>'All Data'!#REF!</f>
        <v>#REF!</v>
      </c>
      <c r="Z17" s="15" t="e">
        <f>'All Data'!#REF!</f>
        <v>#REF!</v>
      </c>
      <c r="AA17" s="15" t="e">
        <f>'All Data'!#REF!</f>
        <v>#REF!</v>
      </c>
      <c r="AB17" s="15" t="e">
        <f>'All Data'!#REF!</f>
        <v>#REF!</v>
      </c>
      <c r="AC17" s="15" t="e">
        <f>'All Data'!#REF!</f>
        <v>#REF!</v>
      </c>
      <c r="AD17" s="15" t="e">
        <f>'All Data'!#REF!</f>
        <v>#REF!</v>
      </c>
      <c r="AE17" s="15" t="e">
        <f>'All Data'!#REF!</f>
        <v>#REF!</v>
      </c>
      <c r="AF17" s="14" t="e">
        <f t="shared" si="0"/>
        <v>#REF!</v>
      </c>
      <c r="AI17" s="1"/>
    </row>
    <row r="18" spans="1:35">
      <c r="A18" s="8">
        <v>0.45833333333333298</v>
      </c>
      <c r="B18" s="15" t="e">
        <f>'All Data'!#REF!</f>
        <v>#REF!</v>
      </c>
      <c r="C18" s="25" t="e">
        <f>'All Data'!#REF!</f>
        <v>#REF!</v>
      </c>
      <c r="D18" s="15" t="e">
        <f>'All Data'!#REF!</f>
        <v>#REF!</v>
      </c>
      <c r="E18" s="15" t="e">
        <f>'All Data'!#REF!</f>
        <v>#REF!</v>
      </c>
      <c r="F18" s="15" t="e">
        <f>'All Data'!#REF!</f>
        <v>#REF!</v>
      </c>
      <c r="G18" s="15" t="e">
        <f>'All Data'!#REF!</f>
        <v>#REF!</v>
      </c>
      <c r="H18" s="15" t="e">
        <f>'All Data'!#REF!</f>
        <v>#REF!</v>
      </c>
      <c r="I18" s="15" t="e">
        <f>'All Data'!#REF!</f>
        <v>#REF!</v>
      </c>
      <c r="J18" s="15" t="e">
        <f>'All Data'!#REF!</f>
        <v>#REF!</v>
      </c>
      <c r="K18" s="25" t="e">
        <f>'All Data'!#REF!</f>
        <v>#REF!</v>
      </c>
      <c r="L18" s="15" t="e">
        <f>'All Data'!#REF!</f>
        <v>#REF!</v>
      </c>
      <c r="M18" s="15" t="e">
        <f>'All Data'!#REF!</f>
        <v>#REF!</v>
      </c>
      <c r="N18" s="15" t="e">
        <f>'All Data'!#REF!</f>
        <v>#REF!</v>
      </c>
      <c r="O18" s="15" t="e">
        <f>'All Data'!#REF!</f>
        <v>#REF!</v>
      </c>
      <c r="P18" s="15" t="e">
        <f>'All Data'!#REF!</f>
        <v>#REF!</v>
      </c>
      <c r="Q18" s="15" t="e">
        <f>'All Data'!#REF!</f>
        <v>#REF!</v>
      </c>
      <c r="R18" s="15" t="e">
        <f>'All Data'!#REF!</f>
        <v>#REF!</v>
      </c>
      <c r="S18" s="15" t="e">
        <f>'All Data'!#REF!</f>
        <v>#REF!</v>
      </c>
      <c r="T18" s="15" t="e">
        <f>'All Data'!#REF!</f>
        <v>#REF!</v>
      </c>
      <c r="U18" s="15" t="e">
        <f>'All Data'!#REF!</f>
        <v>#REF!</v>
      </c>
      <c r="V18" s="15" t="e">
        <f>'All Data'!#REF!</f>
        <v>#REF!</v>
      </c>
      <c r="W18" s="15" t="e">
        <f>'All Data'!#REF!</f>
        <v>#REF!</v>
      </c>
      <c r="X18" s="15" t="e">
        <f>'All Data'!#REF!</f>
        <v>#REF!</v>
      </c>
      <c r="Y18" s="15" t="e">
        <f>'All Data'!#REF!</f>
        <v>#REF!</v>
      </c>
      <c r="Z18" s="15" t="e">
        <f>'All Data'!#REF!</f>
        <v>#REF!</v>
      </c>
      <c r="AA18" s="15" t="e">
        <f>'All Data'!#REF!</f>
        <v>#REF!</v>
      </c>
      <c r="AB18" s="15" t="e">
        <f>'All Data'!#REF!</f>
        <v>#REF!</v>
      </c>
      <c r="AC18" s="15" t="e">
        <f>'All Data'!#REF!</f>
        <v>#REF!</v>
      </c>
      <c r="AD18" s="15" t="e">
        <f>'All Data'!#REF!</f>
        <v>#REF!</v>
      </c>
      <c r="AE18" s="15" t="e">
        <f>'All Data'!#REF!</f>
        <v>#REF!</v>
      </c>
      <c r="AF18" s="14" t="e">
        <f t="shared" si="0"/>
        <v>#REF!</v>
      </c>
      <c r="AI18" s="1"/>
    </row>
    <row r="19" spans="1:35">
      <c r="A19" s="8">
        <v>0.5</v>
      </c>
      <c r="B19" s="15" t="e">
        <f>'All Data'!#REF!</f>
        <v>#REF!</v>
      </c>
      <c r="C19" s="25" t="e">
        <f>'All Data'!#REF!</f>
        <v>#REF!</v>
      </c>
      <c r="D19" s="15" t="e">
        <f>'All Data'!#REF!</f>
        <v>#REF!</v>
      </c>
      <c r="E19" s="15" t="e">
        <f>'All Data'!#REF!</f>
        <v>#REF!</v>
      </c>
      <c r="F19" s="15" t="e">
        <f>'All Data'!#REF!</f>
        <v>#REF!</v>
      </c>
      <c r="G19" s="15" t="e">
        <f>'All Data'!#REF!</f>
        <v>#REF!</v>
      </c>
      <c r="H19" s="15" t="e">
        <f>'All Data'!#REF!</f>
        <v>#REF!</v>
      </c>
      <c r="I19" s="15" t="e">
        <f>'All Data'!#REF!</f>
        <v>#REF!</v>
      </c>
      <c r="J19" s="15" t="e">
        <f>'All Data'!#REF!</f>
        <v>#REF!</v>
      </c>
      <c r="K19" s="25" t="e">
        <f>'All Data'!#REF!</f>
        <v>#REF!</v>
      </c>
      <c r="L19" s="15" t="e">
        <f>'All Data'!#REF!</f>
        <v>#REF!</v>
      </c>
      <c r="M19" s="15" t="e">
        <f>'All Data'!#REF!</f>
        <v>#REF!</v>
      </c>
      <c r="N19" s="15" t="e">
        <f>'All Data'!#REF!</f>
        <v>#REF!</v>
      </c>
      <c r="O19" s="15" t="e">
        <f>'All Data'!#REF!</f>
        <v>#REF!</v>
      </c>
      <c r="P19" s="15" t="e">
        <f>'All Data'!#REF!</f>
        <v>#REF!</v>
      </c>
      <c r="Q19" s="15" t="e">
        <f>'All Data'!#REF!</f>
        <v>#REF!</v>
      </c>
      <c r="R19" s="15" t="e">
        <f>'All Data'!#REF!</f>
        <v>#REF!</v>
      </c>
      <c r="S19" s="15" t="e">
        <f>'All Data'!#REF!</f>
        <v>#REF!</v>
      </c>
      <c r="T19" s="15" t="e">
        <f>'All Data'!#REF!</f>
        <v>#REF!</v>
      </c>
      <c r="U19" s="15" t="e">
        <f>'All Data'!#REF!</f>
        <v>#REF!</v>
      </c>
      <c r="V19" s="15" t="e">
        <f>'All Data'!#REF!</f>
        <v>#REF!</v>
      </c>
      <c r="W19" s="15" t="e">
        <f>'All Data'!#REF!</f>
        <v>#REF!</v>
      </c>
      <c r="X19" s="15" t="e">
        <f>'All Data'!#REF!</f>
        <v>#REF!</v>
      </c>
      <c r="Y19" s="15" t="e">
        <f>'All Data'!#REF!</f>
        <v>#REF!</v>
      </c>
      <c r="Z19" s="15" t="e">
        <f>'All Data'!#REF!</f>
        <v>#REF!</v>
      </c>
      <c r="AA19" s="15" t="e">
        <f>'All Data'!#REF!</f>
        <v>#REF!</v>
      </c>
      <c r="AB19" s="15" t="e">
        <f>'All Data'!#REF!</f>
        <v>#REF!</v>
      </c>
      <c r="AC19" s="15" t="e">
        <f>'All Data'!#REF!</f>
        <v>#REF!</v>
      </c>
      <c r="AD19" s="15" t="e">
        <f>'All Data'!#REF!</f>
        <v>#REF!</v>
      </c>
      <c r="AE19" s="15" t="e">
        <f>'All Data'!#REF!</f>
        <v>#REF!</v>
      </c>
      <c r="AF19" s="14" t="e">
        <f t="shared" si="0"/>
        <v>#REF!</v>
      </c>
      <c r="AI19" s="1"/>
    </row>
    <row r="20" spans="1:35">
      <c r="A20" s="8">
        <v>0.54166666666666696</v>
      </c>
      <c r="B20" s="15" t="e">
        <f>'All Data'!#REF!</f>
        <v>#REF!</v>
      </c>
      <c r="C20" s="25" t="e">
        <f>'All Data'!#REF!</f>
        <v>#REF!</v>
      </c>
      <c r="D20" s="15" t="e">
        <f>'All Data'!#REF!</f>
        <v>#REF!</v>
      </c>
      <c r="E20" s="15" t="e">
        <f>'All Data'!#REF!</f>
        <v>#REF!</v>
      </c>
      <c r="F20" s="15" t="e">
        <f>'All Data'!#REF!</f>
        <v>#REF!</v>
      </c>
      <c r="G20" s="15" t="e">
        <f>'All Data'!#REF!</f>
        <v>#REF!</v>
      </c>
      <c r="H20" s="15" t="e">
        <f>'All Data'!#REF!</f>
        <v>#REF!</v>
      </c>
      <c r="I20" s="15" t="e">
        <f>'All Data'!#REF!</f>
        <v>#REF!</v>
      </c>
      <c r="J20" s="15" t="e">
        <f>'All Data'!#REF!</f>
        <v>#REF!</v>
      </c>
      <c r="K20" s="25" t="e">
        <f>'All Data'!#REF!</f>
        <v>#REF!</v>
      </c>
      <c r="L20" s="15" t="e">
        <f>'All Data'!#REF!</f>
        <v>#REF!</v>
      </c>
      <c r="M20" s="15" t="e">
        <f>'All Data'!#REF!</f>
        <v>#REF!</v>
      </c>
      <c r="N20" s="15" t="e">
        <f>'All Data'!#REF!</f>
        <v>#REF!</v>
      </c>
      <c r="O20" s="15" t="e">
        <f>'All Data'!#REF!</f>
        <v>#REF!</v>
      </c>
      <c r="P20" s="15" t="e">
        <f>'All Data'!#REF!</f>
        <v>#REF!</v>
      </c>
      <c r="Q20" s="15" t="e">
        <f>'All Data'!#REF!</f>
        <v>#REF!</v>
      </c>
      <c r="R20" s="15" t="e">
        <f>'All Data'!#REF!</f>
        <v>#REF!</v>
      </c>
      <c r="S20" s="15" t="e">
        <f>'All Data'!#REF!</f>
        <v>#REF!</v>
      </c>
      <c r="T20" s="15" t="e">
        <f>'All Data'!#REF!</f>
        <v>#REF!</v>
      </c>
      <c r="U20" s="15" t="e">
        <f>'All Data'!#REF!</f>
        <v>#REF!</v>
      </c>
      <c r="V20" s="15" t="e">
        <f>'All Data'!#REF!</f>
        <v>#REF!</v>
      </c>
      <c r="W20" s="15" t="e">
        <f>'All Data'!#REF!</f>
        <v>#REF!</v>
      </c>
      <c r="X20" s="15" t="e">
        <f>'All Data'!#REF!</f>
        <v>#REF!</v>
      </c>
      <c r="Y20" s="15" t="e">
        <f>'All Data'!#REF!</f>
        <v>#REF!</v>
      </c>
      <c r="Z20" s="15" t="e">
        <f>'All Data'!#REF!</f>
        <v>#REF!</v>
      </c>
      <c r="AA20" s="15" t="e">
        <f>'All Data'!#REF!</f>
        <v>#REF!</v>
      </c>
      <c r="AB20" s="15" t="e">
        <f>'All Data'!#REF!</f>
        <v>#REF!</v>
      </c>
      <c r="AC20" s="15" t="e">
        <f>'All Data'!#REF!</f>
        <v>#REF!</v>
      </c>
      <c r="AD20" s="15" t="e">
        <f>'All Data'!#REF!</f>
        <v>#REF!</v>
      </c>
      <c r="AE20" s="15" t="e">
        <f>'All Data'!#REF!</f>
        <v>#REF!</v>
      </c>
      <c r="AF20" s="14" t="e">
        <f t="shared" si="0"/>
        <v>#REF!</v>
      </c>
      <c r="AI20" s="1"/>
    </row>
    <row r="21" spans="1:35">
      <c r="A21" s="8">
        <v>0.58333333333333304</v>
      </c>
      <c r="B21" s="15" t="e">
        <f>'All Data'!#REF!</f>
        <v>#REF!</v>
      </c>
      <c r="C21" s="25" t="e">
        <f>'All Data'!#REF!</f>
        <v>#REF!</v>
      </c>
      <c r="D21" s="15" t="e">
        <f>'All Data'!#REF!</f>
        <v>#REF!</v>
      </c>
      <c r="E21" s="15" t="e">
        <f>'All Data'!#REF!</f>
        <v>#REF!</v>
      </c>
      <c r="F21" s="15" t="e">
        <f>'All Data'!#REF!</f>
        <v>#REF!</v>
      </c>
      <c r="G21" s="15" t="e">
        <f>'All Data'!#REF!</f>
        <v>#REF!</v>
      </c>
      <c r="H21" s="15" t="e">
        <f>'All Data'!#REF!</f>
        <v>#REF!</v>
      </c>
      <c r="I21" s="15" t="e">
        <f>'All Data'!#REF!</f>
        <v>#REF!</v>
      </c>
      <c r="J21" s="15" t="e">
        <f>'All Data'!#REF!</f>
        <v>#REF!</v>
      </c>
      <c r="K21" s="25" t="e">
        <f>'All Data'!#REF!</f>
        <v>#REF!</v>
      </c>
      <c r="L21" s="15" t="e">
        <f>'All Data'!#REF!</f>
        <v>#REF!</v>
      </c>
      <c r="M21" s="15" t="e">
        <f>'All Data'!#REF!</f>
        <v>#REF!</v>
      </c>
      <c r="N21" s="15" t="e">
        <f>'All Data'!#REF!</f>
        <v>#REF!</v>
      </c>
      <c r="O21" s="15" t="e">
        <f>'All Data'!#REF!</f>
        <v>#REF!</v>
      </c>
      <c r="P21" s="15" t="e">
        <f>'All Data'!#REF!</f>
        <v>#REF!</v>
      </c>
      <c r="Q21" s="15" t="e">
        <f>'All Data'!#REF!</f>
        <v>#REF!</v>
      </c>
      <c r="R21" s="15" t="e">
        <f>'All Data'!#REF!</f>
        <v>#REF!</v>
      </c>
      <c r="S21" s="15" t="e">
        <f>'All Data'!#REF!</f>
        <v>#REF!</v>
      </c>
      <c r="T21" s="15" t="e">
        <f>'All Data'!#REF!</f>
        <v>#REF!</v>
      </c>
      <c r="U21" s="15" t="e">
        <f>'All Data'!#REF!</f>
        <v>#REF!</v>
      </c>
      <c r="V21" s="15" t="e">
        <f>'All Data'!#REF!</f>
        <v>#REF!</v>
      </c>
      <c r="W21" s="15" t="e">
        <f>'All Data'!#REF!</f>
        <v>#REF!</v>
      </c>
      <c r="X21" s="15" t="e">
        <f>'All Data'!#REF!</f>
        <v>#REF!</v>
      </c>
      <c r="Y21" s="15" t="e">
        <f>'All Data'!#REF!</f>
        <v>#REF!</v>
      </c>
      <c r="Z21" s="15" t="e">
        <f>'All Data'!#REF!</f>
        <v>#REF!</v>
      </c>
      <c r="AA21" s="15" t="e">
        <f>'All Data'!#REF!</f>
        <v>#REF!</v>
      </c>
      <c r="AB21" s="15" t="e">
        <f>'All Data'!#REF!</f>
        <v>#REF!</v>
      </c>
      <c r="AC21" s="15" t="e">
        <f>'All Data'!#REF!</f>
        <v>#REF!</v>
      </c>
      <c r="AD21" s="15" t="e">
        <f>'All Data'!#REF!</f>
        <v>#REF!</v>
      </c>
      <c r="AE21" s="15" t="e">
        <f>'All Data'!#REF!</f>
        <v>#REF!</v>
      </c>
      <c r="AF21" s="14" t="e">
        <f t="shared" si="0"/>
        <v>#REF!</v>
      </c>
      <c r="AI21" s="1"/>
    </row>
    <row r="22" spans="1:35">
      <c r="A22" s="8">
        <v>0.625</v>
      </c>
      <c r="B22" s="15" t="e">
        <f>'All Data'!#REF!</f>
        <v>#REF!</v>
      </c>
      <c r="C22" s="25" t="e">
        <f>'All Data'!#REF!</f>
        <v>#REF!</v>
      </c>
      <c r="D22" s="15" t="e">
        <f>'All Data'!#REF!</f>
        <v>#REF!</v>
      </c>
      <c r="E22" s="15" t="e">
        <f>'All Data'!#REF!</f>
        <v>#REF!</v>
      </c>
      <c r="F22" s="15" t="e">
        <f>'All Data'!#REF!</f>
        <v>#REF!</v>
      </c>
      <c r="G22" s="15" t="e">
        <f>'All Data'!#REF!</f>
        <v>#REF!</v>
      </c>
      <c r="H22" s="15" t="e">
        <f>'All Data'!#REF!</f>
        <v>#REF!</v>
      </c>
      <c r="I22" s="15" t="e">
        <f>'All Data'!#REF!</f>
        <v>#REF!</v>
      </c>
      <c r="J22" s="15" t="e">
        <f>'All Data'!#REF!</f>
        <v>#REF!</v>
      </c>
      <c r="K22" s="25" t="e">
        <f>'All Data'!#REF!</f>
        <v>#REF!</v>
      </c>
      <c r="L22" s="15" t="e">
        <f>'All Data'!#REF!</f>
        <v>#REF!</v>
      </c>
      <c r="M22" s="15" t="e">
        <f>'All Data'!#REF!</f>
        <v>#REF!</v>
      </c>
      <c r="N22" s="15" t="e">
        <f>'All Data'!#REF!</f>
        <v>#REF!</v>
      </c>
      <c r="O22" s="15" t="e">
        <f>'All Data'!#REF!</f>
        <v>#REF!</v>
      </c>
      <c r="P22" s="15" t="e">
        <f>'All Data'!#REF!</f>
        <v>#REF!</v>
      </c>
      <c r="Q22" s="15" t="e">
        <f>'All Data'!#REF!</f>
        <v>#REF!</v>
      </c>
      <c r="R22" s="15" t="e">
        <f>'All Data'!#REF!</f>
        <v>#REF!</v>
      </c>
      <c r="S22" s="15" t="e">
        <f>'All Data'!#REF!</f>
        <v>#REF!</v>
      </c>
      <c r="T22" s="15" t="e">
        <f>'All Data'!#REF!</f>
        <v>#REF!</v>
      </c>
      <c r="U22" s="15" t="e">
        <f>'All Data'!#REF!</f>
        <v>#REF!</v>
      </c>
      <c r="V22" s="15" t="e">
        <f>'All Data'!#REF!</f>
        <v>#REF!</v>
      </c>
      <c r="W22" s="15" t="e">
        <f>'All Data'!#REF!</f>
        <v>#REF!</v>
      </c>
      <c r="X22" s="15" t="e">
        <f>'All Data'!#REF!</f>
        <v>#REF!</v>
      </c>
      <c r="Y22" s="15" t="e">
        <f>'All Data'!#REF!</f>
        <v>#REF!</v>
      </c>
      <c r="Z22" s="15" t="e">
        <f>'All Data'!#REF!</f>
        <v>#REF!</v>
      </c>
      <c r="AA22" s="15" t="e">
        <f>'All Data'!#REF!</f>
        <v>#REF!</v>
      </c>
      <c r="AB22" s="15" t="e">
        <f>'All Data'!#REF!</f>
        <v>#REF!</v>
      </c>
      <c r="AC22" s="15" t="e">
        <f>'All Data'!#REF!</f>
        <v>#REF!</v>
      </c>
      <c r="AD22" s="15" t="e">
        <f>'All Data'!#REF!</f>
        <v>#REF!</v>
      </c>
      <c r="AE22" s="15" t="e">
        <f>'All Data'!#REF!</f>
        <v>#REF!</v>
      </c>
      <c r="AF22" s="14" t="e">
        <f t="shared" si="0"/>
        <v>#REF!</v>
      </c>
      <c r="AI22" s="1"/>
    </row>
    <row r="23" spans="1:35">
      <c r="A23" s="8">
        <v>0.66666666666666696</v>
      </c>
      <c r="B23" s="15" t="e">
        <f>'All Data'!#REF!</f>
        <v>#REF!</v>
      </c>
      <c r="C23" s="25" t="e">
        <f>'All Data'!#REF!</f>
        <v>#REF!</v>
      </c>
      <c r="D23" s="15" t="e">
        <f>'All Data'!#REF!</f>
        <v>#REF!</v>
      </c>
      <c r="E23" s="15" t="e">
        <f>'All Data'!#REF!</f>
        <v>#REF!</v>
      </c>
      <c r="F23" s="15" t="e">
        <f>'All Data'!#REF!</f>
        <v>#REF!</v>
      </c>
      <c r="G23" s="15" t="e">
        <f>'All Data'!#REF!</f>
        <v>#REF!</v>
      </c>
      <c r="H23" s="15" t="e">
        <f>'All Data'!#REF!</f>
        <v>#REF!</v>
      </c>
      <c r="I23" s="15" t="e">
        <f>'All Data'!#REF!</f>
        <v>#REF!</v>
      </c>
      <c r="J23" s="15" t="e">
        <f>'All Data'!#REF!</f>
        <v>#REF!</v>
      </c>
      <c r="K23" s="25" t="e">
        <f>'All Data'!#REF!</f>
        <v>#REF!</v>
      </c>
      <c r="L23" s="15" t="e">
        <f>'All Data'!#REF!</f>
        <v>#REF!</v>
      </c>
      <c r="M23" s="15" t="e">
        <f>'All Data'!#REF!</f>
        <v>#REF!</v>
      </c>
      <c r="N23" s="15" t="e">
        <f>'All Data'!#REF!</f>
        <v>#REF!</v>
      </c>
      <c r="O23" s="15" t="e">
        <f>'All Data'!#REF!</f>
        <v>#REF!</v>
      </c>
      <c r="P23" s="15" t="e">
        <f>'All Data'!#REF!</f>
        <v>#REF!</v>
      </c>
      <c r="Q23" s="15" t="e">
        <f>'All Data'!#REF!</f>
        <v>#REF!</v>
      </c>
      <c r="R23" s="15" t="e">
        <f>'All Data'!#REF!</f>
        <v>#REF!</v>
      </c>
      <c r="S23" s="15" t="e">
        <f>'All Data'!#REF!</f>
        <v>#REF!</v>
      </c>
      <c r="T23" s="15" t="e">
        <f>'All Data'!#REF!</f>
        <v>#REF!</v>
      </c>
      <c r="U23" s="15" t="e">
        <f>'All Data'!#REF!</f>
        <v>#REF!</v>
      </c>
      <c r="V23" s="15" t="e">
        <f>'All Data'!#REF!</f>
        <v>#REF!</v>
      </c>
      <c r="W23" s="15" t="e">
        <f>'All Data'!#REF!</f>
        <v>#REF!</v>
      </c>
      <c r="X23" s="15" t="e">
        <f>'All Data'!#REF!</f>
        <v>#REF!</v>
      </c>
      <c r="Y23" s="15" t="e">
        <f>'All Data'!#REF!</f>
        <v>#REF!</v>
      </c>
      <c r="Z23" s="15" t="e">
        <f>'All Data'!#REF!</f>
        <v>#REF!</v>
      </c>
      <c r="AA23" s="15" t="e">
        <f>'All Data'!#REF!</f>
        <v>#REF!</v>
      </c>
      <c r="AB23" s="15" t="e">
        <f>'All Data'!#REF!</f>
        <v>#REF!</v>
      </c>
      <c r="AC23" s="15" t="e">
        <f>'All Data'!#REF!</f>
        <v>#REF!</v>
      </c>
      <c r="AD23" s="15" t="e">
        <f>'All Data'!#REF!</f>
        <v>#REF!</v>
      </c>
      <c r="AE23" s="15" t="e">
        <f>'All Data'!#REF!</f>
        <v>#REF!</v>
      </c>
      <c r="AF23" s="14" t="e">
        <f t="shared" si="0"/>
        <v>#REF!</v>
      </c>
      <c r="AI23" s="1"/>
    </row>
    <row r="24" spans="1:35">
      <c r="A24" s="8">
        <v>0.70833333333333304</v>
      </c>
      <c r="B24" s="15" t="e">
        <f>'All Data'!#REF!</f>
        <v>#REF!</v>
      </c>
      <c r="C24" s="25" t="e">
        <f>'All Data'!#REF!</f>
        <v>#REF!</v>
      </c>
      <c r="D24" s="15" t="e">
        <f>'All Data'!#REF!</f>
        <v>#REF!</v>
      </c>
      <c r="E24" s="15" t="e">
        <f>'All Data'!#REF!</f>
        <v>#REF!</v>
      </c>
      <c r="F24" s="15" t="e">
        <f>'All Data'!#REF!</f>
        <v>#REF!</v>
      </c>
      <c r="G24" s="15" t="e">
        <f>'All Data'!#REF!</f>
        <v>#REF!</v>
      </c>
      <c r="H24" s="15" t="e">
        <f>'All Data'!#REF!</f>
        <v>#REF!</v>
      </c>
      <c r="I24" s="15" t="e">
        <f>'All Data'!#REF!</f>
        <v>#REF!</v>
      </c>
      <c r="J24" s="15" t="e">
        <f>'All Data'!#REF!</f>
        <v>#REF!</v>
      </c>
      <c r="K24" s="25" t="e">
        <f>'All Data'!#REF!</f>
        <v>#REF!</v>
      </c>
      <c r="L24" s="15" t="e">
        <f>'All Data'!#REF!</f>
        <v>#REF!</v>
      </c>
      <c r="M24" s="15" t="e">
        <f>'All Data'!#REF!</f>
        <v>#REF!</v>
      </c>
      <c r="N24" s="15" t="e">
        <f>'All Data'!#REF!</f>
        <v>#REF!</v>
      </c>
      <c r="O24" s="15" t="e">
        <f>'All Data'!#REF!</f>
        <v>#REF!</v>
      </c>
      <c r="P24" s="15" t="e">
        <f>'All Data'!#REF!</f>
        <v>#REF!</v>
      </c>
      <c r="Q24" s="15" t="e">
        <f>'All Data'!#REF!</f>
        <v>#REF!</v>
      </c>
      <c r="R24" s="15" t="e">
        <f>'All Data'!#REF!</f>
        <v>#REF!</v>
      </c>
      <c r="S24" s="15" t="e">
        <f>'All Data'!#REF!</f>
        <v>#REF!</v>
      </c>
      <c r="T24" s="15" t="e">
        <f>'All Data'!#REF!</f>
        <v>#REF!</v>
      </c>
      <c r="U24" s="15" t="e">
        <f>'All Data'!#REF!</f>
        <v>#REF!</v>
      </c>
      <c r="V24" s="15" t="e">
        <f>'All Data'!#REF!</f>
        <v>#REF!</v>
      </c>
      <c r="W24" s="15" t="e">
        <f>'All Data'!#REF!</f>
        <v>#REF!</v>
      </c>
      <c r="X24" s="15" t="e">
        <f>'All Data'!#REF!</f>
        <v>#REF!</v>
      </c>
      <c r="Y24" s="15" t="e">
        <f>'All Data'!#REF!</f>
        <v>#REF!</v>
      </c>
      <c r="Z24" s="15" t="e">
        <f>'All Data'!#REF!</f>
        <v>#REF!</v>
      </c>
      <c r="AA24" s="15" t="e">
        <f>'All Data'!#REF!</f>
        <v>#REF!</v>
      </c>
      <c r="AB24" s="15" t="e">
        <f>'All Data'!#REF!</f>
        <v>#REF!</v>
      </c>
      <c r="AC24" s="15" t="e">
        <f>'All Data'!#REF!</f>
        <v>#REF!</v>
      </c>
      <c r="AD24" s="15" t="e">
        <f>'All Data'!#REF!</f>
        <v>#REF!</v>
      </c>
      <c r="AE24" s="15" t="e">
        <f>'All Data'!#REF!</f>
        <v>#REF!</v>
      </c>
      <c r="AF24" s="14" t="e">
        <f t="shared" si="0"/>
        <v>#REF!</v>
      </c>
      <c r="AI24" s="1"/>
    </row>
    <row r="25" spans="1:35">
      <c r="A25" s="8">
        <v>0.75</v>
      </c>
      <c r="B25" s="15" t="e">
        <f>'All Data'!#REF!</f>
        <v>#REF!</v>
      </c>
      <c r="C25" s="25" t="e">
        <f>'All Data'!#REF!</f>
        <v>#REF!</v>
      </c>
      <c r="D25" s="15" t="e">
        <f>'All Data'!#REF!</f>
        <v>#REF!</v>
      </c>
      <c r="E25" s="15" t="e">
        <f>'All Data'!#REF!</f>
        <v>#REF!</v>
      </c>
      <c r="F25" s="15" t="e">
        <f>'All Data'!#REF!</f>
        <v>#REF!</v>
      </c>
      <c r="G25" s="15" t="e">
        <f>'All Data'!#REF!</f>
        <v>#REF!</v>
      </c>
      <c r="H25" s="15" t="e">
        <f>'All Data'!#REF!</f>
        <v>#REF!</v>
      </c>
      <c r="I25" s="15" t="e">
        <f>'All Data'!#REF!</f>
        <v>#REF!</v>
      </c>
      <c r="J25" s="15" t="e">
        <f>'All Data'!#REF!</f>
        <v>#REF!</v>
      </c>
      <c r="K25" s="25" t="e">
        <f>'All Data'!#REF!</f>
        <v>#REF!</v>
      </c>
      <c r="L25" s="15" t="e">
        <f>'All Data'!#REF!</f>
        <v>#REF!</v>
      </c>
      <c r="M25" s="15" t="e">
        <f>'All Data'!#REF!</f>
        <v>#REF!</v>
      </c>
      <c r="N25" s="15" t="e">
        <f>'All Data'!#REF!</f>
        <v>#REF!</v>
      </c>
      <c r="O25" s="15" t="e">
        <f>'All Data'!#REF!</f>
        <v>#REF!</v>
      </c>
      <c r="P25" s="15" t="e">
        <f>'All Data'!#REF!</f>
        <v>#REF!</v>
      </c>
      <c r="Q25" s="15" t="e">
        <f>'All Data'!#REF!</f>
        <v>#REF!</v>
      </c>
      <c r="R25" s="15" t="e">
        <f>'All Data'!#REF!</f>
        <v>#REF!</v>
      </c>
      <c r="S25" s="15" t="e">
        <f>'All Data'!#REF!</f>
        <v>#REF!</v>
      </c>
      <c r="T25" s="15" t="e">
        <f>'All Data'!#REF!</f>
        <v>#REF!</v>
      </c>
      <c r="U25" s="15" t="e">
        <f>'All Data'!#REF!</f>
        <v>#REF!</v>
      </c>
      <c r="V25" s="15" t="e">
        <f>'All Data'!#REF!</f>
        <v>#REF!</v>
      </c>
      <c r="W25" s="15" t="e">
        <f>'All Data'!#REF!</f>
        <v>#REF!</v>
      </c>
      <c r="X25" s="15" t="e">
        <f>'All Data'!#REF!</f>
        <v>#REF!</v>
      </c>
      <c r="Y25" s="15" t="e">
        <f>'All Data'!#REF!</f>
        <v>#REF!</v>
      </c>
      <c r="Z25" s="15" t="e">
        <f>'All Data'!#REF!</f>
        <v>#REF!</v>
      </c>
      <c r="AA25" s="15" t="e">
        <f>'All Data'!#REF!</f>
        <v>#REF!</v>
      </c>
      <c r="AB25" s="15" t="e">
        <f>'All Data'!#REF!</f>
        <v>#REF!</v>
      </c>
      <c r="AC25" s="15" t="e">
        <f>'All Data'!#REF!</f>
        <v>#REF!</v>
      </c>
      <c r="AD25" s="15" t="e">
        <f>'All Data'!#REF!</f>
        <v>#REF!</v>
      </c>
      <c r="AE25" s="15" t="e">
        <f>'All Data'!#REF!</f>
        <v>#REF!</v>
      </c>
      <c r="AF25" s="14" t="e">
        <f t="shared" si="0"/>
        <v>#REF!</v>
      </c>
      <c r="AI25" s="1"/>
    </row>
    <row r="26" spans="1:35">
      <c r="A26" s="8">
        <v>0.79166666666666696</v>
      </c>
      <c r="B26" s="15" t="e">
        <f>'All Data'!#REF!</f>
        <v>#REF!</v>
      </c>
      <c r="C26" s="25" t="e">
        <f>'All Data'!#REF!</f>
        <v>#REF!</v>
      </c>
      <c r="D26" s="15" t="e">
        <f>'All Data'!#REF!</f>
        <v>#REF!</v>
      </c>
      <c r="E26" s="15" t="e">
        <f>'All Data'!#REF!</f>
        <v>#REF!</v>
      </c>
      <c r="F26" s="15" t="e">
        <f>'All Data'!#REF!</f>
        <v>#REF!</v>
      </c>
      <c r="G26" s="15" t="e">
        <f>'All Data'!#REF!</f>
        <v>#REF!</v>
      </c>
      <c r="H26" s="15" t="e">
        <f>'All Data'!#REF!</f>
        <v>#REF!</v>
      </c>
      <c r="I26" s="15" t="e">
        <f>'All Data'!#REF!</f>
        <v>#REF!</v>
      </c>
      <c r="J26" s="15" t="e">
        <f>'All Data'!#REF!</f>
        <v>#REF!</v>
      </c>
      <c r="K26" s="25" t="e">
        <f>'All Data'!#REF!</f>
        <v>#REF!</v>
      </c>
      <c r="L26" s="15" t="e">
        <f>'All Data'!#REF!</f>
        <v>#REF!</v>
      </c>
      <c r="M26" s="15" t="e">
        <f>'All Data'!#REF!</f>
        <v>#REF!</v>
      </c>
      <c r="N26" s="15" t="e">
        <f>'All Data'!#REF!</f>
        <v>#REF!</v>
      </c>
      <c r="O26" s="15" t="e">
        <f>'All Data'!#REF!</f>
        <v>#REF!</v>
      </c>
      <c r="P26" s="15" t="e">
        <f>'All Data'!#REF!</f>
        <v>#REF!</v>
      </c>
      <c r="Q26" s="15" t="e">
        <f>'All Data'!#REF!</f>
        <v>#REF!</v>
      </c>
      <c r="R26" s="15" t="e">
        <f>'All Data'!#REF!</f>
        <v>#REF!</v>
      </c>
      <c r="S26" s="15" t="e">
        <f>'All Data'!#REF!</f>
        <v>#REF!</v>
      </c>
      <c r="T26" s="15" t="e">
        <f>'All Data'!#REF!</f>
        <v>#REF!</v>
      </c>
      <c r="U26" s="15" t="e">
        <f>'All Data'!#REF!</f>
        <v>#REF!</v>
      </c>
      <c r="V26" s="15" t="e">
        <f>'All Data'!#REF!</f>
        <v>#REF!</v>
      </c>
      <c r="W26" s="15" t="e">
        <f>'All Data'!#REF!</f>
        <v>#REF!</v>
      </c>
      <c r="X26" s="15" t="e">
        <f>'All Data'!#REF!</f>
        <v>#REF!</v>
      </c>
      <c r="Y26" s="15" t="e">
        <f>'All Data'!#REF!</f>
        <v>#REF!</v>
      </c>
      <c r="Z26" s="15" t="e">
        <f>'All Data'!#REF!</f>
        <v>#REF!</v>
      </c>
      <c r="AA26" s="15" t="e">
        <f>'All Data'!#REF!</f>
        <v>#REF!</v>
      </c>
      <c r="AB26" s="15" t="e">
        <f>'All Data'!#REF!</f>
        <v>#REF!</v>
      </c>
      <c r="AC26" s="15" t="e">
        <f>'All Data'!#REF!</f>
        <v>#REF!</v>
      </c>
      <c r="AD26" s="15" t="e">
        <f>'All Data'!#REF!</f>
        <v>#REF!</v>
      </c>
      <c r="AE26" s="15" t="e">
        <f>'All Data'!#REF!</f>
        <v>#REF!</v>
      </c>
      <c r="AF26" s="14" t="e">
        <f t="shared" si="0"/>
        <v>#REF!</v>
      </c>
      <c r="AI26" s="1"/>
    </row>
    <row r="27" spans="1:35">
      <c r="A27" s="8">
        <v>0.83333333333333304</v>
      </c>
      <c r="B27" s="15" t="e">
        <f>'All Data'!#REF!</f>
        <v>#REF!</v>
      </c>
      <c r="C27" s="25" t="e">
        <f>'All Data'!#REF!</f>
        <v>#REF!</v>
      </c>
      <c r="D27" s="15" t="e">
        <f>'All Data'!#REF!</f>
        <v>#REF!</v>
      </c>
      <c r="E27" s="15" t="e">
        <f>'All Data'!#REF!</f>
        <v>#REF!</v>
      </c>
      <c r="F27" s="15" t="e">
        <f>'All Data'!#REF!</f>
        <v>#REF!</v>
      </c>
      <c r="G27" s="15" t="e">
        <f>'All Data'!#REF!</f>
        <v>#REF!</v>
      </c>
      <c r="H27" s="15" t="e">
        <f>'All Data'!#REF!</f>
        <v>#REF!</v>
      </c>
      <c r="I27" s="15" t="e">
        <f>'All Data'!#REF!</f>
        <v>#REF!</v>
      </c>
      <c r="J27" s="15" t="e">
        <f>'All Data'!#REF!</f>
        <v>#REF!</v>
      </c>
      <c r="K27" s="25" t="e">
        <f>'All Data'!#REF!</f>
        <v>#REF!</v>
      </c>
      <c r="L27" s="15" t="e">
        <f>'All Data'!#REF!</f>
        <v>#REF!</v>
      </c>
      <c r="M27" s="15" t="e">
        <f>'All Data'!#REF!</f>
        <v>#REF!</v>
      </c>
      <c r="N27" s="15" t="e">
        <f>'All Data'!#REF!</f>
        <v>#REF!</v>
      </c>
      <c r="O27" s="15" t="e">
        <f>'All Data'!#REF!</f>
        <v>#REF!</v>
      </c>
      <c r="P27" s="15" t="e">
        <f>'All Data'!#REF!</f>
        <v>#REF!</v>
      </c>
      <c r="Q27" s="15" t="e">
        <f>'All Data'!#REF!</f>
        <v>#REF!</v>
      </c>
      <c r="R27" s="15" t="e">
        <f>'All Data'!#REF!</f>
        <v>#REF!</v>
      </c>
      <c r="S27" s="15" t="e">
        <f>'All Data'!#REF!</f>
        <v>#REF!</v>
      </c>
      <c r="T27" s="15" t="e">
        <f>'All Data'!#REF!</f>
        <v>#REF!</v>
      </c>
      <c r="U27" s="15" t="e">
        <f>'All Data'!#REF!</f>
        <v>#REF!</v>
      </c>
      <c r="V27" s="15" t="e">
        <f>'All Data'!#REF!</f>
        <v>#REF!</v>
      </c>
      <c r="W27" s="15" t="e">
        <f>'All Data'!#REF!</f>
        <v>#REF!</v>
      </c>
      <c r="X27" s="15" t="e">
        <f>'All Data'!#REF!</f>
        <v>#REF!</v>
      </c>
      <c r="Y27" s="15" t="e">
        <f>'All Data'!#REF!</f>
        <v>#REF!</v>
      </c>
      <c r="Z27" s="15" t="e">
        <f>'All Data'!#REF!</f>
        <v>#REF!</v>
      </c>
      <c r="AA27" s="15" t="e">
        <f>'All Data'!#REF!</f>
        <v>#REF!</v>
      </c>
      <c r="AB27" s="15" t="e">
        <f>'All Data'!#REF!</f>
        <v>#REF!</v>
      </c>
      <c r="AC27" s="15" t="e">
        <f>'All Data'!#REF!</f>
        <v>#REF!</v>
      </c>
      <c r="AD27" s="15" t="e">
        <f>'All Data'!#REF!</f>
        <v>#REF!</v>
      </c>
      <c r="AE27" s="15" t="e">
        <f>'All Data'!#REF!</f>
        <v>#REF!</v>
      </c>
      <c r="AF27" s="14" t="e">
        <f t="shared" si="0"/>
        <v>#REF!</v>
      </c>
      <c r="AI27" s="1"/>
    </row>
    <row r="28" spans="1:35">
      <c r="A28" s="8">
        <v>0.875</v>
      </c>
      <c r="B28" s="15" t="e">
        <f>'All Data'!#REF!</f>
        <v>#REF!</v>
      </c>
      <c r="C28" s="25" t="e">
        <f>'All Data'!#REF!</f>
        <v>#REF!</v>
      </c>
      <c r="D28" s="15" t="e">
        <f>'All Data'!#REF!</f>
        <v>#REF!</v>
      </c>
      <c r="E28" s="15" t="e">
        <f>'All Data'!#REF!</f>
        <v>#REF!</v>
      </c>
      <c r="F28" s="15" t="e">
        <f>'All Data'!#REF!</f>
        <v>#REF!</v>
      </c>
      <c r="G28" s="15" t="e">
        <f>'All Data'!#REF!</f>
        <v>#REF!</v>
      </c>
      <c r="H28" s="15" t="e">
        <f>'All Data'!#REF!</f>
        <v>#REF!</v>
      </c>
      <c r="I28" s="15" t="e">
        <f>'All Data'!#REF!</f>
        <v>#REF!</v>
      </c>
      <c r="J28" s="15" t="e">
        <f>'All Data'!#REF!</f>
        <v>#REF!</v>
      </c>
      <c r="K28" s="25" t="e">
        <f>'All Data'!#REF!</f>
        <v>#REF!</v>
      </c>
      <c r="L28" s="15" t="e">
        <f>'All Data'!#REF!</f>
        <v>#REF!</v>
      </c>
      <c r="M28" s="15" t="e">
        <f>'All Data'!#REF!</f>
        <v>#REF!</v>
      </c>
      <c r="N28" s="15" t="e">
        <f>'All Data'!#REF!</f>
        <v>#REF!</v>
      </c>
      <c r="O28" s="15" t="e">
        <f>'All Data'!#REF!</f>
        <v>#REF!</v>
      </c>
      <c r="P28" s="15" t="e">
        <f>'All Data'!#REF!</f>
        <v>#REF!</v>
      </c>
      <c r="Q28" s="15" t="e">
        <f>'All Data'!#REF!</f>
        <v>#REF!</v>
      </c>
      <c r="R28" s="15" t="e">
        <f>'All Data'!#REF!</f>
        <v>#REF!</v>
      </c>
      <c r="S28" s="15" t="e">
        <f>'All Data'!#REF!</f>
        <v>#REF!</v>
      </c>
      <c r="T28" s="15" t="e">
        <f>'All Data'!#REF!</f>
        <v>#REF!</v>
      </c>
      <c r="U28" s="15" t="e">
        <f>'All Data'!#REF!</f>
        <v>#REF!</v>
      </c>
      <c r="V28" s="15" t="e">
        <f>'All Data'!#REF!</f>
        <v>#REF!</v>
      </c>
      <c r="W28" s="15" t="e">
        <f>'All Data'!#REF!</f>
        <v>#REF!</v>
      </c>
      <c r="X28" s="15" t="e">
        <f>'All Data'!#REF!</f>
        <v>#REF!</v>
      </c>
      <c r="Y28" s="15" t="e">
        <f>'All Data'!#REF!</f>
        <v>#REF!</v>
      </c>
      <c r="Z28" s="15" t="e">
        <f>'All Data'!#REF!</f>
        <v>#REF!</v>
      </c>
      <c r="AA28" s="15" t="e">
        <f>'All Data'!#REF!</f>
        <v>#REF!</v>
      </c>
      <c r="AB28" s="15" t="e">
        <f>'All Data'!#REF!</f>
        <v>#REF!</v>
      </c>
      <c r="AC28" s="15" t="e">
        <f>'All Data'!#REF!</f>
        <v>#REF!</v>
      </c>
      <c r="AD28" s="15" t="e">
        <f>'All Data'!#REF!</f>
        <v>#REF!</v>
      </c>
      <c r="AE28" s="15" t="e">
        <f>'All Data'!#REF!</f>
        <v>#REF!</v>
      </c>
      <c r="AF28" s="14" t="e">
        <f t="shared" si="0"/>
        <v>#REF!</v>
      </c>
      <c r="AI28" s="1"/>
    </row>
    <row r="29" spans="1:35">
      <c r="A29" s="8">
        <v>0.91666666666666696</v>
      </c>
      <c r="B29" s="15" t="e">
        <f>'All Data'!#REF!</f>
        <v>#REF!</v>
      </c>
      <c r="C29" s="25" t="e">
        <f>'All Data'!#REF!</f>
        <v>#REF!</v>
      </c>
      <c r="D29" s="15" t="e">
        <f>'All Data'!#REF!</f>
        <v>#REF!</v>
      </c>
      <c r="E29" s="15" t="e">
        <f>'All Data'!#REF!</f>
        <v>#REF!</v>
      </c>
      <c r="F29" s="15" t="e">
        <f>'All Data'!#REF!</f>
        <v>#REF!</v>
      </c>
      <c r="G29" s="15" t="e">
        <f>'All Data'!#REF!</f>
        <v>#REF!</v>
      </c>
      <c r="H29" s="15" t="e">
        <f>'All Data'!#REF!</f>
        <v>#REF!</v>
      </c>
      <c r="I29" s="15" t="e">
        <f>'All Data'!#REF!</f>
        <v>#REF!</v>
      </c>
      <c r="J29" s="15" t="e">
        <f>'All Data'!#REF!</f>
        <v>#REF!</v>
      </c>
      <c r="K29" s="25" t="e">
        <f>'All Data'!#REF!</f>
        <v>#REF!</v>
      </c>
      <c r="L29" s="15" t="e">
        <f>'All Data'!#REF!</f>
        <v>#REF!</v>
      </c>
      <c r="M29" s="15" t="e">
        <f>'All Data'!#REF!</f>
        <v>#REF!</v>
      </c>
      <c r="N29" s="15" t="e">
        <f>'All Data'!#REF!</f>
        <v>#REF!</v>
      </c>
      <c r="O29" s="15" t="e">
        <f>'All Data'!#REF!</f>
        <v>#REF!</v>
      </c>
      <c r="P29" s="15" t="e">
        <f>'All Data'!#REF!</f>
        <v>#REF!</v>
      </c>
      <c r="Q29" s="15" t="e">
        <f>'All Data'!#REF!</f>
        <v>#REF!</v>
      </c>
      <c r="R29" s="15" t="e">
        <f>'All Data'!#REF!</f>
        <v>#REF!</v>
      </c>
      <c r="S29" s="15" t="e">
        <f>'All Data'!#REF!</f>
        <v>#REF!</v>
      </c>
      <c r="T29" s="15" t="e">
        <f>'All Data'!#REF!</f>
        <v>#REF!</v>
      </c>
      <c r="U29" s="15" t="e">
        <f>'All Data'!#REF!</f>
        <v>#REF!</v>
      </c>
      <c r="V29" s="15" t="e">
        <f>'All Data'!#REF!</f>
        <v>#REF!</v>
      </c>
      <c r="W29" s="15" t="e">
        <f>'All Data'!#REF!</f>
        <v>#REF!</v>
      </c>
      <c r="X29" s="15" t="e">
        <f>'All Data'!#REF!</f>
        <v>#REF!</v>
      </c>
      <c r="Y29" s="15" t="e">
        <f>'All Data'!#REF!</f>
        <v>#REF!</v>
      </c>
      <c r="Z29" s="15" t="e">
        <f>'All Data'!#REF!</f>
        <v>#REF!</v>
      </c>
      <c r="AA29" s="15" t="e">
        <f>'All Data'!#REF!</f>
        <v>#REF!</v>
      </c>
      <c r="AB29" s="15" t="e">
        <f>'All Data'!#REF!</f>
        <v>#REF!</v>
      </c>
      <c r="AC29" s="15" t="e">
        <f>'All Data'!#REF!</f>
        <v>#REF!</v>
      </c>
      <c r="AD29" s="15" t="e">
        <f>'All Data'!#REF!</f>
        <v>#REF!</v>
      </c>
      <c r="AE29" s="15" t="e">
        <f>'All Data'!#REF!</f>
        <v>#REF!</v>
      </c>
      <c r="AF29" s="14" t="e">
        <f t="shared" si="0"/>
        <v>#REF!</v>
      </c>
      <c r="AI29" s="1"/>
    </row>
    <row r="30" spans="1:35">
      <c r="A30" s="8">
        <v>0.95833333333333304</v>
      </c>
      <c r="B30" s="15" t="e">
        <f>'All Data'!#REF!</f>
        <v>#REF!</v>
      </c>
      <c r="C30" s="25" t="e">
        <f>'All Data'!#REF!</f>
        <v>#REF!</v>
      </c>
      <c r="D30" s="15" t="e">
        <f>'All Data'!#REF!</f>
        <v>#REF!</v>
      </c>
      <c r="E30" s="15" t="e">
        <f>'All Data'!#REF!</f>
        <v>#REF!</v>
      </c>
      <c r="F30" s="15" t="e">
        <f>'All Data'!#REF!</f>
        <v>#REF!</v>
      </c>
      <c r="G30" s="15" t="e">
        <f>'All Data'!#REF!</f>
        <v>#REF!</v>
      </c>
      <c r="H30" s="15" t="e">
        <f>'All Data'!#REF!</f>
        <v>#REF!</v>
      </c>
      <c r="I30" s="15" t="e">
        <f>'All Data'!#REF!</f>
        <v>#REF!</v>
      </c>
      <c r="J30" s="15" t="e">
        <f>'All Data'!#REF!</f>
        <v>#REF!</v>
      </c>
      <c r="K30" s="25" t="e">
        <f>'All Data'!#REF!</f>
        <v>#REF!</v>
      </c>
      <c r="L30" s="15" t="e">
        <f>'All Data'!#REF!</f>
        <v>#REF!</v>
      </c>
      <c r="M30" s="15" t="e">
        <f>'All Data'!#REF!</f>
        <v>#REF!</v>
      </c>
      <c r="N30" s="15" t="e">
        <f>'All Data'!#REF!</f>
        <v>#REF!</v>
      </c>
      <c r="O30" s="15" t="e">
        <f>'All Data'!#REF!</f>
        <v>#REF!</v>
      </c>
      <c r="P30" s="15" t="e">
        <f>'All Data'!#REF!</f>
        <v>#REF!</v>
      </c>
      <c r="Q30" s="15" t="e">
        <f>'All Data'!#REF!</f>
        <v>#REF!</v>
      </c>
      <c r="R30" s="15" t="e">
        <f>'All Data'!#REF!</f>
        <v>#REF!</v>
      </c>
      <c r="S30" s="15" t="e">
        <f>'All Data'!#REF!</f>
        <v>#REF!</v>
      </c>
      <c r="T30" s="15" t="e">
        <f>'All Data'!#REF!</f>
        <v>#REF!</v>
      </c>
      <c r="U30" s="15" t="e">
        <f>'All Data'!#REF!</f>
        <v>#REF!</v>
      </c>
      <c r="V30" s="15" t="e">
        <f>'All Data'!#REF!</f>
        <v>#REF!</v>
      </c>
      <c r="W30" s="15" t="e">
        <f>'All Data'!#REF!</f>
        <v>#REF!</v>
      </c>
      <c r="X30" s="15" t="e">
        <f>'All Data'!#REF!</f>
        <v>#REF!</v>
      </c>
      <c r="Y30" s="15" t="e">
        <f>'All Data'!#REF!</f>
        <v>#REF!</v>
      </c>
      <c r="Z30" s="15" t="e">
        <f>'All Data'!#REF!</f>
        <v>#REF!</v>
      </c>
      <c r="AA30" s="15" t="e">
        <f>'All Data'!#REF!</f>
        <v>#REF!</v>
      </c>
      <c r="AB30" s="15" t="e">
        <f>'All Data'!#REF!</f>
        <v>#REF!</v>
      </c>
      <c r="AC30" s="15" t="e">
        <f>'All Data'!#REF!</f>
        <v>#REF!</v>
      </c>
      <c r="AD30" s="15" t="e">
        <f>'All Data'!#REF!</f>
        <v>#REF!</v>
      </c>
      <c r="AE30" s="15" t="e">
        <f>'All Data'!#REF!</f>
        <v>#REF!</v>
      </c>
      <c r="AF30" s="14" t="e">
        <f t="shared" si="0"/>
        <v>#REF!</v>
      </c>
      <c r="AI30" s="1"/>
    </row>
    <row r="31" spans="1:35">
      <c r="A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I31" s="1"/>
    </row>
    <row r="32" spans="1:35">
      <c r="A32" s="6" t="s">
        <v>12</v>
      </c>
      <c r="B32" s="14" t="e">
        <f>AVERAGE(B7:B30)</f>
        <v>#REF!</v>
      </c>
      <c r="C32" s="14" t="e">
        <f t="shared" ref="C32:AE32" si="1">AVERAGE(C7:C30)</f>
        <v>#REF!</v>
      </c>
      <c r="D32" s="14" t="e">
        <f t="shared" si="1"/>
        <v>#REF!</v>
      </c>
      <c r="E32" s="14" t="e">
        <f t="shared" si="1"/>
        <v>#REF!</v>
      </c>
      <c r="F32" s="14" t="e">
        <f t="shared" si="1"/>
        <v>#REF!</v>
      </c>
      <c r="G32" s="14" t="e">
        <f t="shared" si="1"/>
        <v>#REF!</v>
      </c>
      <c r="H32" s="14" t="e">
        <f t="shared" si="1"/>
        <v>#REF!</v>
      </c>
      <c r="I32" s="14" t="e">
        <f t="shared" si="1"/>
        <v>#REF!</v>
      </c>
      <c r="J32" s="14" t="e">
        <f t="shared" si="1"/>
        <v>#REF!</v>
      </c>
      <c r="K32" s="14" t="e">
        <f t="shared" si="1"/>
        <v>#REF!</v>
      </c>
      <c r="L32" s="14" t="e">
        <f t="shared" si="1"/>
        <v>#REF!</v>
      </c>
      <c r="M32" s="14" t="e">
        <f t="shared" si="1"/>
        <v>#REF!</v>
      </c>
      <c r="N32" s="14" t="e">
        <f t="shared" si="1"/>
        <v>#REF!</v>
      </c>
      <c r="O32" s="14" t="e">
        <f t="shared" si="1"/>
        <v>#REF!</v>
      </c>
      <c r="P32" s="14" t="e">
        <f t="shared" si="1"/>
        <v>#REF!</v>
      </c>
      <c r="Q32" s="14" t="e">
        <f t="shared" si="1"/>
        <v>#REF!</v>
      </c>
      <c r="R32" s="14" t="e">
        <f t="shared" si="1"/>
        <v>#REF!</v>
      </c>
      <c r="S32" s="14" t="e">
        <f t="shared" si="1"/>
        <v>#REF!</v>
      </c>
      <c r="T32" s="14" t="e">
        <f t="shared" si="1"/>
        <v>#REF!</v>
      </c>
      <c r="U32" s="14" t="e">
        <f t="shared" si="1"/>
        <v>#REF!</v>
      </c>
      <c r="V32" s="14" t="e">
        <f t="shared" si="1"/>
        <v>#REF!</v>
      </c>
      <c r="W32" s="14" t="e">
        <f t="shared" si="1"/>
        <v>#REF!</v>
      </c>
      <c r="X32" s="14" t="e">
        <f t="shared" si="1"/>
        <v>#REF!</v>
      </c>
      <c r="Y32" s="14" t="e">
        <f t="shared" si="1"/>
        <v>#REF!</v>
      </c>
      <c r="Z32" s="14" t="e">
        <f t="shared" si="1"/>
        <v>#REF!</v>
      </c>
      <c r="AA32" s="14" t="e">
        <f t="shared" si="1"/>
        <v>#REF!</v>
      </c>
      <c r="AB32" s="14" t="e">
        <f t="shared" si="1"/>
        <v>#REF!</v>
      </c>
      <c r="AC32" s="14" t="e">
        <f t="shared" si="1"/>
        <v>#REF!</v>
      </c>
      <c r="AD32" s="14" t="e">
        <f t="shared" si="1"/>
        <v>#REF!</v>
      </c>
      <c r="AE32" s="14" t="e">
        <f t="shared" si="1"/>
        <v>#REF!</v>
      </c>
      <c r="AF32" s="14" t="e">
        <f>AVERAGE(AF7:AF30)</f>
        <v>#REF!</v>
      </c>
      <c r="AI32" s="1"/>
    </row>
    <row r="33" spans="1:37">
      <c r="A33" s="6" t="s">
        <v>1</v>
      </c>
      <c r="B33" s="14" t="e">
        <f>MIN(B7:B30)</f>
        <v>#REF!</v>
      </c>
      <c r="C33" s="14" t="e">
        <f t="shared" ref="C33:AE33" si="2">MIN(C7:C30)</f>
        <v>#REF!</v>
      </c>
      <c r="D33" s="14" t="e">
        <f t="shared" si="2"/>
        <v>#REF!</v>
      </c>
      <c r="E33" s="14" t="e">
        <f t="shared" si="2"/>
        <v>#REF!</v>
      </c>
      <c r="F33" s="14" t="e">
        <f t="shared" si="2"/>
        <v>#REF!</v>
      </c>
      <c r="G33" s="14" t="e">
        <f t="shared" si="2"/>
        <v>#REF!</v>
      </c>
      <c r="H33" s="14" t="e">
        <f t="shared" si="2"/>
        <v>#REF!</v>
      </c>
      <c r="I33" s="14" t="e">
        <f t="shared" si="2"/>
        <v>#REF!</v>
      </c>
      <c r="J33" s="14" t="e">
        <f t="shared" si="2"/>
        <v>#REF!</v>
      </c>
      <c r="K33" s="14" t="e">
        <f t="shared" si="2"/>
        <v>#REF!</v>
      </c>
      <c r="L33" s="14" t="e">
        <f t="shared" si="2"/>
        <v>#REF!</v>
      </c>
      <c r="M33" s="14" t="e">
        <f t="shared" si="2"/>
        <v>#REF!</v>
      </c>
      <c r="N33" s="14" t="e">
        <f t="shared" si="2"/>
        <v>#REF!</v>
      </c>
      <c r="O33" s="14" t="e">
        <f t="shared" si="2"/>
        <v>#REF!</v>
      </c>
      <c r="P33" s="14" t="e">
        <f t="shared" si="2"/>
        <v>#REF!</v>
      </c>
      <c r="Q33" s="14" t="e">
        <f t="shared" si="2"/>
        <v>#REF!</v>
      </c>
      <c r="R33" s="14" t="e">
        <f t="shared" si="2"/>
        <v>#REF!</v>
      </c>
      <c r="S33" s="14" t="e">
        <f t="shared" si="2"/>
        <v>#REF!</v>
      </c>
      <c r="T33" s="14" t="e">
        <f t="shared" si="2"/>
        <v>#REF!</v>
      </c>
      <c r="U33" s="14" t="e">
        <f t="shared" si="2"/>
        <v>#REF!</v>
      </c>
      <c r="V33" s="14" t="e">
        <f t="shared" si="2"/>
        <v>#REF!</v>
      </c>
      <c r="W33" s="14" t="e">
        <f t="shared" si="2"/>
        <v>#REF!</v>
      </c>
      <c r="X33" s="14" t="e">
        <f t="shared" si="2"/>
        <v>#REF!</v>
      </c>
      <c r="Y33" s="14" t="e">
        <f t="shared" si="2"/>
        <v>#REF!</v>
      </c>
      <c r="Z33" s="14" t="e">
        <f t="shared" si="2"/>
        <v>#REF!</v>
      </c>
      <c r="AA33" s="14" t="e">
        <f t="shared" si="2"/>
        <v>#REF!</v>
      </c>
      <c r="AB33" s="14" t="e">
        <f t="shared" si="2"/>
        <v>#REF!</v>
      </c>
      <c r="AC33" s="14" t="e">
        <f t="shared" si="2"/>
        <v>#REF!</v>
      </c>
      <c r="AD33" s="14" t="e">
        <f t="shared" si="2"/>
        <v>#REF!</v>
      </c>
      <c r="AE33" s="14" t="e">
        <f t="shared" si="2"/>
        <v>#REF!</v>
      </c>
      <c r="AF33" s="14" t="e">
        <f>MIN(AF7:AF30)</f>
        <v>#REF!</v>
      </c>
      <c r="AI33" s="1"/>
    </row>
    <row r="34" spans="1:37">
      <c r="A34" s="6" t="s">
        <v>0</v>
      </c>
      <c r="B34" s="14" t="e">
        <f>MAX(B7:B30)</f>
        <v>#REF!</v>
      </c>
      <c r="C34" s="14" t="e">
        <f t="shared" ref="C34:AE34" si="3">MAX(C7:C30)</f>
        <v>#REF!</v>
      </c>
      <c r="D34" s="14" t="e">
        <f t="shared" si="3"/>
        <v>#REF!</v>
      </c>
      <c r="E34" s="14" t="e">
        <f t="shared" si="3"/>
        <v>#REF!</v>
      </c>
      <c r="F34" s="14" t="e">
        <f t="shared" si="3"/>
        <v>#REF!</v>
      </c>
      <c r="G34" s="14" t="e">
        <f t="shared" si="3"/>
        <v>#REF!</v>
      </c>
      <c r="H34" s="14" t="e">
        <f t="shared" si="3"/>
        <v>#REF!</v>
      </c>
      <c r="I34" s="14" t="e">
        <f t="shared" si="3"/>
        <v>#REF!</v>
      </c>
      <c r="J34" s="14" t="e">
        <f t="shared" si="3"/>
        <v>#REF!</v>
      </c>
      <c r="K34" s="14" t="e">
        <f t="shared" si="3"/>
        <v>#REF!</v>
      </c>
      <c r="L34" s="14" t="e">
        <f t="shared" si="3"/>
        <v>#REF!</v>
      </c>
      <c r="M34" s="14" t="e">
        <f t="shared" si="3"/>
        <v>#REF!</v>
      </c>
      <c r="N34" s="14" t="e">
        <f t="shared" si="3"/>
        <v>#REF!</v>
      </c>
      <c r="O34" s="14" t="e">
        <f t="shared" si="3"/>
        <v>#REF!</v>
      </c>
      <c r="P34" s="14" t="e">
        <f t="shared" si="3"/>
        <v>#REF!</v>
      </c>
      <c r="Q34" s="14" t="e">
        <f t="shared" si="3"/>
        <v>#REF!</v>
      </c>
      <c r="R34" s="14" t="e">
        <f t="shared" si="3"/>
        <v>#REF!</v>
      </c>
      <c r="S34" s="14" t="e">
        <f t="shared" si="3"/>
        <v>#REF!</v>
      </c>
      <c r="T34" s="14" t="e">
        <f t="shared" si="3"/>
        <v>#REF!</v>
      </c>
      <c r="U34" s="14" t="e">
        <f t="shared" si="3"/>
        <v>#REF!</v>
      </c>
      <c r="V34" s="14" t="e">
        <f t="shared" si="3"/>
        <v>#REF!</v>
      </c>
      <c r="W34" s="14" t="e">
        <f t="shared" si="3"/>
        <v>#REF!</v>
      </c>
      <c r="X34" s="14" t="e">
        <f t="shared" si="3"/>
        <v>#REF!</v>
      </c>
      <c r="Y34" s="14" t="e">
        <f t="shared" si="3"/>
        <v>#REF!</v>
      </c>
      <c r="Z34" s="14" t="e">
        <f t="shared" si="3"/>
        <v>#REF!</v>
      </c>
      <c r="AA34" s="14" t="e">
        <f t="shared" si="3"/>
        <v>#REF!</v>
      </c>
      <c r="AB34" s="14" t="e">
        <f t="shared" si="3"/>
        <v>#REF!</v>
      </c>
      <c r="AC34" s="14" t="e">
        <f t="shared" si="3"/>
        <v>#REF!</v>
      </c>
      <c r="AD34" s="14" t="e">
        <f t="shared" si="3"/>
        <v>#REF!</v>
      </c>
      <c r="AE34" s="14" t="e">
        <f t="shared" si="3"/>
        <v>#REF!</v>
      </c>
      <c r="AF34" s="14" t="e">
        <f>MAX(AF7:AF30)</f>
        <v>#REF!</v>
      </c>
      <c r="AI34" s="2"/>
    </row>
    <row r="35" spans="1:37">
      <c r="AI35" s="1"/>
    </row>
    <row r="36" spans="1:37">
      <c r="AK36" s="1"/>
    </row>
    <row r="37" spans="1:37">
      <c r="AK37" s="1"/>
    </row>
    <row r="38" spans="1:37">
      <c r="AK38" s="1"/>
    </row>
    <row r="39" spans="1:37">
      <c r="AK39" s="1"/>
    </row>
    <row r="40" spans="1:37">
      <c r="AK40" s="1"/>
    </row>
    <row r="41" spans="1:37">
      <c r="AK41" s="1"/>
    </row>
    <row r="42" spans="1:37">
      <c r="AK42" s="1"/>
    </row>
    <row r="43" spans="1:37">
      <c r="AK43" s="1"/>
    </row>
    <row r="44" spans="1:37">
      <c r="AK44" s="1"/>
    </row>
    <row r="45" spans="1:37">
      <c r="AK45" s="1"/>
    </row>
    <row r="46" spans="1:37">
      <c r="AK46" s="1"/>
    </row>
    <row r="47" spans="1:37">
      <c r="AK47" s="1"/>
    </row>
    <row r="48" spans="1:37">
      <c r="AK48" s="1"/>
    </row>
    <row r="49" spans="37:37">
      <c r="AK49" s="1"/>
    </row>
    <row r="50" spans="37:37">
      <c r="AK50" s="1"/>
    </row>
    <row r="51" spans="37:37">
      <c r="AK51" s="1"/>
    </row>
    <row r="52" spans="37:37">
      <c r="AK52" s="1"/>
    </row>
    <row r="53" spans="37:37">
      <c r="AK53" s="1"/>
    </row>
    <row r="54" spans="37:37">
      <c r="AK54" s="1"/>
    </row>
    <row r="55" spans="37:37">
      <c r="AK55" s="1"/>
    </row>
    <row r="56" spans="37:37">
      <c r="AK56" s="1"/>
    </row>
    <row r="57" spans="37:37">
      <c r="AK57" s="1"/>
    </row>
    <row r="58" spans="37:37">
      <c r="AK58" s="1"/>
    </row>
    <row r="59" spans="37:37">
      <c r="AK59" s="1"/>
    </row>
    <row r="60" spans="37:37">
      <c r="AK60" s="1"/>
    </row>
    <row r="61" spans="37:37">
      <c r="AK61" s="2"/>
    </row>
    <row r="62" spans="37:37">
      <c r="AK62" s="1"/>
    </row>
    <row r="63" spans="37:37">
      <c r="AK63" s="1"/>
    </row>
    <row r="64" spans="37:37">
      <c r="AK64" s="1"/>
    </row>
    <row r="65" spans="37:37">
      <c r="AK65" s="1"/>
    </row>
    <row r="66" spans="37:37">
      <c r="AK66" s="1"/>
    </row>
    <row r="67" spans="37:37">
      <c r="AK67" s="1"/>
    </row>
    <row r="68" spans="37:37">
      <c r="AK68" s="1"/>
    </row>
    <row r="69" spans="37:37">
      <c r="AK69" s="1"/>
    </row>
    <row r="70" spans="37:37">
      <c r="AK70" s="1"/>
    </row>
    <row r="71" spans="37:37">
      <c r="AK71" s="1"/>
    </row>
    <row r="72" spans="37:37">
      <c r="AK72" s="1"/>
    </row>
    <row r="73" spans="37:37">
      <c r="AK73" s="1"/>
    </row>
    <row r="74" spans="37:37">
      <c r="AK74" s="1"/>
    </row>
    <row r="75" spans="37:37">
      <c r="AK75" s="1"/>
    </row>
    <row r="76" spans="37:37">
      <c r="AK76" s="1"/>
    </row>
    <row r="77" spans="37:37">
      <c r="AK77" s="1"/>
    </row>
    <row r="78" spans="37:37">
      <c r="AK78" s="1"/>
    </row>
    <row r="79" spans="37:37">
      <c r="AK79" s="1"/>
    </row>
    <row r="80" spans="37:37">
      <c r="AK80" s="1"/>
    </row>
    <row r="81" spans="37:37">
      <c r="AK81" s="1"/>
    </row>
    <row r="82" spans="37:37">
      <c r="AK82" s="1"/>
    </row>
    <row r="83" spans="37:37">
      <c r="AK83" s="1"/>
    </row>
    <row r="84" spans="37:37">
      <c r="AK84" s="1"/>
    </row>
    <row r="85" spans="37:37">
      <c r="AK85" s="1"/>
    </row>
    <row r="86" spans="37:37">
      <c r="AK86" s="1"/>
    </row>
    <row r="87" spans="37:37">
      <c r="AK87" s="1"/>
    </row>
    <row r="88" spans="37:37">
      <c r="AK88" s="2"/>
    </row>
    <row r="89" spans="37:37">
      <c r="AK89" s="1"/>
    </row>
    <row r="90" spans="37:37">
      <c r="AK90" s="1"/>
    </row>
    <row r="91" spans="37:37">
      <c r="AK91" s="1"/>
    </row>
    <row r="92" spans="37:37">
      <c r="AK92" s="1"/>
    </row>
    <row r="93" spans="37:37">
      <c r="AK93" s="1"/>
    </row>
    <row r="94" spans="37:37">
      <c r="AK94" s="1"/>
    </row>
    <row r="95" spans="37:37">
      <c r="AK95" s="1"/>
    </row>
    <row r="96" spans="37:37">
      <c r="AK96" s="1"/>
    </row>
    <row r="97" spans="37:37">
      <c r="AK97" s="1"/>
    </row>
    <row r="98" spans="37:37">
      <c r="AK98" s="1"/>
    </row>
    <row r="99" spans="37:37">
      <c r="AK99" s="1"/>
    </row>
    <row r="100" spans="37:37">
      <c r="AK100" s="1"/>
    </row>
    <row r="101" spans="37:37">
      <c r="AK101" s="1"/>
    </row>
    <row r="102" spans="37:37">
      <c r="AK102" s="1"/>
    </row>
    <row r="103" spans="37:37">
      <c r="AK103" s="1"/>
    </row>
    <row r="104" spans="37:37">
      <c r="AK104" s="1"/>
    </row>
    <row r="105" spans="37:37">
      <c r="AK105" s="1"/>
    </row>
    <row r="106" spans="37:37">
      <c r="AK106" s="1"/>
    </row>
    <row r="107" spans="37:37">
      <c r="AK107" s="1"/>
    </row>
    <row r="108" spans="37:37">
      <c r="AK108" s="1"/>
    </row>
    <row r="109" spans="37:37">
      <c r="AK109" s="1"/>
    </row>
    <row r="110" spans="37:37">
      <c r="AK110" s="1"/>
    </row>
    <row r="111" spans="37:37">
      <c r="AK111" s="1"/>
    </row>
    <row r="112" spans="37:37">
      <c r="AK112" s="1"/>
    </row>
    <row r="113" spans="37:37">
      <c r="AK113" s="1"/>
    </row>
    <row r="114" spans="37:37">
      <c r="AK114" s="1"/>
    </row>
    <row r="115" spans="37:37">
      <c r="AK115" s="2"/>
    </row>
    <row r="116" spans="37:37">
      <c r="AK116" s="1"/>
    </row>
    <row r="117" spans="37:37">
      <c r="AK117" s="1"/>
    </row>
    <row r="118" spans="37:37">
      <c r="AK118" s="1"/>
    </row>
    <row r="119" spans="37:37">
      <c r="AK119" s="1"/>
    </row>
    <row r="120" spans="37:37">
      <c r="AK120" s="1"/>
    </row>
    <row r="121" spans="37:37">
      <c r="AK121" s="1"/>
    </row>
    <row r="122" spans="37:37">
      <c r="AK122" s="1"/>
    </row>
    <row r="123" spans="37:37">
      <c r="AK123" s="1"/>
    </row>
    <row r="124" spans="37:37">
      <c r="AK124" s="1"/>
    </row>
    <row r="125" spans="37:37">
      <c r="AK125" s="1"/>
    </row>
    <row r="126" spans="37:37">
      <c r="AK126" s="1"/>
    </row>
    <row r="127" spans="37:37">
      <c r="AK127" s="1"/>
    </row>
    <row r="128" spans="37:37">
      <c r="AK128" s="1"/>
    </row>
    <row r="129" spans="37:37">
      <c r="AK129" s="1"/>
    </row>
    <row r="130" spans="37:37">
      <c r="AK130" s="1"/>
    </row>
    <row r="131" spans="37:37">
      <c r="AK131" s="1"/>
    </row>
    <row r="132" spans="37:37">
      <c r="AK132" s="1"/>
    </row>
    <row r="133" spans="37:37">
      <c r="AK133" s="1"/>
    </row>
    <row r="134" spans="37:37">
      <c r="AK134" s="1"/>
    </row>
    <row r="135" spans="37:37">
      <c r="AK135" s="1"/>
    </row>
    <row r="136" spans="37:37">
      <c r="AK136" s="1"/>
    </row>
    <row r="137" spans="37:37">
      <c r="AK137" s="1"/>
    </row>
    <row r="138" spans="37:37">
      <c r="AK138" s="1"/>
    </row>
    <row r="139" spans="37:37">
      <c r="AK139" s="1"/>
    </row>
    <row r="140" spans="37:37">
      <c r="AK140" s="1"/>
    </row>
    <row r="141" spans="37:37">
      <c r="AK141" s="1"/>
    </row>
    <row r="142" spans="37:37">
      <c r="AK142" s="2"/>
    </row>
    <row r="143" spans="37:37">
      <c r="AK143" s="1"/>
    </row>
    <row r="144" spans="37:37">
      <c r="AK144" s="1"/>
    </row>
    <row r="145" spans="37:37">
      <c r="AK145" s="1"/>
    </row>
    <row r="146" spans="37:37">
      <c r="AK146" s="1"/>
    </row>
    <row r="147" spans="37:37">
      <c r="AK147" s="1"/>
    </row>
    <row r="148" spans="37:37">
      <c r="AK148" s="1"/>
    </row>
    <row r="149" spans="37:37">
      <c r="AK149" s="1"/>
    </row>
    <row r="150" spans="37:37">
      <c r="AK150" s="1"/>
    </row>
    <row r="151" spans="37:37">
      <c r="AK151" s="1"/>
    </row>
    <row r="152" spans="37:37">
      <c r="AK152" s="1"/>
    </row>
    <row r="153" spans="37:37">
      <c r="AK153" s="1"/>
    </row>
    <row r="154" spans="37:37">
      <c r="AK154" s="1"/>
    </row>
    <row r="155" spans="37:37">
      <c r="AK155" s="1"/>
    </row>
    <row r="156" spans="37:37">
      <c r="AK156" s="1"/>
    </row>
    <row r="157" spans="37:37">
      <c r="AK157" s="1"/>
    </row>
    <row r="158" spans="37:37">
      <c r="AK158" s="1"/>
    </row>
    <row r="159" spans="37:37">
      <c r="AK159" s="1"/>
    </row>
    <row r="160" spans="37:37">
      <c r="AK160" s="1"/>
    </row>
    <row r="161" spans="37:37">
      <c r="AK161" s="1"/>
    </row>
    <row r="162" spans="37:37">
      <c r="AK162" s="1"/>
    </row>
    <row r="163" spans="37:37">
      <c r="AK163" s="1"/>
    </row>
    <row r="164" spans="37:37">
      <c r="AK164" s="1"/>
    </row>
    <row r="165" spans="37:37">
      <c r="AK165" s="1"/>
    </row>
    <row r="166" spans="37:37">
      <c r="AK166" s="1"/>
    </row>
    <row r="167" spans="37:37">
      <c r="AK167" s="1"/>
    </row>
    <row r="168" spans="37:37">
      <c r="AK168" s="1"/>
    </row>
    <row r="169" spans="37:37">
      <c r="AK169" s="2"/>
    </row>
    <row r="170" spans="37:37">
      <c r="AK170" s="1"/>
    </row>
    <row r="171" spans="37:37">
      <c r="AK171" s="1"/>
    </row>
    <row r="172" spans="37:37">
      <c r="AK172" s="1"/>
    </row>
    <row r="173" spans="37:37">
      <c r="AK173" s="1"/>
    </row>
    <row r="174" spans="37:37">
      <c r="AK174" s="1"/>
    </row>
    <row r="175" spans="37:37">
      <c r="AK175" s="1"/>
    </row>
    <row r="176" spans="37:37">
      <c r="AK176" s="1"/>
    </row>
    <row r="177" spans="37:37">
      <c r="AK177" s="1"/>
    </row>
    <row r="178" spans="37:37">
      <c r="AK178" s="1"/>
    </row>
    <row r="179" spans="37:37">
      <c r="AK179" s="1"/>
    </row>
    <row r="180" spans="37:37">
      <c r="AK180" s="1"/>
    </row>
    <row r="181" spans="37:37">
      <c r="AK181" s="1"/>
    </row>
    <row r="182" spans="37:37">
      <c r="AK182" s="1"/>
    </row>
    <row r="183" spans="37:37">
      <c r="AK183" s="1"/>
    </row>
    <row r="184" spans="37:37">
      <c r="AK184" s="1"/>
    </row>
    <row r="185" spans="37:37">
      <c r="AK185" s="1"/>
    </row>
    <row r="186" spans="37:37">
      <c r="AK186" s="1"/>
    </row>
    <row r="187" spans="37:37">
      <c r="AK187" s="1"/>
    </row>
    <row r="188" spans="37:37">
      <c r="AK188" s="1"/>
    </row>
    <row r="189" spans="37:37">
      <c r="AK189" s="1"/>
    </row>
    <row r="190" spans="37:37">
      <c r="AK190" s="1"/>
    </row>
    <row r="191" spans="37:37">
      <c r="AK191" s="1"/>
    </row>
    <row r="192" spans="37:37">
      <c r="AK192" s="1"/>
    </row>
    <row r="193" spans="37:37">
      <c r="AK193" s="1"/>
    </row>
    <row r="194" spans="37:37">
      <c r="AK194" s="1"/>
    </row>
    <row r="195" spans="37:37">
      <c r="AK195" s="1"/>
    </row>
    <row r="196" spans="37:37">
      <c r="AK196" s="2"/>
    </row>
    <row r="197" spans="37:37">
      <c r="AK197" s="1"/>
    </row>
    <row r="198" spans="37:37">
      <c r="AK198" s="1"/>
    </row>
    <row r="199" spans="37:37">
      <c r="AK199" s="1"/>
    </row>
    <row r="200" spans="37:37">
      <c r="AK200" s="1"/>
    </row>
    <row r="201" spans="37:37">
      <c r="AK201" s="1"/>
    </row>
    <row r="202" spans="37:37">
      <c r="AK202" s="1"/>
    </row>
    <row r="203" spans="37:37">
      <c r="AK203" s="1"/>
    </row>
    <row r="204" spans="37:37">
      <c r="AK204" s="1"/>
    </row>
    <row r="205" spans="37:37">
      <c r="AK205" s="1"/>
    </row>
    <row r="206" spans="37:37">
      <c r="AK206" s="1"/>
    </row>
    <row r="207" spans="37:37">
      <c r="AK207" s="1"/>
    </row>
    <row r="208" spans="37:37">
      <c r="AK208" s="1"/>
    </row>
    <row r="209" spans="37:37">
      <c r="AK209" s="1"/>
    </row>
    <row r="210" spans="37:37">
      <c r="AK210" s="1"/>
    </row>
    <row r="211" spans="37:37">
      <c r="AK211" s="1"/>
    </row>
    <row r="212" spans="37:37">
      <c r="AK212" s="1"/>
    </row>
    <row r="213" spans="37:37">
      <c r="AK213" s="1"/>
    </row>
    <row r="214" spans="37:37">
      <c r="AK214" s="1"/>
    </row>
    <row r="215" spans="37:37">
      <c r="AK215" s="1"/>
    </row>
    <row r="216" spans="37:37">
      <c r="AK216" s="1"/>
    </row>
    <row r="217" spans="37:37">
      <c r="AK217" s="1"/>
    </row>
    <row r="218" spans="37:37">
      <c r="AK218" s="1"/>
    </row>
    <row r="219" spans="37:37">
      <c r="AK219" s="1"/>
    </row>
    <row r="220" spans="37:37">
      <c r="AK220" s="2"/>
    </row>
  </sheetData>
  <mergeCells count="6">
    <mergeCell ref="AF5:AF6"/>
    <mergeCell ref="A2:AF2"/>
    <mergeCell ref="A3:AF3"/>
    <mergeCell ref="A4:C4"/>
    <mergeCell ref="D4:F4"/>
    <mergeCell ref="G4:AF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H217"/>
  <sheetViews>
    <sheetView workbookViewId="0">
      <selection activeCell="A4" sqref="A4"/>
    </sheetView>
  </sheetViews>
  <sheetFormatPr defaultColWidth="14.7109375" defaultRowHeight="15"/>
  <cols>
    <col min="1" max="33" width="14.7109375" style="36"/>
    <col min="34" max="34" width="15.85546875" style="36" bestFit="1" customWidth="1"/>
    <col min="35" max="16384" width="14.7109375" style="36"/>
  </cols>
  <sheetData>
    <row r="1" spans="1:34" ht="15.75" thickBot="1"/>
    <row r="2" spans="1:34" ht="21.75" customHeight="1" thickBot="1">
      <c r="A2" s="86" t="str">
        <f>'PM 10'!A3:AG3</f>
        <v>Monthly Data (Period: 01.12.2017 to 31.12.2017)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</row>
    <row r="3" spans="1:34" ht="22.5" customHeight="1" thickBot="1">
      <c r="A3" s="89" t="s">
        <v>35</v>
      </c>
      <c r="B3" s="89"/>
      <c r="C3" s="89"/>
      <c r="D3" s="89" t="s">
        <v>37</v>
      </c>
      <c r="E3" s="89"/>
      <c r="F3" s="89"/>
      <c r="G3" s="89" t="s">
        <v>34</v>
      </c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H3" s="1"/>
    </row>
    <row r="4" spans="1:34" s="37" customFormat="1" ht="33" customHeight="1">
      <c r="A4" s="7" t="s">
        <v>2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4</v>
      </c>
      <c r="I4" s="7" t="s">
        <v>5</v>
      </c>
      <c r="J4" s="7" t="s">
        <v>6</v>
      </c>
      <c r="K4" s="7" t="s">
        <v>7</v>
      </c>
      <c r="L4" s="7" t="s">
        <v>8</v>
      </c>
      <c r="M4" s="7" t="s">
        <v>9</v>
      </c>
      <c r="N4" s="7" t="s">
        <v>10</v>
      </c>
      <c r="O4" s="7" t="s">
        <v>4</v>
      </c>
      <c r="P4" s="7" t="s">
        <v>5</v>
      </c>
      <c r="Q4" s="7" t="s">
        <v>6</v>
      </c>
      <c r="R4" s="7" t="s">
        <v>7</v>
      </c>
      <c r="S4" s="7" t="s">
        <v>8</v>
      </c>
      <c r="T4" s="7" t="s">
        <v>9</v>
      </c>
      <c r="U4" s="7" t="s">
        <v>10</v>
      </c>
      <c r="V4" s="7" t="s">
        <v>4</v>
      </c>
      <c r="W4" s="7" t="s">
        <v>5</v>
      </c>
      <c r="X4" s="7" t="s">
        <v>6</v>
      </c>
      <c r="Y4" s="7" t="s">
        <v>7</v>
      </c>
      <c r="Z4" s="7" t="s">
        <v>8</v>
      </c>
      <c r="AA4" s="7" t="s">
        <v>9</v>
      </c>
      <c r="AB4" s="7" t="s">
        <v>10</v>
      </c>
      <c r="AC4" s="7" t="s">
        <v>4</v>
      </c>
      <c r="AD4" s="7" t="s">
        <v>5</v>
      </c>
      <c r="AE4" s="7" t="s">
        <v>6</v>
      </c>
      <c r="AF4" s="85" t="s">
        <v>17</v>
      </c>
    </row>
    <row r="5" spans="1:34">
      <c r="A5" s="7" t="s">
        <v>3</v>
      </c>
      <c r="B5" s="24">
        <f>'PM 10'!B6</f>
        <v>43070</v>
      </c>
      <c r="C5" s="24">
        <f>'PM 10'!C6</f>
        <v>43071</v>
      </c>
      <c r="D5" s="24">
        <f>'PM 10'!D6</f>
        <v>43072</v>
      </c>
      <c r="E5" s="24">
        <f>'PM 10'!E6</f>
        <v>43073</v>
      </c>
      <c r="F5" s="24">
        <f>'PM 10'!F6</f>
        <v>43074</v>
      </c>
      <c r="G5" s="24">
        <f>'PM 10'!G6</f>
        <v>43075</v>
      </c>
      <c r="H5" s="24">
        <f>'PM 10'!H6</f>
        <v>43076</v>
      </c>
      <c r="I5" s="24">
        <f>'PM 10'!I6</f>
        <v>43077</v>
      </c>
      <c r="J5" s="24">
        <f>'PM 10'!J6</f>
        <v>43078</v>
      </c>
      <c r="K5" s="24">
        <f>'PM 10'!K6</f>
        <v>43079</v>
      </c>
      <c r="L5" s="24">
        <f>'PM 10'!L6</f>
        <v>43080</v>
      </c>
      <c r="M5" s="24">
        <f>'PM 10'!M6</f>
        <v>43081</v>
      </c>
      <c r="N5" s="24">
        <f>'PM 10'!N6</f>
        <v>43082</v>
      </c>
      <c r="O5" s="24">
        <f>'PM 10'!O6</f>
        <v>43083</v>
      </c>
      <c r="P5" s="24">
        <f>'PM 10'!P6</f>
        <v>43084</v>
      </c>
      <c r="Q5" s="24">
        <f>'PM 10'!Q6</f>
        <v>43085</v>
      </c>
      <c r="R5" s="24">
        <f>'PM 10'!R6</f>
        <v>43086</v>
      </c>
      <c r="S5" s="24">
        <f>'PM 10'!S6</f>
        <v>43087</v>
      </c>
      <c r="T5" s="24">
        <f>'PM 10'!T6</f>
        <v>43088</v>
      </c>
      <c r="U5" s="24">
        <f>'PM 10'!U6</f>
        <v>43089</v>
      </c>
      <c r="V5" s="24">
        <f>'PM 10'!V6</f>
        <v>43090</v>
      </c>
      <c r="W5" s="24">
        <f>'PM 10'!W6</f>
        <v>43091</v>
      </c>
      <c r="X5" s="24">
        <f>'PM 10'!X6</f>
        <v>43092</v>
      </c>
      <c r="Y5" s="24">
        <f>'PM 10'!Y6</f>
        <v>43093</v>
      </c>
      <c r="Z5" s="24">
        <f>'PM 10'!Z6</f>
        <v>43094</v>
      </c>
      <c r="AA5" s="24">
        <f>'PM 10'!AA6</f>
        <v>43095</v>
      </c>
      <c r="AB5" s="24">
        <f>'PM 10'!AB6</f>
        <v>43096</v>
      </c>
      <c r="AC5" s="24">
        <f>'PM 10'!AC6</f>
        <v>43097</v>
      </c>
      <c r="AD5" s="24">
        <f>'PM 10'!AD6</f>
        <v>43098</v>
      </c>
      <c r="AE5" s="24">
        <f>'PM 10'!AE6</f>
        <v>43099</v>
      </c>
      <c r="AF5" s="85"/>
      <c r="AH5" s="1"/>
    </row>
    <row r="6" spans="1:34">
      <c r="A6" s="23">
        <v>0</v>
      </c>
      <c r="B6" s="15" t="e">
        <f>'All Data'!#REF!</f>
        <v>#REF!</v>
      </c>
      <c r="C6" s="25" t="e">
        <f>'All Data'!#REF!</f>
        <v>#REF!</v>
      </c>
      <c r="D6" s="15" t="e">
        <f>'All Data'!#REF!</f>
        <v>#REF!</v>
      </c>
      <c r="E6" s="15" t="e">
        <f>'All Data'!#REF!</f>
        <v>#REF!</v>
      </c>
      <c r="F6" s="15" t="e">
        <f>'All Data'!#REF!</f>
        <v>#REF!</v>
      </c>
      <c r="G6" s="15" t="e">
        <f>'All Data'!#REF!</f>
        <v>#REF!</v>
      </c>
      <c r="H6" s="15" t="e">
        <f>'All Data'!#REF!</f>
        <v>#REF!</v>
      </c>
      <c r="I6" s="15" t="e">
        <f>'All Data'!#REF!</f>
        <v>#REF!</v>
      </c>
      <c r="J6" s="15" t="e">
        <f>'All Data'!#REF!</f>
        <v>#REF!</v>
      </c>
      <c r="K6" s="25" t="e">
        <f>'All Data'!#REF!</f>
        <v>#REF!</v>
      </c>
      <c r="L6" s="15" t="e">
        <f>'All Data'!#REF!</f>
        <v>#REF!</v>
      </c>
      <c r="M6" s="15" t="e">
        <f>'All Data'!#REF!</f>
        <v>#REF!</v>
      </c>
      <c r="N6" s="15" t="e">
        <f>'All Data'!#REF!</f>
        <v>#REF!</v>
      </c>
      <c r="O6" s="15" t="e">
        <f>'All Data'!#REF!</f>
        <v>#REF!</v>
      </c>
      <c r="P6" s="15" t="e">
        <f>'All Data'!#REF!</f>
        <v>#REF!</v>
      </c>
      <c r="Q6" s="15" t="e">
        <f>'All Data'!#REF!</f>
        <v>#REF!</v>
      </c>
      <c r="R6" s="15" t="e">
        <f>'All Data'!#REF!</f>
        <v>#REF!</v>
      </c>
      <c r="S6" s="15" t="e">
        <f>'All Data'!#REF!</f>
        <v>#REF!</v>
      </c>
      <c r="T6" s="15" t="e">
        <f>'All Data'!#REF!</f>
        <v>#REF!</v>
      </c>
      <c r="U6" s="15" t="e">
        <f>'All Data'!#REF!</f>
        <v>#REF!</v>
      </c>
      <c r="V6" s="15" t="e">
        <f>'All Data'!#REF!</f>
        <v>#REF!</v>
      </c>
      <c r="W6" s="15" t="e">
        <f>'All Data'!#REF!</f>
        <v>#REF!</v>
      </c>
      <c r="X6" s="15" t="e">
        <f>'All Data'!#REF!</f>
        <v>#REF!</v>
      </c>
      <c r="Y6" s="15" t="e">
        <f>'All Data'!#REF!</f>
        <v>#REF!</v>
      </c>
      <c r="Z6" s="15" t="e">
        <f>'All Data'!#REF!</f>
        <v>#REF!</v>
      </c>
      <c r="AA6" s="15" t="e">
        <f>'All Data'!#REF!</f>
        <v>#REF!</v>
      </c>
      <c r="AB6" s="15" t="e">
        <f>'All Data'!#REF!</f>
        <v>#REF!</v>
      </c>
      <c r="AC6" s="15" t="e">
        <f>'All Data'!#REF!</f>
        <v>#REF!</v>
      </c>
      <c r="AD6" s="15" t="e">
        <f>'All Data'!#REF!</f>
        <v>#REF!</v>
      </c>
      <c r="AE6" s="15" t="e">
        <f>'All Data'!#REF!</f>
        <v>#REF!</v>
      </c>
      <c r="AF6" s="14" t="e">
        <f>AVERAGE(B6:AE6)</f>
        <v>#REF!</v>
      </c>
      <c r="AH6" s="1"/>
    </row>
    <row r="7" spans="1:34">
      <c r="A7" s="23">
        <v>4.1666666666666699E-2</v>
      </c>
      <c r="B7" s="15" t="e">
        <f>'All Data'!#REF!</f>
        <v>#REF!</v>
      </c>
      <c r="C7" s="25" t="e">
        <f>'All Data'!#REF!</f>
        <v>#REF!</v>
      </c>
      <c r="D7" s="15" t="e">
        <f>'All Data'!#REF!</f>
        <v>#REF!</v>
      </c>
      <c r="E7" s="15" t="e">
        <f>'All Data'!#REF!</f>
        <v>#REF!</v>
      </c>
      <c r="F7" s="15" t="e">
        <f>'All Data'!#REF!</f>
        <v>#REF!</v>
      </c>
      <c r="G7" s="15" t="e">
        <f>'All Data'!#REF!</f>
        <v>#REF!</v>
      </c>
      <c r="H7" s="15" t="e">
        <f>'All Data'!#REF!</f>
        <v>#REF!</v>
      </c>
      <c r="I7" s="15" t="e">
        <f>'All Data'!#REF!</f>
        <v>#REF!</v>
      </c>
      <c r="J7" s="15" t="e">
        <f>'All Data'!#REF!</f>
        <v>#REF!</v>
      </c>
      <c r="K7" s="25" t="e">
        <f>'All Data'!#REF!</f>
        <v>#REF!</v>
      </c>
      <c r="L7" s="15" t="e">
        <f>'All Data'!#REF!</f>
        <v>#REF!</v>
      </c>
      <c r="M7" s="15" t="e">
        <f>'All Data'!#REF!</f>
        <v>#REF!</v>
      </c>
      <c r="N7" s="15" t="e">
        <f>'All Data'!#REF!</f>
        <v>#REF!</v>
      </c>
      <c r="O7" s="15" t="e">
        <f>'All Data'!#REF!</f>
        <v>#REF!</v>
      </c>
      <c r="P7" s="15" t="e">
        <f>'All Data'!#REF!</f>
        <v>#REF!</v>
      </c>
      <c r="Q7" s="15" t="e">
        <f>'All Data'!#REF!</f>
        <v>#REF!</v>
      </c>
      <c r="R7" s="15" t="e">
        <f>'All Data'!#REF!</f>
        <v>#REF!</v>
      </c>
      <c r="S7" s="15" t="e">
        <f>'All Data'!#REF!</f>
        <v>#REF!</v>
      </c>
      <c r="T7" s="15" t="e">
        <f>'All Data'!#REF!</f>
        <v>#REF!</v>
      </c>
      <c r="U7" s="15" t="e">
        <f>'All Data'!#REF!</f>
        <v>#REF!</v>
      </c>
      <c r="V7" s="15" t="e">
        <f>'All Data'!#REF!</f>
        <v>#REF!</v>
      </c>
      <c r="W7" s="15" t="e">
        <f>'All Data'!#REF!</f>
        <v>#REF!</v>
      </c>
      <c r="X7" s="15" t="e">
        <f>'All Data'!#REF!</f>
        <v>#REF!</v>
      </c>
      <c r="Y7" s="15" t="e">
        <f>'All Data'!#REF!</f>
        <v>#REF!</v>
      </c>
      <c r="Z7" s="15" t="e">
        <f>'All Data'!#REF!</f>
        <v>#REF!</v>
      </c>
      <c r="AA7" s="15" t="e">
        <f>'All Data'!#REF!</f>
        <v>#REF!</v>
      </c>
      <c r="AB7" s="15" t="e">
        <f>'All Data'!#REF!</f>
        <v>#REF!</v>
      </c>
      <c r="AC7" s="15" t="e">
        <f>'All Data'!#REF!</f>
        <v>#REF!</v>
      </c>
      <c r="AD7" s="15" t="e">
        <f>'All Data'!#REF!</f>
        <v>#REF!</v>
      </c>
      <c r="AE7" s="15" t="e">
        <f>'All Data'!#REF!</f>
        <v>#REF!</v>
      </c>
      <c r="AF7" s="14" t="e">
        <f t="shared" ref="AF7:AF29" si="0">AVERAGE(B7:AE7)</f>
        <v>#REF!</v>
      </c>
      <c r="AH7" s="1"/>
    </row>
    <row r="8" spans="1:34">
      <c r="A8" s="23">
        <v>8.3333333333333301E-2</v>
      </c>
      <c r="B8" s="15" t="e">
        <f>'All Data'!#REF!</f>
        <v>#REF!</v>
      </c>
      <c r="C8" s="25" t="e">
        <f>'All Data'!#REF!</f>
        <v>#REF!</v>
      </c>
      <c r="D8" s="15" t="e">
        <f>'All Data'!#REF!</f>
        <v>#REF!</v>
      </c>
      <c r="E8" s="15" t="e">
        <f>'All Data'!#REF!</f>
        <v>#REF!</v>
      </c>
      <c r="F8" s="15" t="e">
        <f>'All Data'!#REF!</f>
        <v>#REF!</v>
      </c>
      <c r="G8" s="15" t="e">
        <f>'All Data'!#REF!</f>
        <v>#REF!</v>
      </c>
      <c r="H8" s="15" t="e">
        <f>'All Data'!#REF!</f>
        <v>#REF!</v>
      </c>
      <c r="I8" s="15" t="e">
        <f>'All Data'!#REF!</f>
        <v>#REF!</v>
      </c>
      <c r="J8" s="15" t="e">
        <f>'All Data'!#REF!</f>
        <v>#REF!</v>
      </c>
      <c r="K8" s="25" t="e">
        <f>'All Data'!#REF!</f>
        <v>#REF!</v>
      </c>
      <c r="L8" s="15" t="e">
        <f>'All Data'!#REF!</f>
        <v>#REF!</v>
      </c>
      <c r="M8" s="15" t="e">
        <f>'All Data'!#REF!</f>
        <v>#REF!</v>
      </c>
      <c r="N8" s="15" t="e">
        <f>'All Data'!#REF!</f>
        <v>#REF!</v>
      </c>
      <c r="O8" s="15" t="e">
        <f>'All Data'!#REF!</f>
        <v>#REF!</v>
      </c>
      <c r="P8" s="15" t="e">
        <f>'All Data'!#REF!</f>
        <v>#REF!</v>
      </c>
      <c r="Q8" s="15" t="e">
        <f>'All Data'!#REF!</f>
        <v>#REF!</v>
      </c>
      <c r="R8" s="15" t="e">
        <f>'All Data'!#REF!</f>
        <v>#REF!</v>
      </c>
      <c r="S8" s="15" t="e">
        <f>'All Data'!#REF!</f>
        <v>#REF!</v>
      </c>
      <c r="T8" s="15" t="e">
        <f>'All Data'!#REF!</f>
        <v>#REF!</v>
      </c>
      <c r="U8" s="15" t="e">
        <f>'All Data'!#REF!</f>
        <v>#REF!</v>
      </c>
      <c r="V8" s="15" t="e">
        <f>'All Data'!#REF!</f>
        <v>#REF!</v>
      </c>
      <c r="W8" s="15" t="e">
        <f>'All Data'!#REF!</f>
        <v>#REF!</v>
      </c>
      <c r="X8" s="15" t="e">
        <f>'All Data'!#REF!</f>
        <v>#REF!</v>
      </c>
      <c r="Y8" s="15" t="e">
        <f>'All Data'!#REF!</f>
        <v>#REF!</v>
      </c>
      <c r="Z8" s="15" t="e">
        <f>'All Data'!#REF!</f>
        <v>#REF!</v>
      </c>
      <c r="AA8" s="15" t="e">
        <f>'All Data'!#REF!</f>
        <v>#REF!</v>
      </c>
      <c r="AB8" s="15" t="e">
        <f>'All Data'!#REF!</f>
        <v>#REF!</v>
      </c>
      <c r="AC8" s="15" t="e">
        <f>'All Data'!#REF!</f>
        <v>#REF!</v>
      </c>
      <c r="AD8" s="15" t="e">
        <f>'All Data'!#REF!</f>
        <v>#REF!</v>
      </c>
      <c r="AE8" s="15" t="e">
        <f>'All Data'!#REF!</f>
        <v>#REF!</v>
      </c>
      <c r="AF8" s="14" t="e">
        <f t="shared" si="0"/>
        <v>#REF!</v>
      </c>
      <c r="AH8" s="1"/>
    </row>
    <row r="9" spans="1:34">
      <c r="A9" s="23">
        <v>0.125</v>
      </c>
      <c r="B9" s="15" t="e">
        <f>'All Data'!#REF!</f>
        <v>#REF!</v>
      </c>
      <c r="C9" s="25" t="e">
        <f>'All Data'!#REF!</f>
        <v>#REF!</v>
      </c>
      <c r="D9" s="15" t="e">
        <f>'All Data'!#REF!</f>
        <v>#REF!</v>
      </c>
      <c r="E9" s="15" t="e">
        <f>'All Data'!#REF!</f>
        <v>#REF!</v>
      </c>
      <c r="F9" s="15" t="e">
        <f>'All Data'!#REF!</f>
        <v>#REF!</v>
      </c>
      <c r="G9" s="15" t="e">
        <f>'All Data'!#REF!</f>
        <v>#REF!</v>
      </c>
      <c r="H9" s="15" t="e">
        <f>'All Data'!#REF!</f>
        <v>#REF!</v>
      </c>
      <c r="I9" s="15" t="e">
        <f>'All Data'!#REF!</f>
        <v>#REF!</v>
      </c>
      <c r="J9" s="15" t="e">
        <f>'All Data'!#REF!</f>
        <v>#REF!</v>
      </c>
      <c r="K9" s="25" t="e">
        <f>'All Data'!#REF!</f>
        <v>#REF!</v>
      </c>
      <c r="L9" s="15" t="e">
        <f>'All Data'!#REF!</f>
        <v>#REF!</v>
      </c>
      <c r="M9" s="15" t="e">
        <f>'All Data'!#REF!</f>
        <v>#REF!</v>
      </c>
      <c r="N9" s="15" t="e">
        <f>'All Data'!#REF!</f>
        <v>#REF!</v>
      </c>
      <c r="O9" s="15" t="e">
        <f>'All Data'!#REF!</f>
        <v>#REF!</v>
      </c>
      <c r="P9" s="15" t="e">
        <f>'All Data'!#REF!</f>
        <v>#REF!</v>
      </c>
      <c r="Q9" s="15" t="e">
        <f>'All Data'!#REF!</f>
        <v>#REF!</v>
      </c>
      <c r="R9" s="15" t="e">
        <f>'All Data'!#REF!</f>
        <v>#REF!</v>
      </c>
      <c r="S9" s="15" t="e">
        <f>'All Data'!#REF!</f>
        <v>#REF!</v>
      </c>
      <c r="T9" s="15" t="e">
        <f>'All Data'!#REF!</f>
        <v>#REF!</v>
      </c>
      <c r="U9" s="15" t="e">
        <f>'All Data'!#REF!</f>
        <v>#REF!</v>
      </c>
      <c r="V9" s="15" t="e">
        <f>'All Data'!#REF!</f>
        <v>#REF!</v>
      </c>
      <c r="W9" s="15" t="e">
        <f>'All Data'!#REF!</f>
        <v>#REF!</v>
      </c>
      <c r="X9" s="15" t="e">
        <f>'All Data'!#REF!</f>
        <v>#REF!</v>
      </c>
      <c r="Y9" s="15" t="e">
        <f>'All Data'!#REF!</f>
        <v>#REF!</v>
      </c>
      <c r="Z9" s="15" t="e">
        <f>'All Data'!#REF!</f>
        <v>#REF!</v>
      </c>
      <c r="AA9" s="15" t="e">
        <f>'All Data'!#REF!</f>
        <v>#REF!</v>
      </c>
      <c r="AB9" s="15" t="e">
        <f>'All Data'!#REF!</f>
        <v>#REF!</v>
      </c>
      <c r="AC9" s="15" t="e">
        <f>'All Data'!#REF!</f>
        <v>#REF!</v>
      </c>
      <c r="AD9" s="15" t="e">
        <f>'All Data'!#REF!</f>
        <v>#REF!</v>
      </c>
      <c r="AE9" s="15" t="e">
        <f>'All Data'!#REF!</f>
        <v>#REF!</v>
      </c>
      <c r="AF9" s="14" t="e">
        <f t="shared" si="0"/>
        <v>#REF!</v>
      </c>
      <c r="AH9" s="1"/>
    </row>
    <row r="10" spans="1:34">
      <c r="A10" s="23">
        <v>0.16666666666666699</v>
      </c>
      <c r="B10" s="15" t="e">
        <f>'All Data'!#REF!</f>
        <v>#REF!</v>
      </c>
      <c r="C10" s="25" t="e">
        <f>'All Data'!#REF!</f>
        <v>#REF!</v>
      </c>
      <c r="D10" s="15" t="e">
        <f>'All Data'!#REF!</f>
        <v>#REF!</v>
      </c>
      <c r="E10" s="15" t="e">
        <f>'All Data'!#REF!</f>
        <v>#REF!</v>
      </c>
      <c r="F10" s="15" t="e">
        <f>'All Data'!#REF!</f>
        <v>#REF!</v>
      </c>
      <c r="G10" s="15" t="e">
        <f>'All Data'!#REF!</f>
        <v>#REF!</v>
      </c>
      <c r="H10" s="15" t="e">
        <f>'All Data'!#REF!</f>
        <v>#REF!</v>
      </c>
      <c r="I10" s="15" t="e">
        <f>'All Data'!#REF!</f>
        <v>#REF!</v>
      </c>
      <c r="J10" s="15" t="e">
        <f>'All Data'!#REF!</f>
        <v>#REF!</v>
      </c>
      <c r="K10" s="25" t="e">
        <f>'All Data'!#REF!</f>
        <v>#REF!</v>
      </c>
      <c r="L10" s="15" t="e">
        <f>'All Data'!#REF!</f>
        <v>#REF!</v>
      </c>
      <c r="M10" s="15" t="e">
        <f>'All Data'!#REF!</f>
        <v>#REF!</v>
      </c>
      <c r="N10" s="15" t="e">
        <f>'All Data'!#REF!</f>
        <v>#REF!</v>
      </c>
      <c r="O10" s="15" t="e">
        <f>'All Data'!#REF!</f>
        <v>#REF!</v>
      </c>
      <c r="P10" s="15" t="e">
        <f>'All Data'!#REF!</f>
        <v>#REF!</v>
      </c>
      <c r="Q10" s="15" t="e">
        <f>'All Data'!#REF!</f>
        <v>#REF!</v>
      </c>
      <c r="R10" s="15" t="e">
        <f>'All Data'!#REF!</f>
        <v>#REF!</v>
      </c>
      <c r="S10" s="15" t="e">
        <f>'All Data'!#REF!</f>
        <v>#REF!</v>
      </c>
      <c r="T10" s="15" t="e">
        <f>'All Data'!#REF!</f>
        <v>#REF!</v>
      </c>
      <c r="U10" s="15" t="e">
        <f>'All Data'!#REF!</f>
        <v>#REF!</v>
      </c>
      <c r="V10" s="15" t="e">
        <f>'All Data'!#REF!</f>
        <v>#REF!</v>
      </c>
      <c r="W10" s="15" t="e">
        <f>'All Data'!#REF!</f>
        <v>#REF!</v>
      </c>
      <c r="X10" s="15" t="e">
        <f>'All Data'!#REF!</f>
        <v>#REF!</v>
      </c>
      <c r="Y10" s="15" t="e">
        <f>'All Data'!#REF!</f>
        <v>#REF!</v>
      </c>
      <c r="Z10" s="15" t="e">
        <f>'All Data'!#REF!</f>
        <v>#REF!</v>
      </c>
      <c r="AA10" s="15" t="e">
        <f>'All Data'!#REF!</f>
        <v>#REF!</v>
      </c>
      <c r="AB10" s="15" t="e">
        <f>'All Data'!#REF!</f>
        <v>#REF!</v>
      </c>
      <c r="AC10" s="15" t="e">
        <f>'All Data'!#REF!</f>
        <v>#REF!</v>
      </c>
      <c r="AD10" s="15" t="e">
        <f>'All Data'!#REF!</f>
        <v>#REF!</v>
      </c>
      <c r="AE10" s="15" t="e">
        <f>'All Data'!#REF!</f>
        <v>#REF!</v>
      </c>
      <c r="AF10" s="14" t="e">
        <f t="shared" si="0"/>
        <v>#REF!</v>
      </c>
      <c r="AH10" s="1"/>
    </row>
    <row r="11" spans="1:34">
      <c r="A11" s="23">
        <v>0.20833333333333301</v>
      </c>
      <c r="B11" s="15" t="e">
        <f>'All Data'!#REF!</f>
        <v>#REF!</v>
      </c>
      <c r="C11" s="25" t="e">
        <f>'All Data'!#REF!</f>
        <v>#REF!</v>
      </c>
      <c r="D11" s="15" t="e">
        <f>'All Data'!#REF!</f>
        <v>#REF!</v>
      </c>
      <c r="E11" s="15" t="e">
        <f>'All Data'!#REF!</f>
        <v>#REF!</v>
      </c>
      <c r="F11" s="15" t="e">
        <f>'All Data'!#REF!</f>
        <v>#REF!</v>
      </c>
      <c r="G11" s="15" t="e">
        <f>'All Data'!#REF!</f>
        <v>#REF!</v>
      </c>
      <c r="H11" s="15" t="e">
        <f>'All Data'!#REF!</f>
        <v>#REF!</v>
      </c>
      <c r="I11" s="15" t="e">
        <f>'All Data'!#REF!</f>
        <v>#REF!</v>
      </c>
      <c r="J11" s="15" t="e">
        <f>'All Data'!#REF!</f>
        <v>#REF!</v>
      </c>
      <c r="K11" s="25" t="e">
        <f>'All Data'!#REF!</f>
        <v>#REF!</v>
      </c>
      <c r="L11" s="15" t="e">
        <f>'All Data'!#REF!</f>
        <v>#REF!</v>
      </c>
      <c r="M11" s="15" t="e">
        <f>'All Data'!#REF!</f>
        <v>#REF!</v>
      </c>
      <c r="N11" s="15" t="e">
        <f>'All Data'!#REF!</f>
        <v>#REF!</v>
      </c>
      <c r="O11" s="15" t="e">
        <f>'All Data'!#REF!</f>
        <v>#REF!</v>
      </c>
      <c r="P11" s="15" t="e">
        <f>'All Data'!#REF!</f>
        <v>#REF!</v>
      </c>
      <c r="Q11" s="15" t="e">
        <f>'All Data'!#REF!</f>
        <v>#REF!</v>
      </c>
      <c r="R11" s="15" t="e">
        <f>'All Data'!#REF!</f>
        <v>#REF!</v>
      </c>
      <c r="S11" s="15" t="e">
        <f>'All Data'!#REF!</f>
        <v>#REF!</v>
      </c>
      <c r="T11" s="15" t="e">
        <f>'All Data'!#REF!</f>
        <v>#REF!</v>
      </c>
      <c r="U11" s="15" t="e">
        <f>'All Data'!#REF!</f>
        <v>#REF!</v>
      </c>
      <c r="V11" s="15" t="e">
        <f>'All Data'!#REF!</f>
        <v>#REF!</v>
      </c>
      <c r="W11" s="15" t="e">
        <f>'All Data'!#REF!</f>
        <v>#REF!</v>
      </c>
      <c r="X11" s="15" t="e">
        <f>'All Data'!#REF!</f>
        <v>#REF!</v>
      </c>
      <c r="Y11" s="15" t="e">
        <f>'All Data'!#REF!</f>
        <v>#REF!</v>
      </c>
      <c r="Z11" s="15" t="e">
        <f>'All Data'!#REF!</f>
        <v>#REF!</v>
      </c>
      <c r="AA11" s="15" t="e">
        <f>'All Data'!#REF!</f>
        <v>#REF!</v>
      </c>
      <c r="AB11" s="15" t="e">
        <f>'All Data'!#REF!</f>
        <v>#REF!</v>
      </c>
      <c r="AC11" s="15" t="e">
        <f>'All Data'!#REF!</f>
        <v>#REF!</v>
      </c>
      <c r="AD11" s="15" t="e">
        <f>'All Data'!#REF!</f>
        <v>#REF!</v>
      </c>
      <c r="AE11" s="15" t="e">
        <f>'All Data'!#REF!</f>
        <v>#REF!</v>
      </c>
      <c r="AF11" s="14" t="e">
        <f t="shared" si="0"/>
        <v>#REF!</v>
      </c>
      <c r="AH11" s="1"/>
    </row>
    <row r="12" spans="1:34">
      <c r="A12" s="23">
        <v>0.25</v>
      </c>
      <c r="B12" s="15" t="e">
        <f>'All Data'!#REF!</f>
        <v>#REF!</v>
      </c>
      <c r="C12" s="25" t="e">
        <f>'All Data'!#REF!</f>
        <v>#REF!</v>
      </c>
      <c r="D12" s="15" t="e">
        <f>'All Data'!#REF!</f>
        <v>#REF!</v>
      </c>
      <c r="E12" s="15" t="e">
        <f>'All Data'!#REF!</f>
        <v>#REF!</v>
      </c>
      <c r="F12" s="15" t="e">
        <f>'All Data'!#REF!</f>
        <v>#REF!</v>
      </c>
      <c r="G12" s="15" t="e">
        <f>'All Data'!#REF!</f>
        <v>#REF!</v>
      </c>
      <c r="H12" s="15" t="e">
        <f>'All Data'!#REF!</f>
        <v>#REF!</v>
      </c>
      <c r="I12" s="15" t="e">
        <f>'All Data'!#REF!</f>
        <v>#REF!</v>
      </c>
      <c r="J12" s="15" t="e">
        <f>'All Data'!#REF!</f>
        <v>#REF!</v>
      </c>
      <c r="K12" s="25" t="e">
        <f>'All Data'!#REF!</f>
        <v>#REF!</v>
      </c>
      <c r="L12" s="15" t="e">
        <f>'All Data'!#REF!</f>
        <v>#REF!</v>
      </c>
      <c r="M12" s="15" t="e">
        <f>'All Data'!#REF!</f>
        <v>#REF!</v>
      </c>
      <c r="N12" s="15" t="e">
        <f>'All Data'!#REF!</f>
        <v>#REF!</v>
      </c>
      <c r="O12" s="15" t="e">
        <f>'All Data'!#REF!</f>
        <v>#REF!</v>
      </c>
      <c r="P12" s="15" t="e">
        <f>'All Data'!#REF!</f>
        <v>#REF!</v>
      </c>
      <c r="Q12" s="15" t="e">
        <f>'All Data'!#REF!</f>
        <v>#REF!</v>
      </c>
      <c r="R12" s="15" t="e">
        <f>'All Data'!#REF!</f>
        <v>#REF!</v>
      </c>
      <c r="S12" s="15" t="e">
        <f>'All Data'!#REF!</f>
        <v>#REF!</v>
      </c>
      <c r="T12" s="15" t="e">
        <f>'All Data'!#REF!</f>
        <v>#REF!</v>
      </c>
      <c r="U12" s="15" t="e">
        <f>'All Data'!#REF!</f>
        <v>#REF!</v>
      </c>
      <c r="V12" s="15" t="e">
        <f>'All Data'!#REF!</f>
        <v>#REF!</v>
      </c>
      <c r="W12" s="15" t="e">
        <f>'All Data'!#REF!</f>
        <v>#REF!</v>
      </c>
      <c r="X12" s="15" t="e">
        <f>'All Data'!#REF!</f>
        <v>#REF!</v>
      </c>
      <c r="Y12" s="15" t="e">
        <f>'All Data'!#REF!</f>
        <v>#REF!</v>
      </c>
      <c r="Z12" s="15" t="e">
        <f>'All Data'!#REF!</f>
        <v>#REF!</v>
      </c>
      <c r="AA12" s="15" t="e">
        <f>'All Data'!#REF!</f>
        <v>#REF!</v>
      </c>
      <c r="AB12" s="15" t="e">
        <f>'All Data'!#REF!</f>
        <v>#REF!</v>
      </c>
      <c r="AC12" s="15" t="e">
        <f>'All Data'!#REF!</f>
        <v>#REF!</v>
      </c>
      <c r="AD12" s="15" t="e">
        <f>'All Data'!#REF!</f>
        <v>#REF!</v>
      </c>
      <c r="AE12" s="15" t="e">
        <f>'All Data'!#REF!</f>
        <v>#REF!</v>
      </c>
      <c r="AF12" s="14" t="e">
        <f t="shared" si="0"/>
        <v>#REF!</v>
      </c>
      <c r="AH12" s="1"/>
    </row>
    <row r="13" spans="1:34">
      <c r="A13" s="23">
        <v>0.29166666666666702</v>
      </c>
      <c r="B13" s="15" t="e">
        <f>'All Data'!#REF!</f>
        <v>#REF!</v>
      </c>
      <c r="C13" s="25" t="e">
        <f>'All Data'!#REF!</f>
        <v>#REF!</v>
      </c>
      <c r="D13" s="15" t="e">
        <f>'All Data'!#REF!</f>
        <v>#REF!</v>
      </c>
      <c r="E13" s="15" t="e">
        <f>'All Data'!#REF!</f>
        <v>#REF!</v>
      </c>
      <c r="F13" s="15" t="e">
        <f>'All Data'!#REF!</f>
        <v>#REF!</v>
      </c>
      <c r="G13" s="15" t="e">
        <f>'All Data'!#REF!</f>
        <v>#REF!</v>
      </c>
      <c r="H13" s="15" t="e">
        <f>'All Data'!#REF!</f>
        <v>#REF!</v>
      </c>
      <c r="I13" s="15" t="e">
        <f>'All Data'!#REF!</f>
        <v>#REF!</v>
      </c>
      <c r="J13" s="15" t="e">
        <f>'All Data'!#REF!</f>
        <v>#REF!</v>
      </c>
      <c r="K13" s="25" t="e">
        <f>'All Data'!#REF!</f>
        <v>#REF!</v>
      </c>
      <c r="L13" s="15" t="e">
        <f>'All Data'!#REF!</f>
        <v>#REF!</v>
      </c>
      <c r="M13" s="15" t="e">
        <f>'All Data'!#REF!</f>
        <v>#REF!</v>
      </c>
      <c r="N13" s="15" t="e">
        <f>'All Data'!#REF!</f>
        <v>#REF!</v>
      </c>
      <c r="O13" s="15" t="e">
        <f>'All Data'!#REF!</f>
        <v>#REF!</v>
      </c>
      <c r="P13" s="15" t="e">
        <f>'All Data'!#REF!</f>
        <v>#REF!</v>
      </c>
      <c r="Q13" s="15" t="e">
        <f>'All Data'!#REF!</f>
        <v>#REF!</v>
      </c>
      <c r="R13" s="15" t="e">
        <f>'All Data'!#REF!</f>
        <v>#REF!</v>
      </c>
      <c r="S13" s="15" t="e">
        <f>'All Data'!#REF!</f>
        <v>#REF!</v>
      </c>
      <c r="T13" s="15" t="e">
        <f>'All Data'!#REF!</f>
        <v>#REF!</v>
      </c>
      <c r="U13" s="15" t="e">
        <f>'All Data'!#REF!</f>
        <v>#REF!</v>
      </c>
      <c r="V13" s="15" t="e">
        <f>'All Data'!#REF!</f>
        <v>#REF!</v>
      </c>
      <c r="W13" s="15" t="e">
        <f>'All Data'!#REF!</f>
        <v>#REF!</v>
      </c>
      <c r="X13" s="15" t="e">
        <f>'All Data'!#REF!</f>
        <v>#REF!</v>
      </c>
      <c r="Y13" s="15" t="e">
        <f>'All Data'!#REF!</f>
        <v>#REF!</v>
      </c>
      <c r="Z13" s="15" t="e">
        <f>'All Data'!#REF!</f>
        <v>#REF!</v>
      </c>
      <c r="AA13" s="15" t="e">
        <f>'All Data'!#REF!</f>
        <v>#REF!</v>
      </c>
      <c r="AB13" s="15" t="e">
        <f>'All Data'!#REF!</f>
        <v>#REF!</v>
      </c>
      <c r="AC13" s="15" t="e">
        <f>'All Data'!#REF!</f>
        <v>#REF!</v>
      </c>
      <c r="AD13" s="15" t="e">
        <f>'All Data'!#REF!</f>
        <v>#REF!</v>
      </c>
      <c r="AE13" s="15" t="e">
        <f>'All Data'!#REF!</f>
        <v>#REF!</v>
      </c>
      <c r="AF13" s="14" t="e">
        <f t="shared" si="0"/>
        <v>#REF!</v>
      </c>
      <c r="AH13" s="1"/>
    </row>
    <row r="14" spans="1:34">
      <c r="A14" s="23">
        <v>0.33333333333333298</v>
      </c>
      <c r="B14" s="15" t="e">
        <f>'All Data'!#REF!</f>
        <v>#REF!</v>
      </c>
      <c r="C14" s="25" t="e">
        <f>'All Data'!#REF!</f>
        <v>#REF!</v>
      </c>
      <c r="D14" s="15" t="e">
        <f>'All Data'!#REF!</f>
        <v>#REF!</v>
      </c>
      <c r="E14" s="15" t="e">
        <f>'All Data'!#REF!</f>
        <v>#REF!</v>
      </c>
      <c r="F14" s="15" t="e">
        <f>'All Data'!#REF!</f>
        <v>#REF!</v>
      </c>
      <c r="G14" s="15" t="e">
        <f>'All Data'!#REF!</f>
        <v>#REF!</v>
      </c>
      <c r="H14" s="15" t="e">
        <f>'All Data'!#REF!</f>
        <v>#REF!</v>
      </c>
      <c r="I14" s="15" t="e">
        <f>'All Data'!#REF!</f>
        <v>#REF!</v>
      </c>
      <c r="J14" s="15" t="e">
        <f>'All Data'!#REF!</f>
        <v>#REF!</v>
      </c>
      <c r="K14" s="25" t="e">
        <f>'All Data'!#REF!</f>
        <v>#REF!</v>
      </c>
      <c r="L14" s="15" t="e">
        <f>'All Data'!#REF!</f>
        <v>#REF!</v>
      </c>
      <c r="M14" s="15" t="e">
        <f>'All Data'!#REF!</f>
        <v>#REF!</v>
      </c>
      <c r="N14" s="15" t="e">
        <f>'All Data'!#REF!</f>
        <v>#REF!</v>
      </c>
      <c r="O14" s="15" t="e">
        <f>'All Data'!#REF!</f>
        <v>#REF!</v>
      </c>
      <c r="P14" s="15" t="e">
        <f>'All Data'!#REF!</f>
        <v>#REF!</v>
      </c>
      <c r="Q14" s="15" t="e">
        <f>'All Data'!#REF!</f>
        <v>#REF!</v>
      </c>
      <c r="R14" s="15" t="e">
        <f>'All Data'!#REF!</f>
        <v>#REF!</v>
      </c>
      <c r="S14" s="15" t="e">
        <f>'All Data'!#REF!</f>
        <v>#REF!</v>
      </c>
      <c r="T14" s="15" t="e">
        <f>'All Data'!#REF!</f>
        <v>#REF!</v>
      </c>
      <c r="U14" s="15" t="e">
        <f>'All Data'!#REF!</f>
        <v>#REF!</v>
      </c>
      <c r="V14" s="15" t="e">
        <f>'All Data'!#REF!</f>
        <v>#REF!</v>
      </c>
      <c r="W14" s="15" t="e">
        <f>'All Data'!#REF!</f>
        <v>#REF!</v>
      </c>
      <c r="X14" s="15" t="e">
        <f>'All Data'!#REF!</f>
        <v>#REF!</v>
      </c>
      <c r="Y14" s="15" t="e">
        <f>'All Data'!#REF!</f>
        <v>#REF!</v>
      </c>
      <c r="Z14" s="15" t="e">
        <f>'All Data'!#REF!</f>
        <v>#REF!</v>
      </c>
      <c r="AA14" s="15" t="e">
        <f>'All Data'!#REF!</f>
        <v>#REF!</v>
      </c>
      <c r="AB14" s="15" t="e">
        <f>'All Data'!#REF!</f>
        <v>#REF!</v>
      </c>
      <c r="AC14" s="15" t="e">
        <f>'All Data'!#REF!</f>
        <v>#REF!</v>
      </c>
      <c r="AD14" s="15" t="e">
        <f>'All Data'!#REF!</f>
        <v>#REF!</v>
      </c>
      <c r="AE14" s="15" t="e">
        <f>'All Data'!#REF!</f>
        <v>#REF!</v>
      </c>
      <c r="AF14" s="14" t="e">
        <f t="shared" si="0"/>
        <v>#REF!</v>
      </c>
      <c r="AH14" s="1"/>
    </row>
    <row r="15" spans="1:34">
      <c r="A15" s="23">
        <v>0.375</v>
      </c>
      <c r="B15" s="15" t="e">
        <f>'All Data'!#REF!</f>
        <v>#REF!</v>
      </c>
      <c r="C15" s="25" t="e">
        <f>'All Data'!#REF!</f>
        <v>#REF!</v>
      </c>
      <c r="D15" s="15" t="e">
        <f>'All Data'!#REF!</f>
        <v>#REF!</v>
      </c>
      <c r="E15" s="15" t="e">
        <f>'All Data'!#REF!</f>
        <v>#REF!</v>
      </c>
      <c r="F15" s="15" t="e">
        <f>'All Data'!#REF!</f>
        <v>#REF!</v>
      </c>
      <c r="G15" s="15" t="e">
        <f>'All Data'!#REF!</f>
        <v>#REF!</v>
      </c>
      <c r="H15" s="15" t="e">
        <f>'All Data'!#REF!</f>
        <v>#REF!</v>
      </c>
      <c r="I15" s="15" t="e">
        <f>'All Data'!#REF!</f>
        <v>#REF!</v>
      </c>
      <c r="J15" s="15" t="e">
        <f>'All Data'!#REF!</f>
        <v>#REF!</v>
      </c>
      <c r="K15" s="25" t="e">
        <f>'All Data'!#REF!</f>
        <v>#REF!</v>
      </c>
      <c r="L15" s="15" t="e">
        <f>'All Data'!#REF!</f>
        <v>#REF!</v>
      </c>
      <c r="M15" s="15" t="e">
        <f>'All Data'!#REF!</f>
        <v>#REF!</v>
      </c>
      <c r="N15" s="15" t="e">
        <f>'All Data'!#REF!</f>
        <v>#REF!</v>
      </c>
      <c r="O15" s="15" t="e">
        <f>'All Data'!#REF!</f>
        <v>#REF!</v>
      </c>
      <c r="P15" s="15" t="e">
        <f>'All Data'!#REF!</f>
        <v>#REF!</v>
      </c>
      <c r="Q15" s="15" t="e">
        <f>'All Data'!#REF!</f>
        <v>#REF!</v>
      </c>
      <c r="R15" s="15" t="e">
        <f>'All Data'!#REF!</f>
        <v>#REF!</v>
      </c>
      <c r="S15" s="15" t="e">
        <f>'All Data'!#REF!</f>
        <v>#REF!</v>
      </c>
      <c r="T15" s="15" t="e">
        <f>'All Data'!#REF!</f>
        <v>#REF!</v>
      </c>
      <c r="U15" s="15" t="e">
        <f>'All Data'!#REF!</f>
        <v>#REF!</v>
      </c>
      <c r="V15" s="15" t="e">
        <f>'All Data'!#REF!</f>
        <v>#REF!</v>
      </c>
      <c r="W15" s="15" t="e">
        <f>'All Data'!#REF!</f>
        <v>#REF!</v>
      </c>
      <c r="X15" s="15" t="e">
        <f>'All Data'!#REF!</f>
        <v>#REF!</v>
      </c>
      <c r="Y15" s="15" t="e">
        <f>'All Data'!#REF!</f>
        <v>#REF!</v>
      </c>
      <c r="Z15" s="15" t="e">
        <f>'All Data'!#REF!</f>
        <v>#REF!</v>
      </c>
      <c r="AA15" s="15" t="e">
        <f>'All Data'!#REF!</f>
        <v>#REF!</v>
      </c>
      <c r="AB15" s="15" t="e">
        <f>'All Data'!#REF!</f>
        <v>#REF!</v>
      </c>
      <c r="AC15" s="15" t="e">
        <f>'All Data'!#REF!</f>
        <v>#REF!</v>
      </c>
      <c r="AD15" s="15" t="e">
        <f>'All Data'!#REF!</f>
        <v>#REF!</v>
      </c>
      <c r="AE15" s="15" t="e">
        <f>'All Data'!#REF!</f>
        <v>#REF!</v>
      </c>
      <c r="AF15" s="14" t="e">
        <f t="shared" si="0"/>
        <v>#REF!</v>
      </c>
      <c r="AH15" s="1"/>
    </row>
    <row r="16" spans="1:34">
      <c r="A16" s="23">
        <v>0.41666666666666702</v>
      </c>
      <c r="B16" s="15" t="e">
        <f>'All Data'!#REF!</f>
        <v>#REF!</v>
      </c>
      <c r="C16" s="25" t="e">
        <f>'All Data'!#REF!</f>
        <v>#REF!</v>
      </c>
      <c r="D16" s="15" t="e">
        <f>'All Data'!#REF!</f>
        <v>#REF!</v>
      </c>
      <c r="E16" s="15" t="e">
        <f>'All Data'!#REF!</f>
        <v>#REF!</v>
      </c>
      <c r="F16" s="15" t="e">
        <f>'All Data'!#REF!</f>
        <v>#REF!</v>
      </c>
      <c r="G16" s="15" t="e">
        <f>'All Data'!#REF!</f>
        <v>#REF!</v>
      </c>
      <c r="H16" s="15" t="e">
        <f>'All Data'!#REF!</f>
        <v>#REF!</v>
      </c>
      <c r="I16" s="15" t="e">
        <f>'All Data'!#REF!</f>
        <v>#REF!</v>
      </c>
      <c r="J16" s="15" t="e">
        <f>'All Data'!#REF!</f>
        <v>#REF!</v>
      </c>
      <c r="K16" s="25" t="e">
        <f>'All Data'!#REF!</f>
        <v>#REF!</v>
      </c>
      <c r="L16" s="15" t="e">
        <f>'All Data'!#REF!</f>
        <v>#REF!</v>
      </c>
      <c r="M16" s="15" t="e">
        <f>'All Data'!#REF!</f>
        <v>#REF!</v>
      </c>
      <c r="N16" s="15" t="e">
        <f>'All Data'!#REF!</f>
        <v>#REF!</v>
      </c>
      <c r="O16" s="15" t="e">
        <f>'All Data'!#REF!</f>
        <v>#REF!</v>
      </c>
      <c r="P16" s="15" t="e">
        <f>'All Data'!#REF!</f>
        <v>#REF!</v>
      </c>
      <c r="Q16" s="15" t="e">
        <f>'All Data'!#REF!</f>
        <v>#REF!</v>
      </c>
      <c r="R16" s="15" t="e">
        <f>'All Data'!#REF!</f>
        <v>#REF!</v>
      </c>
      <c r="S16" s="15" t="e">
        <f>'All Data'!#REF!</f>
        <v>#REF!</v>
      </c>
      <c r="T16" s="15" t="e">
        <f>'All Data'!#REF!</f>
        <v>#REF!</v>
      </c>
      <c r="U16" s="15" t="e">
        <f>'All Data'!#REF!</f>
        <v>#REF!</v>
      </c>
      <c r="V16" s="15" t="e">
        <f>'All Data'!#REF!</f>
        <v>#REF!</v>
      </c>
      <c r="W16" s="15" t="e">
        <f>'All Data'!#REF!</f>
        <v>#REF!</v>
      </c>
      <c r="X16" s="15" t="e">
        <f>'All Data'!#REF!</f>
        <v>#REF!</v>
      </c>
      <c r="Y16" s="15" t="e">
        <f>'All Data'!#REF!</f>
        <v>#REF!</v>
      </c>
      <c r="Z16" s="15" t="e">
        <f>'All Data'!#REF!</f>
        <v>#REF!</v>
      </c>
      <c r="AA16" s="15" t="e">
        <f>'All Data'!#REF!</f>
        <v>#REF!</v>
      </c>
      <c r="AB16" s="15" t="e">
        <f>'All Data'!#REF!</f>
        <v>#REF!</v>
      </c>
      <c r="AC16" s="15" t="e">
        <f>'All Data'!#REF!</f>
        <v>#REF!</v>
      </c>
      <c r="AD16" s="15" t="e">
        <f>'All Data'!#REF!</f>
        <v>#REF!</v>
      </c>
      <c r="AE16" s="15" t="e">
        <f>'All Data'!#REF!</f>
        <v>#REF!</v>
      </c>
      <c r="AF16" s="14" t="e">
        <f t="shared" si="0"/>
        <v>#REF!</v>
      </c>
      <c r="AH16" s="1"/>
    </row>
    <row r="17" spans="1:34">
      <c r="A17" s="23">
        <v>0.45833333333333298</v>
      </c>
      <c r="B17" s="15" t="e">
        <f>'All Data'!#REF!</f>
        <v>#REF!</v>
      </c>
      <c r="C17" s="25" t="e">
        <f>'All Data'!#REF!</f>
        <v>#REF!</v>
      </c>
      <c r="D17" s="15" t="e">
        <f>'All Data'!#REF!</f>
        <v>#REF!</v>
      </c>
      <c r="E17" s="15" t="e">
        <f>'All Data'!#REF!</f>
        <v>#REF!</v>
      </c>
      <c r="F17" s="15" t="e">
        <f>'All Data'!#REF!</f>
        <v>#REF!</v>
      </c>
      <c r="G17" s="15" t="e">
        <f>'All Data'!#REF!</f>
        <v>#REF!</v>
      </c>
      <c r="H17" s="15" t="e">
        <f>'All Data'!#REF!</f>
        <v>#REF!</v>
      </c>
      <c r="I17" s="15" t="e">
        <f>'All Data'!#REF!</f>
        <v>#REF!</v>
      </c>
      <c r="J17" s="15" t="e">
        <f>'All Data'!#REF!</f>
        <v>#REF!</v>
      </c>
      <c r="K17" s="25" t="e">
        <f>'All Data'!#REF!</f>
        <v>#REF!</v>
      </c>
      <c r="L17" s="15" t="e">
        <f>'All Data'!#REF!</f>
        <v>#REF!</v>
      </c>
      <c r="M17" s="15" t="e">
        <f>'All Data'!#REF!</f>
        <v>#REF!</v>
      </c>
      <c r="N17" s="15" t="e">
        <f>'All Data'!#REF!</f>
        <v>#REF!</v>
      </c>
      <c r="O17" s="15" t="e">
        <f>'All Data'!#REF!</f>
        <v>#REF!</v>
      </c>
      <c r="P17" s="15" t="e">
        <f>'All Data'!#REF!</f>
        <v>#REF!</v>
      </c>
      <c r="Q17" s="15" t="e">
        <f>'All Data'!#REF!</f>
        <v>#REF!</v>
      </c>
      <c r="R17" s="15" t="e">
        <f>'All Data'!#REF!</f>
        <v>#REF!</v>
      </c>
      <c r="S17" s="15" t="e">
        <f>'All Data'!#REF!</f>
        <v>#REF!</v>
      </c>
      <c r="T17" s="15" t="e">
        <f>'All Data'!#REF!</f>
        <v>#REF!</v>
      </c>
      <c r="U17" s="15" t="e">
        <f>'All Data'!#REF!</f>
        <v>#REF!</v>
      </c>
      <c r="V17" s="15" t="e">
        <f>'All Data'!#REF!</f>
        <v>#REF!</v>
      </c>
      <c r="W17" s="15" t="e">
        <f>'All Data'!#REF!</f>
        <v>#REF!</v>
      </c>
      <c r="X17" s="15" t="e">
        <f>'All Data'!#REF!</f>
        <v>#REF!</v>
      </c>
      <c r="Y17" s="15" t="e">
        <f>'All Data'!#REF!</f>
        <v>#REF!</v>
      </c>
      <c r="Z17" s="15" t="e">
        <f>'All Data'!#REF!</f>
        <v>#REF!</v>
      </c>
      <c r="AA17" s="15" t="e">
        <f>'All Data'!#REF!</f>
        <v>#REF!</v>
      </c>
      <c r="AB17" s="15" t="e">
        <f>'All Data'!#REF!</f>
        <v>#REF!</v>
      </c>
      <c r="AC17" s="15" t="e">
        <f>'All Data'!#REF!</f>
        <v>#REF!</v>
      </c>
      <c r="AD17" s="15" t="e">
        <f>'All Data'!#REF!</f>
        <v>#REF!</v>
      </c>
      <c r="AE17" s="15" t="e">
        <f>'All Data'!#REF!</f>
        <v>#REF!</v>
      </c>
      <c r="AF17" s="14" t="e">
        <f t="shared" si="0"/>
        <v>#REF!</v>
      </c>
      <c r="AH17" s="1"/>
    </row>
    <row r="18" spans="1:34">
      <c r="A18" s="23">
        <v>0.5</v>
      </c>
      <c r="B18" s="15" t="e">
        <f>'All Data'!#REF!</f>
        <v>#REF!</v>
      </c>
      <c r="C18" s="25" t="e">
        <f>'All Data'!#REF!</f>
        <v>#REF!</v>
      </c>
      <c r="D18" s="15" t="e">
        <f>'All Data'!#REF!</f>
        <v>#REF!</v>
      </c>
      <c r="E18" s="15" t="e">
        <f>'All Data'!#REF!</f>
        <v>#REF!</v>
      </c>
      <c r="F18" s="15" t="e">
        <f>'All Data'!#REF!</f>
        <v>#REF!</v>
      </c>
      <c r="G18" s="15" t="e">
        <f>'All Data'!#REF!</f>
        <v>#REF!</v>
      </c>
      <c r="H18" s="15" t="e">
        <f>'All Data'!#REF!</f>
        <v>#REF!</v>
      </c>
      <c r="I18" s="15" t="e">
        <f>'All Data'!#REF!</f>
        <v>#REF!</v>
      </c>
      <c r="J18" s="15" t="e">
        <f>'All Data'!#REF!</f>
        <v>#REF!</v>
      </c>
      <c r="K18" s="25" t="e">
        <f>'All Data'!#REF!</f>
        <v>#REF!</v>
      </c>
      <c r="L18" s="15" t="e">
        <f>'All Data'!#REF!</f>
        <v>#REF!</v>
      </c>
      <c r="M18" s="15" t="e">
        <f>'All Data'!#REF!</f>
        <v>#REF!</v>
      </c>
      <c r="N18" s="15" t="e">
        <f>'All Data'!#REF!</f>
        <v>#REF!</v>
      </c>
      <c r="O18" s="15" t="e">
        <f>'All Data'!#REF!</f>
        <v>#REF!</v>
      </c>
      <c r="P18" s="15" t="e">
        <f>'All Data'!#REF!</f>
        <v>#REF!</v>
      </c>
      <c r="Q18" s="15" t="e">
        <f>'All Data'!#REF!</f>
        <v>#REF!</v>
      </c>
      <c r="R18" s="15" t="e">
        <f>'All Data'!#REF!</f>
        <v>#REF!</v>
      </c>
      <c r="S18" s="15" t="e">
        <f>'All Data'!#REF!</f>
        <v>#REF!</v>
      </c>
      <c r="T18" s="15" t="e">
        <f>'All Data'!#REF!</f>
        <v>#REF!</v>
      </c>
      <c r="U18" s="15" t="e">
        <f>'All Data'!#REF!</f>
        <v>#REF!</v>
      </c>
      <c r="V18" s="15" t="e">
        <f>'All Data'!#REF!</f>
        <v>#REF!</v>
      </c>
      <c r="W18" s="15" t="e">
        <f>'All Data'!#REF!</f>
        <v>#REF!</v>
      </c>
      <c r="X18" s="15" t="e">
        <f>'All Data'!#REF!</f>
        <v>#REF!</v>
      </c>
      <c r="Y18" s="15" t="e">
        <f>'All Data'!#REF!</f>
        <v>#REF!</v>
      </c>
      <c r="Z18" s="15" t="e">
        <f>'All Data'!#REF!</f>
        <v>#REF!</v>
      </c>
      <c r="AA18" s="15" t="e">
        <f>'All Data'!#REF!</f>
        <v>#REF!</v>
      </c>
      <c r="AB18" s="15" t="e">
        <f>'All Data'!#REF!</f>
        <v>#REF!</v>
      </c>
      <c r="AC18" s="15" t="e">
        <f>'All Data'!#REF!</f>
        <v>#REF!</v>
      </c>
      <c r="AD18" s="15" t="e">
        <f>'All Data'!#REF!</f>
        <v>#REF!</v>
      </c>
      <c r="AE18" s="15" t="e">
        <f>'All Data'!#REF!</f>
        <v>#REF!</v>
      </c>
      <c r="AF18" s="14" t="e">
        <f t="shared" si="0"/>
        <v>#REF!</v>
      </c>
      <c r="AH18" s="1"/>
    </row>
    <row r="19" spans="1:34">
      <c r="A19" s="23">
        <v>0.54166666666666696</v>
      </c>
      <c r="B19" s="15" t="e">
        <f>'All Data'!#REF!</f>
        <v>#REF!</v>
      </c>
      <c r="C19" s="25" t="e">
        <f>'All Data'!#REF!</f>
        <v>#REF!</v>
      </c>
      <c r="D19" s="15" t="e">
        <f>'All Data'!#REF!</f>
        <v>#REF!</v>
      </c>
      <c r="E19" s="15" t="e">
        <f>'All Data'!#REF!</f>
        <v>#REF!</v>
      </c>
      <c r="F19" s="15" t="e">
        <f>'All Data'!#REF!</f>
        <v>#REF!</v>
      </c>
      <c r="G19" s="15" t="e">
        <f>'All Data'!#REF!</f>
        <v>#REF!</v>
      </c>
      <c r="H19" s="15" t="e">
        <f>'All Data'!#REF!</f>
        <v>#REF!</v>
      </c>
      <c r="I19" s="15" t="e">
        <f>'All Data'!#REF!</f>
        <v>#REF!</v>
      </c>
      <c r="J19" s="15" t="e">
        <f>'All Data'!#REF!</f>
        <v>#REF!</v>
      </c>
      <c r="K19" s="25" t="e">
        <f>'All Data'!#REF!</f>
        <v>#REF!</v>
      </c>
      <c r="L19" s="15" t="e">
        <f>'All Data'!#REF!</f>
        <v>#REF!</v>
      </c>
      <c r="M19" s="15" t="e">
        <f>'All Data'!#REF!</f>
        <v>#REF!</v>
      </c>
      <c r="N19" s="15" t="e">
        <f>'All Data'!#REF!</f>
        <v>#REF!</v>
      </c>
      <c r="O19" s="15" t="e">
        <f>'All Data'!#REF!</f>
        <v>#REF!</v>
      </c>
      <c r="P19" s="15" t="e">
        <f>'All Data'!#REF!</f>
        <v>#REF!</v>
      </c>
      <c r="Q19" s="15" t="e">
        <f>'All Data'!#REF!</f>
        <v>#REF!</v>
      </c>
      <c r="R19" s="15" t="e">
        <f>'All Data'!#REF!</f>
        <v>#REF!</v>
      </c>
      <c r="S19" s="15" t="e">
        <f>'All Data'!#REF!</f>
        <v>#REF!</v>
      </c>
      <c r="T19" s="15" t="e">
        <f>'All Data'!#REF!</f>
        <v>#REF!</v>
      </c>
      <c r="U19" s="15" t="e">
        <f>'All Data'!#REF!</f>
        <v>#REF!</v>
      </c>
      <c r="V19" s="15" t="e">
        <f>'All Data'!#REF!</f>
        <v>#REF!</v>
      </c>
      <c r="W19" s="15" t="e">
        <f>'All Data'!#REF!</f>
        <v>#REF!</v>
      </c>
      <c r="X19" s="15" t="e">
        <f>'All Data'!#REF!</f>
        <v>#REF!</v>
      </c>
      <c r="Y19" s="15" t="e">
        <f>'All Data'!#REF!</f>
        <v>#REF!</v>
      </c>
      <c r="Z19" s="15" t="e">
        <f>'All Data'!#REF!</f>
        <v>#REF!</v>
      </c>
      <c r="AA19" s="15" t="e">
        <f>'All Data'!#REF!</f>
        <v>#REF!</v>
      </c>
      <c r="AB19" s="15" t="e">
        <f>'All Data'!#REF!</f>
        <v>#REF!</v>
      </c>
      <c r="AC19" s="15" t="e">
        <f>'All Data'!#REF!</f>
        <v>#REF!</v>
      </c>
      <c r="AD19" s="15" t="e">
        <f>'All Data'!#REF!</f>
        <v>#REF!</v>
      </c>
      <c r="AE19" s="15" t="e">
        <f>'All Data'!#REF!</f>
        <v>#REF!</v>
      </c>
      <c r="AF19" s="14" t="e">
        <f t="shared" si="0"/>
        <v>#REF!</v>
      </c>
      <c r="AH19" s="1"/>
    </row>
    <row r="20" spans="1:34">
      <c r="A20" s="23">
        <v>0.58333333333333304</v>
      </c>
      <c r="B20" s="15" t="e">
        <f>'All Data'!#REF!</f>
        <v>#REF!</v>
      </c>
      <c r="C20" s="25" t="e">
        <f>'All Data'!#REF!</f>
        <v>#REF!</v>
      </c>
      <c r="D20" s="15" t="e">
        <f>'All Data'!#REF!</f>
        <v>#REF!</v>
      </c>
      <c r="E20" s="15" t="e">
        <f>'All Data'!#REF!</f>
        <v>#REF!</v>
      </c>
      <c r="F20" s="15" t="e">
        <f>'All Data'!#REF!</f>
        <v>#REF!</v>
      </c>
      <c r="G20" s="15" t="e">
        <f>'All Data'!#REF!</f>
        <v>#REF!</v>
      </c>
      <c r="H20" s="15" t="e">
        <f>'All Data'!#REF!</f>
        <v>#REF!</v>
      </c>
      <c r="I20" s="15" t="e">
        <f>'All Data'!#REF!</f>
        <v>#REF!</v>
      </c>
      <c r="J20" s="15" t="e">
        <f>'All Data'!#REF!</f>
        <v>#REF!</v>
      </c>
      <c r="K20" s="25" t="e">
        <f>'All Data'!#REF!</f>
        <v>#REF!</v>
      </c>
      <c r="L20" s="15" t="e">
        <f>'All Data'!#REF!</f>
        <v>#REF!</v>
      </c>
      <c r="M20" s="15" t="e">
        <f>'All Data'!#REF!</f>
        <v>#REF!</v>
      </c>
      <c r="N20" s="15" t="e">
        <f>'All Data'!#REF!</f>
        <v>#REF!</v>
      </c>
      <c r="O20" s="15" t="e">
        <f>'All Data'!#REF!</f>
        <v>#REF!</v>
      </c>
      <c r="P20" s="15" t="e">
        <f>'All Data'!#REF!</f>
        <v>#REF!</v>
      </c>
      <c r="Q20" s="15" t="e">
        <f>'All Data'!#REF!</f>
        <v>#REF!</v>
      </c>
      <c r="R20" s="15" t="e">
        <f>'All Data'!#REF!</f>
        <v>#REF!</v>
      </c>
      <c r="S20" s="15" t="e">
        <f>'All Data'!#REF!</f>
        <v>#REF!</v>
      </c>
      <c r="T20" s="15" t="e">
        <f>'All Data'!#REF!</f>
        <v>#REF!</v>
      </c>
      <c r="U20" s="15" t="e">
        <f>'All Data'!#REF!</f>
        <v>#REF!</v>
      </c>
      <c r="V20" s="15" t="e">
        <f>'All Data'!#REF!</f>
        <v>#REF!</v>
      </c>
      <c r="W20" s="15" t="e">
        <f>'All Data'!#REF!</f>
        <v>#REF!</v>
      </c>
      <c r="X20" s="15" t="e">
        <f>'All Data'!#REF!</f>
        <v>#REF!</v>
      </c>
      <c r="Y20" s="15" t="e">
        <f>'All Data'!#REF!</f>
        <v>#REF!</v>
      </c>
      <c r="Z20" s="15" t="e">
        <f>'All Data'!#REF!</f>
        <v>#REF!</v>
      </c>
      <c r="AA20" s="15" t="e">
        <f>'All Data'!#REF!</f>
        <v>#REF!</v>
      </c>
      <c r="AB20" s="15" t="e">
        <f>'All Data'!#REF!</f>
        <v>#REF!</v>
      </c>
      <c r="AC20" s="15" t="e">
        <f>'All Data'!#REF!</f>
        <v>#REF!</v>
      </c>
      <c r="AD20" s="15" t="e">
        <f>'All Data'!#REF!</f>
        <v>#REF!</v>
      </c>
      <c r="AE20" s="15" t="e">
        <f>'All Data'!#REF!</f>
        <v>#REF!</v>
      </c>
      <c r="AF20" s="14" t="e">
        <f t="shared" si="0"/>
        <v>#REF!</v>
      </c>
      <c r="AH20" s="1"/>
    </row>
    <row r="21" spans="1:34">
      <c r="A21" s="23">
        <v>0.625</v>
      </c>
      <c r="B21" s="15" t="e">
        <f>'All Data'!#REF!</f>
        <v>#REF!</v>
      </c>
      <c r="C21" s="25" t="e">
        <f>'All Data'!#REF!</f>
        <v>#REF!</v>
      </c>
      <c r="D21" s="15" t="e">
        <f>'All Data'!#REF!</f>
        <v>#REF!</v>
      </c>
      <c r="E21" s="15" t="e">
        <f>'All Data'!#REF!</f>
        <v>#REF!</v>
      </c>
      <c r="F21" s="15" t="e">
        <f>'All Data'!#REF!</f>
        <v>#REF!</v>
      </c>
      <c r="G21" s="15" t="e">
        <f>'All Data'!#REF!</f>
        <v>#REF!</v>
      </c>
      <c r="H21" s="15" t="e">
        <f>'All Data'!#REF!</f>
        <v>#REF!</v>
      </c>
      <c r="I21" s="15" t="e">
        <f>'All Data'!#REF!</f>
        <v>#REF!</v>
      </c>
      <c r="J21" s="15" t="e">
        <f>'All Data'!#REF!</f>
        <v>#REF!</v>
      </c>
      <c r="K21" s="25" t="e">
        <f>'All Data'!#REF!</f>
        <v>#REF!</v>
      </c>
      <c r="L21" s="15" t="e">
        <f>'All Data'!#REF!</f>
        <v>#REF!</v>
      </c>
      <c r="M21" s="15" t="e">
        <f>'All Data'!#REF!</f>
        <v>#REF!</v>
      </c>
      <c r="N21" s="15" t="e">
        <f>'All Data'!#REF!</f>
        <v>#REF!</v>
      </c>
      <c r="O21" s="15" t="e">
        <f>'All Data'!#REF!</f>
        <v>#REF!</v>
      </c>
      <c r="P21" s="15" t="e">
        <f>'All Data'!#REF!</f>
        <v>#REF!</v>
      </c>
      <c r="Q21" s="15" t="e">
        <f>'All Data'!#REF!</f>
        <v>#REF!</v>
      </c>
      <c r="R21" s="15" t="e">
        <f>'All Data'!#REF!</f>
        <v>#REF!</v>
      </c>
      <c r="S21" s="15" t="e">
        <f>'All Data'!#REF!</f>
        <v>#REF!</v>
      </c>
      <c r="T21" s="15" t="e">
        <f>'All Data'!#REF!</f>
        <v>#REF!</v>
      </c>
      <c r="U21" s="15" t="e">
        <f>'All Data'!#REF!</f>
        <v>#REF!</v>
      </c>
      <c r="V21" s="15" t="e">
        <f>'All Data'!#REF!</f>
        <v>#REF!</v>
      </c>
      <c r="W21" s="15" t="e">
        <f>'All Data'!#REF!</f>
        <v>#REF!</v>
      </c>
      <c r="X21" s="15" t="e">
        <f>'All Data'!#REF!</f>
        <v>#REF!</v>
      </c>
      <c r="Y21" s="15" t="e">
        <f>'All Data'!#REF!</f>
        <v>#REF!</v>
      </c>
      <c r="Z21" s="15" t="e">
        <f>'All Data'!#REF!</f>
        <v>#REF!</v>
      </c>
      <c r="AA21" s="15" t="e">
        <f>'All Data'!#REF!</f>
        <v>#REF!</v>
      </c>
      <c r="AB21" s="15" t="e">
        <f>'All Data'!#REF!</f>
        <v>#REF!</v>
      </c>
      <c r="AC21" s="15" t="e">
        <f>'All Data'!#REF!</f>
        <v>#REF!</v>
      </c>
      <c r="AD21" s="15" t="e">
        <f>'All Data'!#REF!</f>
        <v>#REF!</v>
      </c>
      <c r="AE21" s="15" t="e">
        <f>'All Data'!#REF!</f>
        <v>#REF!</v>
      </c>
      <c r="AF21" s="14" t="e">
        <f t="shared" si="0"/>
        <v>#REF!</v>
      </c>
      <c r="AH21" s="1"/>
    </row>
    <row r="22" spans="1:34">
      <c r="A22" s="23">
        <v>0.66666666666666696</v>
      </c>
      <c r="B22" s="15" t="e">
        <f>'All Data'!#REF!</f>
        <v>#REF!</v>
      </c>
      <c r="C22" s="25" t="e">
        <f>'All Data'!#REF!</f>
        <v>#REF!</v>
      </c>
      <c r="D22" s="15" t="e">
        <f>'All Data'!#REF!</f>
        <v>#REF!</v>
      </c>
      <c r="E22" s="15" t="e">
        <f>'All Data'!#REF!</f>
        <v>#REF!</v>
      </c>
      <c r="F22" s="15" t="e">
        <f>'All Data'!#REF!</f>
        <v>#REF!</v>
      </c>
      <c r="G22" s="15" t="e">
        <f>'All Data'!#REF!</f>
        <v>#REF!</v>
      </c>
      <c r="H22" s="15" t="e">
        <f>'All Data'!#REF!</f>
        <v>#REF!</v>
      </c>
      <c r="I22" s="15" t="e">
        <f>'All Data'!#REF!</f>
        <v>#REF!</v>
      </c>
      <c r="J22" s="15" t="e">
        <f>'All Data'!#REF!</f>
        <v>#REF!</v>
      </c>
      <c r="K22" s="25" t="e">
        <f>'All Data'!#REF!</f>
        <v>#REF!</v>
      </c>
      <c r="L22" s="15" t="e">
        <f>'All Data'!#REF!</f>
        <v>#REF!</v>
      </c>
      <c r="M22" s="15" t="e">
        <f>'All Data'!#REF!</f>
        <v>#REF!</v>
      </c>
      <c r="N22" s="15" t="e">
        <f>'All Data'!#REF!</f>
        <v>#REF!</v>
      </c>
      <c r="O22" s="15" t="e">
        <f>'All Data'!#REF!</f>
        <v>#REF!</v>
      </c>
      <c r="P22" s="15" t="e">
        <f>'All Data'!#REF!</f>
        <v>#REF!</v>
      </c>
      <c r="Q22" s="15" t="e">
        <f>'All Data'!#REF!</f>
        <v>#REF!</v>
      </c>
      <c r="R22" s="15" t="e">
        <f>'All Data'!#REF!</f>
        <v>#REF!</v>
      </c>
      <c r="S22" s="15" t="e">
        <f>'All Data'!#REF!</f>
        <v>#REF!</v>
      </c>
      <c r="T22" s="15" t="e">
        <f>'All Data'!#REF!</f>
        <v>#REF!</v>
      </c>
      <c r="U22" s="15" t="e">
        <f>'All Data'!#REF!</f>
        <v>#REF!</v>
      </c>
      <c r="V22" s="15" t="e">
        <f>'All Data'!#REF!</f>
        <v>#REF!</v>
      </c>
      <c r="W22" s="15" t="e">
        <f>'All Data'!#REF!</f>
        <v>#REF!</v>
      </c>
      <c r="X22" s="15" t="e">
        <f>'All Data'!#REF!</f>
        <v>#REF!</v>
      </c>
      <c r="Y22" s="15" t="e">
        <f>'All Data'!#REF!</f>
        <v>#REF!</v>
      </c>
      <c r="Z22" s="15" t="e">
        <f>'All Data'!#REF!</f>
        <v>#REF!</v>
      </c>
      <c r="AA22" s="15" t="e">
        <f>'All Data'!#REF!</f>
        <v>#REF!</v>
      </c>
      <c r="AB22" s="15" t="e">
        <f>'All Data'!#REF!</f>
        <v>#REF!</v>
      </c>
      <c r="AC22" s="15" t="e">
        <f>'All Data'!#REF!</f>
        <v>#REF!</v>
      </c>
      <c r="AD22" s="15" t="e">
        <f>'All Data'!#REF!</f>
        <v>#REF!</v>
      </c>
      <c r="AE22" s="15" t="e">
        <f>'All Data'!#REF!</f>
        <v>#REF!</v>
      </c>
      <c r="AF22" s="14" t="e">
        <f t="shared" si="0"/>
        <v>#REF!</v>
      </c>
      <c r="AH22" s="1"/>
    </row>
    <row r="23" spans="1:34">
      <c r="A23" s="23">
        <v>0.70833333333333304</v>
      </c>
      <c r="B23" s="15" t="e">
        <f>'All Data'!#REF!</f>
        <v>#REF!</v>
      </c>
      <c r="C23" s="25" t="e">
        <f>'All Data'!#REF!</f>
        <v>#REF!</v>
      </c>
      <c r="D23" s="15" t="e">
        <f>'All Data'!#REF!</f>
        <v>#REF!</v>
      </c>
      <c r="E23" s="15" t="e">
        <f>'All Data'!#REF!</f>
        <v>#REF!</v>
      </c>
      <c r="F23" s="15" t="e">
        <f>'All Data'!#REF!</f>
        <v>#REF!</v>
      </c>
      <c r="G23" s="15" t="e">
        <f>'All Data'!#REF!</f>
        <v>#REF!</v>
      </c>
      <c r="H23" s="15" t="e">
        <f>'All Data'!#REF!</f>
        <v>#REF!</v>
      </c>
      <c r="I23" s="15" t="e">
        <f>'All Data'!#REF!</f>
        <v>#REF!</v>
      </c>
      <c r="J23" s="15" t="e">
        <f>'All Data'!#REF!</f>
        <v>#REF!</v>
      </c>
      <c r="K23" s="25" t="e">
        <f>'All Data'!#REF!</f>
        <v>#REF!</v>
      </c>
      <c r="L23" s="15" t="e">
        <f>'All Data'!#REF!</f>
        <v>#REF!</v>
      </c>
      <c r="M23" s="15" t="e">
        <f>'All Data'!#REF!</f>
        <v>#REF!</v>
      </c>
      <c r="N23" s="15" t="e">
        <f>'All Data'!#REF!</f>
        <v>#REF!</v>
      </c>
      <c r="O23" s="15" t="e">
        <f>'All Data'!#REF!</f>
        <v>#REF!</v>
      </c>
      <c r="P23" s="15" t="e">
        <f>'All Data'!#REF!</f>
        <v>#REF!</v>
      </c>
      <c r="Q23" s="15" t="e">
        <f>'All Data'!#REF!</f>
        <v>#REF!</v>
      </c>
      <c r="R23" s="15" t="e">
        <f>'All Data'!#REF!</f>
        <v>#REF!</v>
      </c>
      <c r="S23" s="15" t="e">
        <f>'All Data'!#REF!</f>
        <v>#REF!</v>
      </c>
      <c r="T23" s="15" t="e">
        <f>'All Data'!#REF!</f>
        <v>#REF!</v>
      </c>
      <c r="U23" s="15" t="e">
        <f>'All Data'!#REF!</f>
        <v>#REF!</v>
      </c>
      <c r="V23" s="15" t="e">
        <f>'All Data'!#REF!</f>
        <v>#REF!</v>
      </c>
      <c r="W23" s="15" t="e">
        <f>'All Data'!#REF!</f>
        <v>#REF!</v>
      </c>
      <c r="X23" s="15" t="e">
        <f>'All Data'!#REF!</f>
        <v>#REF!</v>
      </c>
      <c r="Y23" s="15" t="e">
        <f>'All Data'!#REF!</f>
        <v>#REF!</v>
      </c>
      <c r="Z23" s="15" t="e">
        <f>'All Data'!#REF!</f>
        <v>#REF!</v>
      </c>
      <c r="AA23" s="15" t="e">
        <f>'All Data'!#REF!</f>
        <v>#REF!</v>
      </c>
      <c r="AB23" s="15" t="e">
        <f>'All Data'!#REF!</f>
        <v>#REF!</v>
      </c>
      <c r="AC23" s="15" t="e">
        <f>'All Data'!#REF!</f>
        <v>#REF!</v>
      </c>
      <c r="AD23" s="15" t="e">
        <f>'All Data'!#REF!</f>
        <v>#REF!</v>
      </c>
      <c r="AE23" s="15" t="e">
        <f>'All Data'!#REF!</f>
        <v>#REF!</v>
      </c>
      <c r="AF23" s="14" t="e">
        <f t="shared" si="0"/>
        <v>#REF!</v>
      </c>
      <c r="AH23" s="1"/>
    </row>
    <row r="24" spans="1:34">
      <c r="A24" s="23">
        <v>0.75</v>
      </c>
      <c r="B24" s="15" t="e">
        <f>'All Data'!#REF!</f>
        <v>#REF!</v>
      </c>
      <c r="C24" s="25" t="e">
        <f>'All Data'!#REF!</f>
        <v>#REF!</v>
      </c>
      <c r="D24" s="15" t="e">
        <f>'All Data'!#REF!</f>
        <v>#REF!</v>
      </c>
      <c r="E24" s="15" t="e">
        <f>'All Data'!#REF!</f>
        <v>#REF!</v>
      </c>
      <c r="F24" s="15" t="e">
        <f>'All Data'!#REF!</f>
        <v>#REF!</v>
      </c>
      <c r="G24" s="15" t="e">
        <f>'All Data'!#REF!</f>
        <v>#REF!</v>
      </c>
      <c r="H24" s="15" t="e">
        <f>'All Data'!#REF!</f>
        <v>#REF!</v>
      </c>
      <c r="I24" s="15" t="e">
        <f>'All Data'!#REF!</f>
        <v>#REF!</v>
      </c>
      <c r="J24" s="15" t="e">
        <f>'All Data'!#REF!</f>
        <v>#REF!</v>
      </c>
      <c r="K24" s="25" t="e">
        <f>'All Data'!#REF!</f>
        <v>#REF!</v>
      </c>
      <c r="L24" s="15" t="e">
        <f>'All Data'!#REF!</f>
        <v>#REF!</v>
      </c>
      <c r="M24" s="15" t="e">
        <f>'All Data'!#REF!</f>
        <v>#REF!</v>
      </c>
      <c r="N24" s="15" t="e">
        <f>'All Data'!#REF!</f>
        <v>#REF!</v>
      </c>
      <c r="O24" s="15" t="e">
        <f>'All Data'!#REF!</f>
        <v>#REF!</v>
      </c>
      <c r="P24" s="15" t="e">
        <f>'All Data'!#REF!</f>
        <v>#REF!</v>
      </c>
      <c r="Q24" s="15" t="e">
        <f>'All Data'!#REF!</f>
        <v>#REF!</v>
      </c>
      <c r="R24" s="15" t="e">
        <f>'All Data'!#REF!</f>
        <v>#REF!</v>
      </c>
      <c r="S24" s="15" t="e">
        <f>'All Data'!#REF!</f>
        <v>#REF!</v>
      </c>
      <c r="T24" s="15" t="e">
        <f>'All Data'!#REF!</f>
        <v>#REF!</v>
      </c>
      <c r="U24" s="15" t="e">
        <f>'All Data'!#REF!</f>
        <v>#REF!</v>
      </c>
      <c r="V24" s="15" t="e">
        <f>'All Data'!#REF!</f>
        <v>#REF!</v>
      </c>
      <c r="W24" s="15" t="e">
        <f>'All Data'!#REF!</f>
        <v>#REF!</v>
      </c>
      <c r="X24" s="15" t="e">
        <f>'All Data'!#REF!</f>
        <v>#REF!</v>
      </c>
      <c r="Y24" s="15" t="e">
        <f>'All Data'!#REF!</f>
        <v>#REF!</v>
      </c>
      <c r="Z24" s="15" t="e">
        <f>'All Data'!#REF!</f>
        <v>#REF!</v>
      </c>
      <c r="AA24" s="15" t="e">
        <f>'All Data'!#REF!</f>
        <v>#REF!</v>
      </c>
      <c r="AB24" s="15" t="e">
        <f>'All Data'!#REF!</f>
        <v>#REF!</v>
      </c>
      <c r="AC24" s="15" t="e">
        <f>'All Data'!#REF!</f>
        <v>#REF!</v>
      </c>
      <c r="AD24" s="15" t="e">
        <f>'All Data'!#REF!</f>
        <v>#REF!</v>
      </c>
      <c r="AE24" s="15" t="e">
        <f>'All Data'!#REF!</f>
        <v>#REF!</v>
      </c>
      <c r="AF24" s="14" t="e">
        <f t="shared" si="0"/>
        <v>#REF!</v>
      </c>
      <c r="AH24" s="1"/>
    </row>
    <row r="25" spans="1:34">
      <c r="A25" s="23">
        <v>0.79166666666666696</v>
      </c>
      <c r="B25" s="15" t="e">
        <f>'All Data'!#REF!</f>
        <v>#REF!</v>
      </c>
      <c r="C25" s="25" t="e">
        <f>'All Data'!#REF!</f>
        <v>#REF!</v>
      </c>
      <c r="D25" s="15" t="e">
        <f>'All Data'!#REF!</f>
        <v>#REF!</v>
      </c>
      <c r="E25" s="15" t="e">
        <f>'All Data'!#REF!</f>
        <v>#REF!</v>
      </c>
      <c r="F25" s="15" t="e">
        <f>'All Data'!#REF!</f>
        <v>#REF!</v>
      </c>
      <c r="G25" s="15" t="e">
        <f>'All Data'!#REF!</f>
        <v>#REF!</v>
      </c>
      <c r="H25" s="15" t="e">
        <f>'All Data'!#REF!</f>
        <v>#REF!</v>
      </c>
      <c r="I25" s="15" t="e">
        <f>'All Data'!#REF!</f>
        <v>#REF!</v>
      </c>
      <c r="J25" s="15" t="e">
        <f>'All Data'!#REF!</f>
        <v>#REF!</v>
      </c>
      <c r="K25" s="25" t="e">
        <f>'All Data'!#REF!</f>
        <v>#REF!</v>
      </c>
      <c r="L25" s="15" t="e">
        <f>'All Data'!#REF!</f>
        <v>#REF!</v>
      </c>
      <c r="M25" s="15" t="e">
        <f>'All Data'!#REF!</f>
        <v>#REF!</v>
      </c>
      <c r="N25" s="15" t="e">
        <f>'All Data'!#REF!</f>
        <v>#REF!</v>
      </c>
      <c r="O25" s="15" t="e">
        <f>'All Data'!#REF!</f>
        <v>#REF!</v>
      </c>
      <c r="P25" s="15" t="e">
        <f>'All Data'!#REF!</f>
        <v>#REF!</v>
      </c>
      <c r="Q25" s="15" t="e">
        <f>'All Data'!#REF!</f>
        <v>#REF!</v>
      </c>
      <c r="R25" s="15" t="e">
        <f>'All Data'!#REF!</f>
        <v>#REF!</v>
      </c>
      <c r="S25" s="15" t="e">
        <f>'All Data'!#REF!</f>
        <v>#REF!</v>
      </c>
      <c r="T25" s="15" t="e">
        <f>'All Data'!#REF!</f>
        <v>#REF!</v>
      </c>
      <c r="U25" s="15" t="e">
        <f>'All Data'!#REF!</f>
        <v>#REF!</v>
      </c>
      <c r="V25" s="15" t="e">
        <f>'All Data'!#REF!</f>
        <v>#REF!</v>
      </c>
      <c r="W25" s="15" t="e">
        <f>'All Data'!#REF!</f>
        <v>#REF!</v>
      </c>
      <c r="X25" s="15" t="e">
        <f>'All Data'!#REF!</f>
        <v>#REF!</v>
      </c>
      <c r="Y25" s="15" t="e">
        <f>'All Data'!#REF!</f>
        <v>#REF!</v>
      </c>
      <c r="Z25" s="15" t="e">
        <f>'All Data'!#REF!</f>
        <v>#REF!</v>
      </c>
      <c r="AA25" s="15" t="e">
        <f>'All Data'!#REF!</f>
        <v>#REF!</v>
      </c>
      <c r="AB25" s="15" t="e">
        <f>'All Data'!#REF!</f>
        <v>#REF!</v>
      </c>
      <c r="AC25" s="15" t="e">
        <f>'All Data'!#REF!</f>
        <v>#REF!</v>
      </c>
      <c r="AD25" s="15" t="e">
        <f>'All Data'!#REF!</f>
        <v>#REF!</v>
      </c>
      <c r="AE25" s="15" t="e">
        <f>'All Data'!#REF!</f>
        <v>#REF!</v>
      </c>
      <c r="AF25" s="14" t="e">
        <f t="shared" si="0"/>
        <v>#REF!</v>
      </c>
      <c r="AH25" s="1"/>
    </row>
    <row r="26" spans="1:34">
      <c r="A26" s="23">
        <v>0.83333333333333304</v>
      </c>
      <c r="B26" s="15" t="e">
        <f>'All Data'!#REF!</f>
        <v>#REF!</v>
      </c>
      <c r="C26" s="25" t="e">
        <f>'All Data'!#REF!</f>
        <v>#REF!</v>
      </c>
      <c r="D26" s="15" t="e">
        <f>'All Data'!#REF!</f>
        <v>#REF!</v>
      </c>
      <c r="E26" s="15" t="e">
        <f>'All Data'!#REF!</f>
        <v>#REF!</v>
      </c>
      <c r="F26" s="15" t="e">
        <f>'All Data'!#REF!</f>
        <v>#REF!</v>
      </c>
      <c r="G26" s="15" t="e">
        <f>'All Data'!#REF!</f>
        <v>#REF!</v>
      </c>
      <c r="H26" s="15" t="e">
        <f>'All Data'!#REF!</f>
        <v>#REF!</v>
      </c>
      <c r="I26" s="15" t="e">
        <f>'All Data'!#REF!</f>
        <v>#REF!</v>
      </c>
      <c r="J26" s="15" t="e">
        <f>'All Data'!#REF!</f>
        <v>#REF!</v>
      </c>
      <c r="K26" s="25" t="e">
        <f>'All Data'!#REF!</f>
        <v>#REF!</v>
      </c>
      <c r="L26" s="15" t="e">
        <f>'All Data'!#REF!</f>
        <v>#REF!</v>
      </c>
      <c r="M26" s="15" t="e">
        <f>'All Data'!#REF!</f>
        <v>#REF!</v>
      </c>
      <c r="N26" s="15" t="e">
        <f>'All Data'!#REF!</f>
        <v>#REF!</v>
      </c>
      <c r="O26" s="15" t="e">
        <f>'All Data'!#REF!</f>
        <v>#REF!</v>
      </c>
      <c r="P26" s="15" t="e">
        <f>'All Data'!#REF!</f>
        <v>#REF!</v>
      </c>
      <c r="Q26" s="15" t="e">
        <f>'All Data'!#REF!</f>
        <v>#REF!</v>
      </c>
      <c r="R26" s="15" t="e">
        <f>'All Data'!#REF!</f>
        <v>#REF!</v>
      </c>
      <c r="S26" s="15" t="e">
        <f>'All Data'!#REF!</f>
        <v>#REF!</v>
      </c>
      <c r="T26" s="15" t="e">
        <f>'All Data'!#REF!</f>
        <v>#REF!</v>
      </c>
      <c r="U26" s="15" t="e">
        <f>'All Data'!#REF!</f>
        <v>#REF!</v>
      </c>
      <c r="V26" s="15" t="e">
        <f>'All Data'!#REF!</f>
        <v>#REF!</v>
      </c>
      <c r="W26" s="15" t="e">
        <f>'All Data'!#REF!</f>
        <v>#REF!</v>
      </c>
      <c r="X26" s="15" t="e">
        <f>'All Data'!#REF!</f>
        <v>#REF!</v>
      </c>
      <c r="Y26" s="15" t="e">
        <f>'All Data'!#REF!</f>
        <v>#REF!</v>
      </c>
      <c r="Z26" s="15" t="e">
        <f>'All Data'!#REF!</f>
        <v>#REF!</v>
      </c>
      <c r="AA26" s="15" t="e">
        <f>'All Data'!#REF!</f>
        <v>#REF!</v>
      </c>
      <c r="AB26" s="15" t="e">
        <f>'All Data'!#REF!</f>
        <v>#REF!</v>
      </c>
      <c r="AC26" s="15" t="e">
        <f>'All Data'!#REF!</f>
        <v>#REF!</v>
      </c>
      <c r="AD26" s="15" t="e">
        <f>'All Data'!#REF!</f>
        <v>#REF!</v>
      </c>
      <c r="AE26" s="15" t="e">
        <f>'All Data'!#REF!</f>
        <v>#REF!</v>
      </c>
      <c r="AF26" s="14" t="e">
        <f t="shared" si="0"/>
        <v>#REF!</v>
      </c>
      <c r="AH26" s="1"/>
    </row>
    <row r="27" spans="1:34">
      <c r="A27" s="23">
        <v>0.875</v>
      </c>
      <c r="B27" s="15" t="e">
        <f>'All Data'!#REF!</f>
        <v>#REF!</v>
      </c>
      <c r="C27" s="25" t="e">
        <f>'All Data'!#REF!</f>
        <v>#REF!</v>
      </c>
      <c r="D27" s="15" t="e">
        <f>'All Data'!#REF!</f>
        <v>#REF!</v>
      </c>
      <c r="E27" s="15" t="e">
        <f>'All Data'!#REF!</f>
        <v>#REF!</v>
      </c>
      <c r="F27" s="15" t="e">
        <f>'All Data'!#REF!</f>
        <v>#REF!</v>
      </c>
      <c r="G27" s="15" t="e">
        <f>'All Data'!#REF!</f>
        <v>#REF!</v>
      </c>
      <c r="H27" s="15" t="e">
        <f>'All Data'!#REF!</f>
        <v>#REF!</v>
      </c>
      <c r="I27" s="15" t="e">
        <f>'All Data'!#REF!</f>
        <v>#REF!</v>
      </c>
      <c r="J27" s="15" t="e">
        <f>'All Data'!#REF!</f>
        <v>#REF!</v>
      </c>
      <c r="K27" s="25" t="e">
        <f>'All Data'!#REF!</f>
        <v>#REF!</v>
      </c>
      <c r="L27" s="15" t="e">
        <f>'All Data'!#REF!</f>
        <v>#REF!</v>
      </c>
      <c r="M27" s="15" t="e">
        <f>'All Data'!#REF!</f>
        <v>#REF!</v>
      </c>
      <c r="N27" s="15" t="e">
        <f>'All Data'!#REF!</f>
        <v>#REF!</v>
      </c>
      <c r="O27" s="15" t="e">
        <f>'All Data'!#REF!</f>
        <v>#REF!</v>
      </c>
      <c r="P27" s="15" t="e">
        <f>'All Data'!#REF!</f>
        <v>#REF!</v>
      </c>
      <c r="Q27" s="15" t="e">
        <f>'All Data'!#REF!</f>
        <v>#REF!</v>
      </c>
      <c r="R27" s="15" t="e">
        <f>'All Data'!#REF!</f>
        <v>#REF!</v>
      </c>
      <c r="S27" s="15" t="e">
        <f>'All Data'!#REF!</f>
        <v>#REF!</v>
      </c>
      <c r="T27" s="15" t="e">
        <f>'All Data'!#REF!</f>
        <v>#REF!</v>
      </c>
      <c r="U27" s="15" t="e">
        <f>'All Data'!#REF!</f>
        <v>#REF!</v>
      </c>
      <c r="V27" s="15" t="e">
        <f>'All Data'!#REF!</f>
        <v>#REF!</v>
      </c>
      <c r="W27" s="15" t="e">
        <f>'All Data'!#REF!</f>
        <v>#REF!</v>
      </c>
      <c r="X27" s="15" t="e">
        <f>'All Data'!#REF!</f>
        <v>#REF!</v>
      </c>
      <c r="Y27" s="15" t="e">
        <f>'All Data'!#REF!</f>
        <v>#REF!</v>
      </c>
      <c r="Z27" s="15" t="e">
        <f>'All Data'!#REF!</f>
        <v>#REF!</v>
      </c>
      <c r="AA27" s="15" t="e">
        <f>'All Data'!#REF!</f>
        <v>#REF!</v>
      </c>
      <c r="AB27" s="15" t="e">
        <f>'All Data'!#REF!</f>
        <v>#REF!</v>
      </c>
      <c r="AC27" s="15" t="e">
        <f>'All Data'!#REF!</f>
        <v>#REF!</v>
      </c>
      <c r="AD27" s="15" t="e">
        <f>'All Data'!#REF!</f>
        <v>#REF!</v>
      </c>
      <c r="AE27" s="15" t="e">
        <f>'All Data'!#REF!</f>
        <v>#REF!</v>
      </c>
      <c r="AF27" s="14" t="e">
        <f t="shared" si="0"/>
        <v>#REF!</v>
      </c>
      <c r="AH27" s="1"/>
    </row>
    <row r="28" spans="1:34">
      <c r="A28" s="23">
        <v>0.91666666666666696</v>
      </c>
      <c r="B28" s="15" t="e">
        <f>'All Data'!#REF!</f>
        <v>#REF!</v>
      </c>
      <c r="C28" s="25" t="e">
        <f>'All Data'!#REF!</f>
        <v>#REF!</v>
      </c>
      <c r="D28" s="15" t="e">
        <f>'All Data'!#REF!</f>
        <v>#REF!</v>
      </c>
      <c r="E28" s="15" t="e">
        <f>'All Data'!#REF!</f>
        <v>#REF!</v>
      </c>
      <c r="F28" s="15" t="e">
        <f>'All Data'!#REF!</f>
        <v>#REF!</v>
      </c>
      <c r="G28" s="15" t="e">
        <f>'All Data'!#REF!</f>
        <v>#REF!</v>
      </c>
      <c r="H28" s="15" t="e">
        <f>'All Data'!#REF!</f>
        <v>#REF!</v>
      </c>
      <c r="I28" s="15" t="e">
        <f>'All Data'!#REF!</f>
        <v>#REF!</v>
      </c>
      <c r="J28" s="15" t="e">
        <f>'All Data'!#REF!</f>
        <v>#REF!</v>
      </c>
      <c r="K28" s="25" t="e">
        <f>'All Data'!#REF!</f>
        <v>#REF!</v>
      </c>
      <c r="L28" s="15" t="e">
        <f>'All Data'!#REF!</f>
        <v>#REF!</v>
      </c>
      <c r="M28" s="15" t="e">
        <f>'All Data'!#REF!</f>
        <v>#REF!</v>
      </c>
      <c r="N28" s="15" t="e">
        <f>'All Data'!#REF!</f>
        <v>#REF!</v>
      </c>
      <c r="O28" s="15" t="e">
        <f>'All Data'!#REF!</f>
        <v>#REF!</v>
      </c>
      <c r="P28" s="15" t="e">
        <f>'All Data'!#REF!</f>
        <v>#REF!</v>
      </c>
      <c r="Q28" s="15" t="e">
        <f>'All Data'!#REF!</f>
        <v>#REF!</v>
      </c>
      <c r="R28" s="15" t="e">
        <f>'All Data'!#REF!</f>
        <v>#REF!</v>
      </c>
      <c r="S28" s="15" t="e">
        <f>'All Data'!#REF!</f>
        <v>#REF!</v>
      </c>
      <c r="T28" s="15" t="e">
        <f>'All Data'!#REF!</f>
        <v>#REF!</v>
      </c>
      <c r="U28" s="15" t="e">
        <f>'All Data'!#REF!</f>
        <v>#REF!</v>
      </c>
      <c r="V28" s="15" t="e">
        <f>'All Data'!#REF!</f>
        <v>#REF!</v>
      </c>
      <c r="W28" s="15" t="e">
        <f>'All Data'!#REF!</f>
        <v>#REF!</v>
      </c>
      <c r="X28" s="15" t="e">
        <f>'All Data'!#REF!</f>
        <v>#REF!</v>
      </c>
      <c r="Y28" s="15" t="e">
        <f>'All Data'!#REF!</f>
        <v>#REF!</v>
      </c>
      <c r="Z28" s="15" t="e">
        <f>'All Data'!#REF!</f>
        <v>#REF!</v>
      </c>
      <c r="AA28" s="15" t="e">
        <f>'All Data'!#REF!</f>
        <v>#REF!</v>
      </c>
      <c r="AB28" s="15" t="e">
        <f>'All Data'!#REF!</f>
        <v>#REF!</v>
      </c>
      <c r="AC28" s="15" t="e">
        <f>'All Data'!#REF!</f>
        <v>#REF!</v>
      </c>
      <c r="AD28" s="15" t="e">
        <f>'All Data'!#REF!</f>
        <v>#REF!</v>
      </c>
      <c r="AE28" s="15" t="e">
        <f>'All Data'!#REF!</f>
        <v>#REF!</v>
      </c>
      <c r="AF28" s="14" t="e">
        <f t="shared" si="0"/>
        <v>#REF!</v>
      </c>
      <c r="AH28" s="1"/>
    </row>
    <row r="29" spans="1:34">
      <c r="A29" s="23">
        <v>0.95833333333333304</v>
      </c>
      <c r="B29" s="15" t="e">
        <f>'All Data'!#REF!</f>
        <v>#REF!</v>
      </c>
      <c r="C29" s="25" t="e">
        <f>'All Data'!#REF!</f>
        <v>#REF!</v>
      </c>
      <c r="D29" s="15" t="e">
        <f>'All Data'!#REF!</f>
        <v>#REF!</v>
      </c>
      <c r="E29" s="15" t="e">
        <f>'All Data'!#REF!</f>
        <v>#REF!</v>
      </c>
      <c r="F29" s="15" t="e">
        <f>'All Data'!#REF!</f>
        <v>#REF!</v>
      </c>
      <c r="G29" s="15" t="e">
        <f>'All Data'!#REF!</f>
        <v>#REF!</v>
      </c>
      <c r="H29" s="15" t="e">
        <f>'All Data'!#REF!</f>
        <v>#REF!</v>
      </c>
      <c r="I29" s="15" t="e">
        <f>'All Data'!#REF!</f>
        <v>#REF!</v>
      </c>
      <c r="J29" s="15" t="e">
        <f>'All Data'!#REF!</f>
        <v>#REF!</v>
      </c>
      <c r="K29" s="25" t="e">
        <f>'All Data'!#REF!</f>
        <v>#REF!</v>
      </c>
      <c r="L29" s="15" t="e">
        <f>'All Data'!#REF!</f>
        <v>#REF!</v>
      </c>
      <c r="M29" s="15" t="e">
        <f>'All Data'!#REF!</f>
        <v>#REF!</v>
      </c>
      <c r="N29" s="15" t="e">
        <f>'All Data'!#REF!</f>
        <v>#REF!</v>
      </c>
      <c r="O29" s="15" t="e">
        <f>'All Data'!#REF!</f>
        <v>#REF!</v>
      </c>
      <c r="P29" s="15" t="e">
        <f>'All Data'!#REF!</f>
        <v>#REF!</v>
      </c>
      <c r="Q29" s="15" t="e">
        <f>'All Data'!#REF!</f>
        <v>#REF!</v>
      </c>
      <c r="R29" s="15" t="e">
        <f>'All Data'!#REF!</f>
        <v>#REF!</v>
      </c>
      <c r="S29" s="15" t="e">
        <f>'All Data'!#REF!</f>
        <v>#REF!</v>
      </c>
      <c r="T29" s="15" t="e">
        <f>'All Data'!#REF!</f>
        <v>#REF!</v>
      </c>
      <c r="U29" s="15" t="e">
        <f>'All Data'!#REF!</f>
        <v>#REF!</v>
      </c>
      <c r="V29" s="15" t="e">
        <f>'All Data'!#REF!</f>
        <v>#REF!</v>
      </c>
      <c r="W29" s="15" t="e">
        <f>'All Data'!#REF!</f>
        <v>#REF!</v>
      </c>
      <c r="X29" s="15" t="e">
        <f>'All Data'!#REF!</f>
        <v>#REF!</v>
      </c>
      <c r="Y29" s="15" t="e">
        <f>'All Data'!#REF!</f>
        <v>#REF!</v>
      </c>
      <c r="Z29" s="15" t="e">
        <f>'All Data'!#REF!</f>
        <v>#REF!</v>
      </c>
      <c r="AA29" s="15" t="e">
        <f>'All Data'!#REF!</f>
        <v>#REF!</v>
      </c>
      <c r="AB29" s="15" t="e">
        <f>'All Data'!#REF!</f>
        <v>#REF!</v>
      </c>
      <c r="AC29" s="15" t="e">
        <f>'All Data'!#REF!</f>
        <v>#REF!</v>
      </c>
      <c r="AD29" s="15" t="e">
        <f>'All Data'!#REF!</f>
        <v>#REF!</v>
      </c>
      <c r="AE29" s="15" t="e">
        <f>'All Data'!#REF!</f>
        <v>#REF!</v>
      </c>
      <c r="AF29" s="14" t="e">
        <f t="shared" si="0"/>
        <v>#REF!</v>
      </c>
      <c r="AH29" s="1"/>
    </row>
    <row r="30" spans="1:34">
      <c r="A30" s="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H30" s="1"/>
    </row>
    <row r="31" spans="1:34">
      <c r="A31" s="6" t="s">
        <v>12</v>
      </c>
      <c r="B31" s="14" t="e">
        <f>AVERAGE(B6:B30)</f>
        <v>#REF!</v>
      </c>
      <c r="C31" s="14" t="e">
        <f t="shared" ref="C31:AE31" si="1">AVERAGE(C6:C30)</f>
        <v>#REF!</v>
      </c>
      <c r="D31" s="14" t="e">
        <f t="shared" si="1"/>
        <v>#REF!</v>
      </c>
      <c r="E31" s="14" t="e">
        <f t="shared" si="1"/>
        <v>#REF!</v>
      </c>
      <c r="F31" s="14" t="e">
        <f t="shared" si="1"/>
        <v>#REF!</v>
      </c>
      <c r="G31" s="14" t="e">
        <f t="shared" si="1"/>
        <v>#REF!</v>
      </c>
      <c r="H31" s="14" t="e">
        <f t="shared" si="1"/>
        <v>#REF!</v>
      </c>
      <c r="I31" s="14" t="e">
        <f t="shared" si="1"/>
        <v>#REF!</v>
      </c>
      <c r="J31" s="14" t="e">
        <f t="shared" si="1"/>
        <v>#REF!</v>
      </c>
      <c r="K31" s="14" t="e">
        <f t="shared" si="1"/>
        <v>#REF!</v>
      </c>
      <c r="L31" s="14" t="e">
        <f t="shared" si="1"/>
        <v>#REF!</v>
      </c>
      <c r="M31" s="14" t="e">
        <f t="shared" si="1"/>
        <v>#REF!</v>
      </c>
      <c r="N31" s="14" t="e">
        <f t="shared" si="1"/>
        <v>#REF!</v>
      </c>
      <c r="O31" s="14" t="e">
        <f t="shared" si="1"/>
        <v>#REF!</v>
      </c>
      <c r="P31" s="14" t="e">
        <f t="shared" si="1"/>
        <v>#REF!</v>
      </c>
      <c r="Q31" s="14" t="e">
        <f t="shared" si="1"/>
        <v>#REF!</v>
      </c>
      <c r="R31" s="14" t="e">
        <f t="shared" si="1"/>
        <v>#REF!</v>
      </c>
      <c r="S31" s="14" t="e">
        <f t="shared" si="1"/>
        <v>#REF!</v>
      </c>
      <c r="T31" s="14" t="e">
        <f t="shared" si="1"/>
        <v>#REF!</v>
      </c>
      <c r="U31" s="14" t="e">
        <f t="shared" si="1"/>
        <v>#REF!</v>
      </c>
      <c r="V31" s="14" t="e">
        <f t="shared" si="1"/>
        <v>#REF!</v>
      </c>
      <c r="W31" s="14" t="e">
        <f t="shared" si="1"/>
        <v>#REF!</v>
      </c>
      <c r="X31" s="14" t="e">
        <f t="shared" si="1"/>
        <v>#REF!</v>
      </c>
      <c r="Y31" s="14" t="e">
        <f t="shared" si="1"/>
        <v>#REF!</v>
      </c>
      <c r="Z31" s="14" t="e">
        <f t="shared" si="1"/>
        <v>#REF!</v>
      </c>
      <c r="AA31" s="14" t="e">
        <f t="shared" si="1"/>
        <v>#REF!</v>
      </c>
      <c r="AB31" s="14" t="e">
        <f t="shared" si="1"/>
        <v>#REF!</v>
      </c>
      <c r="AC31" s="14" t="e">
        <f t="shared" si="1"/>
        <v>#REF!</v>
      </c>
      <c r="AD31" s="14" t="e">
        <f t="shared" si="1"/>
        <v>#REF!</v>
      </c>
      <c r="AE31" s="14" t="e">
        <f t="shared" si="1"/>
        <v>#REF!</v>
      </c>
      <c r="AF31" s="14" t="e">
        <f>AVERAGE(AF6:AF30)</f>
        <v>#REF!</v>
      </c>
      <c r="AH31" s="2"/>
    </row>
    <row r="32" spans="1:34">
      <c r="A32" s="6" t="s">
        <v>1</v>
      </c>
      <c r="B32" s="14" t="e">
        <f>MIN(B6:B29)</f>
        <v>#REF!</v>
      </c>
      <c r="C32" s="14" t="e">
        <f t="shared" ref="C32:AE32" si="2">MIN(C6:C29)</f>
        <v>#REF!</v>
      </c>
      <c r="D32" s="14" t="e">
        <f t="shared" si="2"/>
        <v>#REF!</v>
      </c>
      <c r="E32" s="14" t="e">
        <f t="shared" si="2"/>
        <v>#REF!</v>
      </c>
      <c r="F32" s="14" t="e">
        <f t="shared" si="2"/>
        <v>#REF!</v>
      </c>
      <c r="G32" s="14" t="e">
        <f t="shared" si="2"/>
        <v>#REF!</v>
      </c>
      <c r="H32" s="14" t="e">
        <f t="shared" si="2"/>
        <v>#REF!</v>
      </c>
      <c r="I32" s="14" t="e">
        <f t="shared" si="2"/>
        <v>#REF!</v>
      </c>
      <c r="J32" s="14" t="e">
        <f t="shared" si="2"/>
        <v>#REF!</v>
      </c>
      <c r="K32" s="14" t="e">
        <f t="shared" si="2"/>
        <v>#REF!</v>
      </c>
      <c r="L32" s="14" t="e">
        <f t="shared" si="2"/>
        <v>#REF!</v>
      </c>
      <c r="M32" s="14" t="e">
        <f t="shared" si="2"/>
        <v>#REF!</v>
      </c>
      <c r="N32" s="14" t="e">
        <f t="shared" si="2"/>
        <v>#REF!</v>
      </c>
      <c r="O32" s="14" t="e">
        <f t="shared" si="2"/>
        <v>#REF!</v>
      </c>
      <c r="P32" s="14" t="e">
        <f t="shared" si="2"/>
        <v>#REF!</v>
      </c>
      <c r="Q32" s="14" t="e">
        <f t="shared" si="2"/>
        <v>#REF!</v>
      </c>
      <c r="R32" s="14" t="e">
        <f t="shared" si="2"/>
        <v>#REF!</v>
      </c>
      <c r="S32" s="14" t="e">
        <f t="shared" si="2"/>
        <v>#REF!</v>
      </c>
      <c r="T32" s="14" t="e">
        <f t="shared" si="2"/>
        <v>#REF!</v>
      </c>
      <c r="U32" s="14" t="e">
        <f t="shared" si="2"/>
        <v>#REF!</v>
      </c>
      <c r="V32" s="14" t="e">
        <f t="shared" si="2"/>
        <v>#REF!</v>
      </c>
      <c r="W32" s="14" t="e">
        <f t="shared" si="2"/>
        <v>#REF!</v>
      </c>
      <c r="X32" s="14" t="e">
        <f t="shared" si="2"/>
        <v>#REF!</v>
      </c>
      <c r="Y32" s="14" t="e">
        <f t="shared" si="2"/>
        <v>#REF!</v>
      </c>
      <c r="Z32" s="14" t="e">
        <f t="shared" si="2"/>
        <v>#REF!</v>
      </c>
      <c r="AA32" s="14" t="e">
        <f t="shared" si="2"/>
        <v>#REF!</v>
      </c>
      <c r="AB32" s="14" t="e">
        <f t="shared" si="2"/>
        <v>#REF!</v>
      </c>
      <c r="AC32" s="14" t="e">
        <f t="shared" si="2"/>
        <v>#REF!</v>
      </c>
      <c r="AD32" s="14" t="e">
        <f t="shared" si="2"/>
        <v>#REF!</v>
      </c>
      <c r="AE32" s="14" t="e">
        <f t="shared" si="2"/>
        <v>#REF!</v>
      </c>
      <c r="AF32" s="14" t="e">
        <f>MIN(AF6:AF29)</f>
        <v>#REF!</v>
      </c>
      <c r="AH32" s="1"/>
    </row>
    <row r="33" spans="1:34">
      <c r="A33" s="6" t="s">
        <v>0</v>
      </c>
      <c r="B33" s="14" t="e">
        <f>MAX(B6:B29)</f>
        <v>#REF!</v>
      </c>
      <c r="C33" s="14" t="e">
        <f t="shared" ref="C33:AE33" si="3">MAX(C6:C29)</f>
        <v>#REF!</v>
      </c>
      <c r="D33" s="14" t="e">
        <f t="shared" si="3"/>
        <v>#REF!</v>
      </c>
      <c r="E33" s="14" t="e">
        <f t="shared" si="3"/>
        <v>#REF!</v>
      </c>
      <c r="F33" s="14" t="e">
        <f t="shared" si="3"/>
        <v>#REF!</v>
      </c>
      <c r="G33" s="14" t="e">
        <f t="shared" si="3"/>
        <v>#REF!</v>
      </c>
      <c r="H33" s="14" t="e">
        <f t="shared" si="3"/>
        <v>#REF!</v>
      </c>
      <c r="I33" s="14" t="e">
        <f t="shared" si="3"/>
        <v>#REF!</v>
      </c>
      <c r="J33" s="14" t="e">
        <f t="shared" si="3"/>
        <v>#REF!</v>
      </c>
      <c r="K33" s="14" t="e">
        <f t="shared" si="3"/>
        <v>#REF!</v>
      </c>
      <c r="L33" s="14" t="e">
        <f t="shared" si="3"/>
        <v>#REF!</v>
      </c>
      <c r="M33" s="14" t="e">
        <f t="shared" si="3"/>
        <v>#REF!</v>
      </c>
      <c r="N33" s="14" t="e">
        <f t="shared" si="3"/>
        <v>#REF!</v>
      </c>
      <c r="O33" s="14" t="e">
        <f t="shared" si="3"/>
        <v>#REF!</v>
      </c>
      <c r="P33" s="14" t="e">
        <f t="shared" si="3"/>
        <v>#REF!</v>
      </c>
      <c r="Q33" s="14" t="e">
        <f t="shared" si="3"/>
        <v>#REF!</v>
      </c>
      <c r="R33" s="14" t="e">
        <f t="shared" si="3"/>
        <v>#REF!</v>
      </c>
      <c r="S33" s="14" t="e">
        <f t="shared" si="3"/>
        <v>#REF!</v>
      </c>
      <c r="T33" s="14" t="e">
        <f t="shared" si="3"/>
        <v>#REF!</v>
      </c>
      <c r="U33" s="14" t="e">
        <f t="shared" si="3"/>
        <v>#REF!</v>
      </c>
      <c r="V33" s="14" t="e">
        <f t="shared" si="3"/>
        <v>#REF!</v>
      </c>
      <c r="W33" s="14" t="e">
        <f t="shared" si="3"/>
        <v>#REF!</v>
      </c>
      <c r="X33" s="14" t="e">
        <f t="shared" si="3"/>
        <v>#REF!</v>
      </c>
      <c r="Y33" s="14" t="e">
        <f t="shared" si="3"/>
        <v>#REF!</v>
      </c>
      <c r="Z33" s="14" t="e">
        <f t="shared" si="3"/>
        <v>#REF!</v>
      </c>
      <c r="AA33" s="14" t="e">
        <f t="shared" si="3"/>
        <v>#REF!</v>
      </c>
      <c r="AB33" s="14" t="e">
        <f t="shared" si="3"/>
        <v>#REF!</v>
      </c>
      <c r="AC33" s="14" t="e">
        <f t="shared" si="3"/>
        <v>#REF!</v>
      </c>
      <c r="AD33" s="14" t="e">
        <f t="shared" si="3"/>
        <v>#REF!</v>
      </c>
      <c r="AE33" s="14" t="e">
        <f t="shared" si="3"/>
        <v>#REF!</v>
      </c>
      <c r="AF33" s="14" t="e">
        <f>MAX(AF6:AF29)</f>
        <v>#REF!</v>
      </c>
      <c r="AH33" s="1"/>
    </row>
    <row r="34" spans="1:34">
      <c r="AH34" s="1"/>
    </row>
    <row r="35" spans="1:34">
      <c r="AH35" s="1"/>
    </row>
    <row r="36" spans="1:34">
      <c r="AH36" s="1"/>
    </row>
    <row r="37" spans="1:34">
      <c r="AH37" s="1"/>
    </row>
    <row r="38" spans="1:34">
      <c r="AH38" s="1"/>
    </row>
    <row r="39" spans="1:34">
      <c r="AH39" s="1"/>
    </row>
    <row r="40" spans="1:34">
      <c r="AH40" s="1"/>
    </row>
    <row r="41" spans="1:34">
      <c r="AH41" s="1"/>
    </row>
    <row r="42" spans="1:34">
      <c r="AH42" s="1"/>
    </row>
    <row r="43" spans="1:34">
      <c r="AH43" s="1"/>
    </row>
    <row r="44" spans="1:34">
      <c r="AH44" s="1"/>
    </row>
    <row r="45" spans="1:34">
      <c r="AH45" s="1"/>
    </row>
    <row r="46" spans="1:34">
      <c r="AH46" s="1"/>
    </row>
    <row r="47" spans="1:34">
      <c r="AH47" s="1"/>
    </row>
    <row r="48" spans="1:34">
      <c r="AH48" s="1"/>
    </row>
    <row r="49" spans="34:34">
      <c r="AH49" s="1"/>
    </row>
    <row r="50" spans="34:34">
      <c r="AH50" s="1"/>
    </row>
    <row r="51" spans="34:34">
      <c r="AH51" s="1"/>
    </row>
    <row r="52" spans="34:34">
      <c r="AH52" s="1"/>
    </row>
    <row r="53" spans="34:34">
      <c r="AH53" s="1"/>
    </row>
    <row r="54" spans="34:34">
      <c r="AH54" s="1"/>
    </row>
    <row r="55" spans="34:34">
      <c r="AH55" s="1"/>
    </row>
    <row r="56" spans="34:34">
      <c r="AH56" s="1"/>
    </row>
    <row r="57" spans="34:34">
      <c r="AH57" s="1"/>
    </row>
    <row r="58" spans="34:34">
      <c r="AH58" s="2"/>
    </row>
    <row r="59" spans="34:34">
      <c r="AH59" s="1"/>
    </row>
    <row r="60" spans="34:34">
      <c r="AH60" s="1"/>
    </row>
    <row r="61" spans="34:34">
      <c r="AH61" s="1"/>
    </row>
    <row r="62" spans="34:34">
      <c r="AH62" s="1"/>
    </row>
    <row r="63" spans="34:34">
      <c r="AH63" s="1"/>
    </row>
    <row r="64" spans="34:34">
      <c r="AH64" s="1"/>
    </row>
    <row r="65" spans="34:34">
      <c r="AH65" s="1"/>
    </row>
    <row r="66" spans="34:34">
      <c r="AH66" s="1"/>
    </row>
    <row r="67" spans="34:34">
      <c r="AH67" s="1"/>
    </row>
    <row r="68" spans="34:34">
      <c r="AH68" s="1"/>
    </row>
    <row r="69" spans="34:34">
      <c r="AH69" s="1"/>
    </row>
    <row r="70" spans="34:34">
      <c r="AH70" s="1"/>
    </row>
    <row r="71" spans="34:34">
      <c r="AH71" s="1"/>
    </row>
    <row r="72" spans="34:34">
      <c r="AH72" s="1"/>
    </row>
    <row r="73" spans="34:34">
      <c r="AH73" s="1"/>
    </row>
    <row r="74" spans="34:34">
      <c r="AH74" s="1"/>
    </row>
    <row r="75" spans="34:34">
      <c r="AH75" s="1"/>
    </row>
    <row r="76" spans="34:34">
      <c r="AH76" s="1"/>
    </row>
    <row r="77" spans="34:34">
      <c r="AH77" s="1"/>
    </row>
    <row r="78" spans="34:34">
      <c r="AH78" s="1"/>
    </row>
    <row r="79" spans="34:34">
      <c r="AH79" s="1"/>
    </row>
    <row r="80" spans="34:34">
      <c r="AH80" s="1"/>
    </row>
    <row r="81" spans="34:34">
      <c r="AH81" s="1"/>
    </row>
    <row r="82" spans="34:34">
      <c r="AH82" s="1"/>
    </row>
    <row r="83" spans="34:34">
      <c r="AH83" s="1"/>
    </row>
    <row r="84" spans="34:34">
      <c r="AH84" s="1"/>
    </row>
    <row r="85" spans="34:34">
      <c r="AH85" s="2"/>
    </row>
    <row r="86" spans="34:34">
      <c r="AH86" s="1"/>
    </row>
    <row r="87" spans="34:34">
      <c r="AH87" s="1"/>
    </row>
    <row r="88" spans="34:34">
      <c r="AH88" s="1"/>
    </row>
    <row r="89" spans="34:34">
      <c r="AH89" s="1"/>
    </row>
    <row r="90" spans="34:34">
      <c r="AH90" s="1"/>
    </row>
    <row r="91" spans="34:34">
      <c r="AH91" s="1"/>
    </row>
    <row r="92" spans="34:34">
      <c r="AH92" s="1"/>
    </row>
    <row r="93" spans="34:34">
      <c r="AH93" s="1"/>
    </row>
    <row r="94" spans="34:34">
      <c r="AH94" s="1"/>
    </row>
    <row r="95" spans="34:34">
      <c r="AH95" s="1"/>
    </row>
    <row r="96" spans="34:34">
      <c r="AH96" s="1"/>
    </row>
    <row r="97" spans="34:34">
      <c r="AH97" s="1"/>
    </row>
    <row r="98" spans="34:34">
      <c r="AH98" s="1"/>
    </row>
    <row r="99" spans="34:34">
      <c r="AH99" s="1"/>
    </row>
    <row r="100" spans="34:34">
      <c r="AH100" s="1"/>
    </row>
    <row r="101" spans="34:34">
      <c r="AH101" s="1"/>
    </row>
    <row r="102" spans="34:34">
      <c r="AH102" s="1"/>
    </row>
    <row r="103" spans="34:34">
      <c r="AH103" s="1"/>
    </row>
    <row r="104" spans="34:34">
      <c r="AH104" s="1"/>
    </row>
    <row r="105" spans="34:34">
      <c r="AH105" s="1"/>
    </row>
    <row r="106" spans="34:34">
      <c r="AH106" s="1"/>
    </row>
    <row r="107" spans="34:34">
      <c r="AH107" s="1"/>
    </row>
    <row r="108" spans="34:34">
      <c r="AH108" s="1"/>
    </row>
    <row r="109" spans="34:34">
      <c r="AH109" s="1"/>
    </row>
    <row r="110" spans="34:34">
      <c r="AH110" s="1"/>
    </row>
    <row r="111" spans="34:34">
      <c r="AH111" s="1"/>
    </row>
    <row r="112" spans="34:34">
      <c r="AH112" s="2"/>
    </row>
    <row r="113" spans="34:34">
      <c r="AH113" s="1"/>
    </row>
    <row r="114" spans="34:34">
      <c r="AH114" s="1"/>
    </row>
    <row r="115" spans="34:34">
      <c r="AH115" s="1"/>
    </row>
    <row r="116" spans="34:34">
      <c r="AH116" s="1"/>
    </row>
    <row r="117" spans="34:34">
      <c r="AH117" s="1"/>
    </row>
    <row r="118" spans="34:34">
      <c r="AH118" s="1"/>
    </row>
    <row r="119" spans="34:34">
      <c r="AH119" s="1"/>
    </row>
    <row r="120" spans="34:34">
      <c r="AH120" s="1"/>
    </row>
    <row r="121" spans="34:34">
      <c r="AH121" s="1"/>
    </row>
    <row r="122" spans="34:34">
      <c r="AH122" s="1"/>
    </row>
    <row r="123" spans="34:34">
      <c r="AH123" s="1"/>
    </row>
    <row r="124" spans="34:34">
      <c r="AH124" s="1"/>
    </row>
    <row r="125" spans="34:34">
      <c r="AH125" s="1"/>
    </row>
    <row r="126" spans="34:34">
      <c r="AH126" s="1"/>
    </row>
    <row r="127" spans="34:34">
      <c r="AH127" s="1"/>
    </row>
    <row r="128" spans="34:34">
      <c r="AH128" s="1"/>
    </row>
    <row r="129" spans="34:34">
      <c r="AH129" s="1"/>
    </row>
    <row r="130" spans="34:34">
      <c r="AH130" s="1"/>
    </row>
    <row r="131" spans="34:34">
      <c r="AH131" s="1"/>
    </row>
    <row r="132" spans="34:34">
      <c r="AH132" s="1"/>
    </row>
    <row r="133" spans="34:34">
      <c r="AH133" s="1"/>
    </row>
    <row r="134" spans="34:34">
      <c r="AH134" s="1"/>
    </row>
    <row r="135" spans="34:34">
      <c r="AH135" s="1"/>
    </row>
    <row r="136" spans="34:34">
      <c r="AH136" s="1"/>
    </row>
    <row r="137" spans="34:34">
      <c r="AH137" s="1"/>
    </row>
    <row r="138" spans="34:34">
      <c r="AH138" s="1"/>
    </row>
    <row r="139" spans="34:34">
      <c r="AH139" s="2"/>
    </row>
    <row r="140" spans="34:34">
      <c r="AH140" s="1"/>
    </row>
    <row r="141" spans="34:34">
      <c r="AH141" s="1"/>
    </row>
    <row r="142" spans="34:34">
      <c r="AH142" s="1"/>
    </row>
    <row r="143" spans="34:34">
      <c r="AH143" s="1"/>
    </row>
    <row r="144" spans="34:34">
      <c r="AH144" s="1"/>
    </row>
    <row r="145" spans="34:34">
      <c r="AH145" s="1"/>
    </row>
    <row r="146" spans="34:34">
      <c r="AH146" s="1"/>
    </row>
    <row r="147" spans="34:34">
      <c r="AH147" s="1"/>
    </row>
    <row r="148" spans="34:34">
      <c r="AH148" s="1"/>
    </row>
    <row r="149" spans="34:34">
      <c r="AH149" s="1"/>
    </row>
    <row r="150" spans="34:34">
      <c r="AH150" s="1"/>
    </row>
    <row r="151" spans="34:34">
      <c r="AH151" s="1"/>
    </row>
    <row r="152" spans="34:34">
      <c r="AH152" s="1"/>
    </row>
    <row r="153" spans="34:34">
      <c r="AH153" s="1"/>
    </row>
    <row r="154" spans="34:34">
      <c r="AH154" s="1"/>
    </row>
    <row r="155" spans="34:34">
      <c r="AH155" s="1"/>
    </row>
    <row r="156" spans="34:34">
      <c r="AH156" s="1"/>
    </row>
    <row r="157" spans="34:34">
      <c r="AH157" s="1"/>
    </row>
    <row r="158" spans="34:34">
      <c r="AH158" s="1"/>
    </row>
    <row r="159" spans="34:34">
      <c r="AH159" s="1"/>
    </row>
    <row r="160" spans="34:34">
      <c r="AH160" s="1"/>
    </row>
    <row r="161" spans="34:34">
      <c r="AH161" s="1"/>
    </row>
    <row r="162" spans="34:34">
      <c r="AH162" s="1"/>
    </row>
    <row r="163" spans="34:34">
      <c r="AH163" s="1"/>
    </row>
    <row r="164" spans="34:34">
      <c r="AH164" s="1"/>
    </row>
    <row r="165" spans="34:34">
      <c r="AH165" s="1"/>
    </row>
    <row r="166" spans="34:34">
      <c r="AH166" s="2"/>
    </row>
    <row r="167" spans="34:34">
      <c r="AH167" s="1"/>
    </row>
    <row r="168" spans="34:34">
      <c r="AH168" s="1"/>
    </row>
    <row r="169" spans="34:34">
      <c r="AH169" s="1"/>
    </row>
    <row r="170" spans="34:34">
      <c r="AH170" s="1"/>
    </row>
    <row r="171" spans="34:34">
      <c r="AH171" s="1"/>
    </row>
    <row r="172" spans="34:34">
      <c r="AH172" s="1"/>
    </row>
    <row r="173" spans="34:34">
      <c r="AH173" s="1"/>
    </row>
    <row r="174" spans="34:34">
      <c r="AH174" s="1"/>
    </row>
    <row r="175" spans="34:34">
      <c r="AH175" s="1"/>
    </row>
    <row r="176" spans="34:34">
      <c r="AH176" s="1"/>
    </row>
    <row r="177" spans="34:34">
      <c r="AH177" s="1"/>
    </row>
    <row r="178" spans="34:34">
      <c r="AH178" s="1"/>
    </row>
    <row r="179" spans="34:34">
      <c r="AH179" s="1"/>
    </row>
    <row r="180" spans="34:34">
      <c r="AH180" s="1"/>
    </row>
    <row r="181" spans="34:34">
      <c r="AH181" s="1"/>
    </row>
    <row r="182" spans="34:34">
      <c r="AH182" s="1"/>
    </row>
    <row r="183" spans="34:34">
      <c r="AH183" s="1"/>
    </row>
    <row r="184" spans="34:34">
      <c r="AH184" s="1"/>
    </row>
    <row r="185" spans="34:34">
      <c r="AH185" s="1"/>
    </row>
    <row r="186" spans="34:34">
      <c r="AH186" s="1"/>
    </row>
    <row r="187" spans="34:34">
      <c r="AH187" s="1"/>
    </row>
    <row r="188" spans="34:34">
      <c r="AH188" s="1"/>
    </row>
    <row r="189" spans="34:34">
      <c r="AH189" s="1"/>
    </row>
    <row r="190" spans="34:34">
      <c r="AH190" s="1"/>
    </row>
    <row r="191" spans="34:34">
      <c r="AH191" s="1"/>
    </row>
    <row r="192" spans="34:34">
      <c r="AH192" s="1"/>
    </row>
    <row r="193" spans="34:34">
      <c r="AH193" s="2"/>
    </row>
    <row r="194" spans="34:34">
      <c r="AH194" s="1"/>
    </row>
    <row r="195" spans="34:34">
      <c r="AH195" s="1"/>
    </row>
    <row r="196" spans="34:34">
      <c r="AH196" s="1"/>
    </row>
    <row r="197" spans="34:34">
      <c r="AH197" s="1"/>
    </row>
    <row r="198" spans="34:34">
      <c r="AH198" s="1"/>
    </row>
    <row r="199" spans="34:34">
      <c r="AH199" s="1"/>
    </row>
    <row r="200" spans="34:34">
      <c r="AH200" s="1"/>
    </row>
    <row r="201" spans="34:34">
      <c r="AH201" s="1"/>
    </row>
    <row r="202" spans="34:34">
      <c r="AH202" s="1"/>
    </row>
    <row r="203" spans="34:34">
      <c r="AH203" s="1"/>
    </row>
    <row r="204" spans="34:34">
      <c r="AH204" s="1"/>
    </row>
    <row r="205" spans="34:34">
      <c r="AH205" s="1"/>
    </row>
    <row r="206" spans="34:34">
      <c r="AH206" s="1"/>
    </row>
    <row r="207" spans="34:34">
      <c r="AH207" s="1"/>
    </row>
    <row r="208" spans="34:34">
      <c r="AH208" s="1"/>
    </row>
    <row r="209" spans="34:34">
      <c r="AH209" s="1"/>
    </row>
    <row r="210" spans="34:34">
      <c r="AH210" s="1"/>
    </row>
    <row r="211" spans="34:34">
      <c r="AH211" s="1"/>
    </row>
    <row r="212" spans="34:34">
      <c r="AH212" s="1"/>
    </row>
    <row r="213" spans="34:34">
      <c r="AH213" s="1"/>
    </row>
    <row r="214" spans="34:34">
      <c r="AH214" s="1"/>
    </row>
    <row r="215" spans="34:34">
      <c r="AH215" s="1"/>
    </row>
    <row r="216" spans="34:34">
      <c r="AH216" s="1"/>
    </row>
    <row r="217" spans="34:34">
      <c r="AH217" s="2"/>
    </row>
  </sheetData>
  <mergeCells count="5">
    <mergeCell ref="A2:AF2"/>
    <mergeCell ref="A3:C3"/>
    <mergeCell ref="D3:F3"/>
    <mergeCell ref="G3:AF3"/>
    <mergeCell ref="AF4:AF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G59"/>
  <sheetViews>
    <sheetView topLeftCell="A22" zoomScale="75" zoomScaleNormal="75" workbookViewId="0">
      <selection activeCell="AF52" sqref="AF52"/>
    </sheetView>
  </sheetViews>
  <sheetFormatPr defaultColWidth="10.5703125" defaultRowHeight="15"/>
  <cols>
    <col min="1" max="1" width="10.7109375" bestFit="1" customWidth="1"/>
    <col min="2" max="18" width="12.28515625" bestFit="1" customWidth="1"/>
    <col min="27" max="27" width="11.5703125" bestFit="1" customWidth="1"/>
  </cols>
  <sheetData>
    <row r="1" spans="1:33" ht="17.25" thickBot="1">
      <c r="A1" s="87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</row>
    <row r="2" spans="1:33" ht="17.25" customHeight="1" thickBot="1">
      <c r="A2" s="86" t="str">
        <f>'PM 10'!A2:AG2</f>
        <v>Continuous Ambient Air Qality Monitoring Station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</row>
    <row r="3" spans="1:33" ht="21.75" customHeight="1" thickBot="1">
      <c r="A3" s="89" t="e">
        <f>'O3 - M'!A4</f>
        <v>#REF!</v>
      </c>
      <c r="B3" s="89"/>
      <c r="C3" s="89"/>
      <c r="D3" s="89" t="s">
        <v>61</v>
      </c>
      <c r="E3" s="89"/>
      <c r="F3" s="89"/>
      <c r="G3" s="89" t="s">
        <v>26</v>
      </c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</row>
    <row r="4" spans="1:33">
      <c r="A4" s="7" t="s">
        <v>2</v>
      </c>
      <c r="B4" s="61">
        <f>'PM 10'!B5</f>
        <v>43070</v>
      </c>
      <c r="C4" s="61">
        <f>'PM 10'!C5</f>
        <v>43071</v>
      </c>
      <c r="D4" s="61">
        <f>'PM 10'!D5</f>
        <v>43072</v>
      </c>
      <c r="E4" s="61">
        <f>'PM 10'!E5</f>
        <v>43073</v>
      </c>
      <c r="F4" s="61">
        <f>'PM 10'!F5</f>
        <v>43074</v>
      </c>
      <c r="G4" s="61">
        <f>'PM 10'!G5</f>
        <v>43075</v>
      </c>
      <c r="H4" s="61">
        <f>'PM 10'!H5</f>
        <v>43076</v>
      </c>
      <c r="I4" s="61">
        <f>'PM 10'!I5</f>
        <v>43077</v>
      </c>
      <c r="J4" s="61">
        <f>'PM 10'!J5</f>
        <v>43078</v>
      </c>
      <c r="K4" s="61">
        <f>'PM 10'!K5</f>
        <v>43079</v>
      </c>
      <c r="L4" s="61">
        <f>'PM 10'!L5</f>
        <v>43080</v>
      </c>
      <c r="M4" s="61">
        <f>'PM 10'!M5</f>
        <v>43081</v>
      </c>
      <c r="N4" s="61">
        <f>'PM 10'!N5</f>
        <v>43082</v>
      </c>
      <c r="O4" s="61">
        <f>'PM 10'!O5</f>
        <v>43083</v>
      </c>
      <c r="P4" s="61">
        <f>'PM 10'!P5</f>
        <v>43084</v>
      </c>
      <c r="Q4" s="61">
        <f>'PM 10'!Q5</f>
        <v>43085</v>
      </c>
      <c r="R4" s="61">
        <f>'PM 10'!R5</f>
        <v>43086</v>
      </c>
      <c r="S4" s="61">
        <f>'PM 10'!S5</f>
        <v>43087</v>
      </c>
      <c r="T4" s="61">
        <f>'PM 10'!T5</f>
        <v>43088</v>
      </c>
      <c r="U4" s="61">
        <f>'PM 10'!U5</f>
        <v>43089</v>
      </c>
      <c r="V4" s="61">
        <f>'PM 10'!V5</f>
        <v>43090</v>
      </c>
      <c r="W4" s="61">
        <f>'PM 10'!W5</f>
        <v>43091</v>
      </c>
      <c r="X4" s="61">
        <f>'PM 10'!X5</f>
        <v>43092</v>
      </c>
      <c r="Y4" s="61">
        <f>'PM 10'!Y5</f>
        <v>43093</v>
      </c>
      <c r="Z4" s="61">
        <f>'PM 10'!Z5</f>
        <v>43094</v>
      </c>
      <c r="AA4" s="61">
        <f>'PM 10'!AA5</f>
        <v>43095</v>
      </c>
      <c r="AB4" s="61">
        <f>'PM 10'!AB5</f>
        <v>43096</v>
      </c>
      <c r="AC4" s="61">
        <f>'PM 10'!AC5</f>
        <v>43097</v>
      </c>
      <c r="AD4" s="61">
        <f>'PM 10'!AD5</f>
        <v>43098</v>
      </c>
      <c r="AE4" s="61">
        <f>'PM 10'!AE5</f>
        <v>43099</v>
      </c>
      <c r="AF4" s="61">
        <f>'PM 10'!AF5</f>
        <v>43100</v>
      </c>
      <c r="AG4" s="106" t="s">
        <v>11</v>
      </c>
    </row>
    <row r="5" spans="1:33" ht="15" customHeight="1">
      <c r="A5" s="7" t="s">
        <v>3</v>
      </c>
      <c r="B5" s="24">
        <f>'PM 10'!B6</f>
        <v>43070</v>
      </c>
      <c r="C5" s="24">
        <f>'PM 10'!C6</f>
        <v>43071</v>
      </c>
      <c r="D5" s="24">
        <f>'PM 10'!D6</f>
        <v>43072</v>
      </c>
      <c r="E5" s="24">
        <f>'PM 10'!E6</f>
        <v>43073</v>
      </c>
      <c r="F5" s="24">
        <f>'PM 10'!F6</f>
        <v>43074</v>
      </c>
      <c r="G5" s="24">
        <f>'PM 10'!G6</f>
        <v>43075</v>
      </c>
      <c r="H5" s="24">
        <f>'PM 10'!H6</f>
        <v>43076</v>
      </c>
      <c r="I5" s="24">
        <f>'PM 10'!I6</f>
        <v>43077</v>
      </c>
      <c r="J5" s="24">
        <f>'PM 10'!J6</f>
        <v>43078</v>
      </c>
      <c r="K5" s="24">
        <f>'PM 10'!K6</f>
        <v>43079</v>
      </c>
      <c r="L5" s="24">
        <f>'PM 10'!L6</f>
        <v>43080</v>
      </c>
      <c r="M5" s="24">
        <f>'PM 10'!M6</f>
        <v>43081</v>
      </c>
      <c r="N5" s="24">
        <f>'PM 10'!N6</f>
        <v>43082</v>
      </c>
      <c r="O5" s="24">
        <f>'PM 10'!O6</f>
        <v>43083</v>
      </c>
      <c r="P5" s="24">
        <f>'PM 10'!P6</f>
        <v>43084</v>
      </c>
      <c r="Q5" s="24">
        <f>'PM 10'!Q6</f>
        <v>43085</v>
      </c>
      <c r="R5" s="24">
        <f>'PM 10'!R6</f>
        <v>43086</v>
      </c>
      <c r="S5" s="24">
        <f>'PM 10'!S6</f>
        <v>43087</v>
      </c>
      <c r="T5" s="24">
        <f>'PM 10'!T6</f>
        <v>43088</v>
      </c>
      <c r="U5" s="24">
        <f>'PM 10'!U6</f>
        <v>43089</v>
      </c>
      <c r="V5" s="24">
        <f>'PM 10'!V6</f>
        <v>43090</v>
      </c>
      <c r="W5" s="24">
        <f>'PM 10'!W6</f>
        <v>43091</v>
      </c>
      <c r="X5" s="24">
        <f>'PM 10'!X6</f>
        <v>43092</v>
      </c>
      <c r="Y5" s="24">
        <f>'PM 10'!Y6</f>
        <v>43093</v>
      </c>
      <c r="Z5" s="24">
        <f>'PM 10'!Z6</f>
        <v>43094</v>
      </c>
      <c r="AA5" s="24">
        <f>'PM 10'!AA6</f>
        <v>43095</v>
      </c>
      <c r="AB5" s="24">
        <f>'PM 10'!AB6</f>
        <v>43096</v>
      </c>
      <c r="AC5" s="24">
        <f>'PM 10'!AC6</f>
        <v>43097</v>
      </c>
      <c r="AD5" s="24">
        <f>'PM 10'!AD6</f>
        <v>43098</v>
      </c>
      <c r="AE5" s="24">
        <f>'PM 10'!AE6</f>
        <v>43099</v>
      </c>
      <c r="AF5" s="24">
        <f>'PM 10'!AF6</f>
        <v>43100</v>
      </c>
      <c r="AG5" s="107"/>
    </row>
    <row r="6" spans="1:33">
      <c r="A6" s="8">
        <v>0</v>
      </c>
      <c r="B6" s="15">
        <f>'All Data'!N2</f>
        <v>109.66</v>
      </c>
      <c r="C6" s="25">
        <f>'All Data'!N26</f>
        <v>108.65</v>
      </c>
      <c r="D6" s="15">
        <f>'All Data'!N50</f>
        <v>109.7</v>
      </c>
      <c r="E6" s="15">
        <f>'All Data'!N74</f>
        <v>106.37</v>
      </c>
      <c r="F6" s="15">
        <f>'All Data'!N98</f>
        <v>101.68</v>
      </c>
      <c r="G6" s="15">
        <f>'All Data'!N122</f>
        <v>103.65</v>
      </c>
      <c r="H6" s="15">
        <f>'All Data'!N146</f>
        <v>77.92</v>
      </c>
      <c r="I6" s="15">
        <f>'All Data'!N170</f>
        <v>81.489999999999995</v>
      </c>
      <c r="J6" s="15">
        <f>'All Data'!N194</f>
        <v>100.9</v>
      </c>
      <c r="K6" s="25">
        <f>'All Data'!N218</f>
        <v>101.42</v>
      </c>
      <c r="L6" s="15">
        <f>'All Data'!N242</f>
        <v>105.36</v>
      </c>
      <c r="M6" s="15">
        <f>'All Data'!N266</f>
        <v>101.65</v>
      </c>
      <c r="N6" s="15">
        <f>'All Data'!N290</f>
        <v>100.91</v>
      </c>
      <c r="O6" s="15">
        <f>'All Data'!N314</f>
        <v>102.63</v>
      </c>
      <c r="P6" s="15">
        <f>'All Data'!N338</f>
        <v>105.38</v>
      </c>
      <c r="Q6" s="15">
        <f>'All Data'!N362</f>
        <v>107.36</v>
      </c>
      <c r="R6" s="15">
        <f>'All Data'!N386</f>
        <v>97.71</v>
      </c>
      <c r="S6" s="15">
        <f>'All Data'!N410</f>
        <v>93.79</v>
      </c>
      <c r="T6" s="15">
        <f>'All Data'!N434</f>
        <v>102.34</v>
      </c>
      <c r="U6" s="15">
        <f>'All Data'!N458</f>
        <v>98.24</v>
      </c>
      <c r="V6" s="15">
        <f>'All Data'!N482</f>
        <v>89.78</v>
      </c>
      <c r="W6" s="15">
        <f>'All Data'!N506</f>
        <v>107.02</v>
      </c>
      <c r="X6" s="15">
        <f>'All Data'!N530</f>
        <v>113.8</v>
      </c>
      <c r="Y6" s="15">
        <f>'All Data'!N554</f>
        <v>107.8</v>
      </c>
      <c r="Z6" s="15">
        <f>'All Data'!N578</f>
        <v>105.16</v>
      </c>
      <c r="AA6" s="15">
        <f>'All Data'!N602</f>
        <v>106.29</v>
      </c>
      <c r="AB6" s="15">
        <f>'All Data'!N626</f>
        <v>109.01</v>
      </c>
      <c r="AC6" s="15">
        <f>'All Data'!N650</f>
        <v>109.17</v>
      </c>
      <c r="AD6" s="15">
        <f>'All Data'!N674</f>
        <v>108.25</v>
      </c>
      <c r="AE6" s="15">
        <f>'All Data'!N698</f>
        <v>109.65</v>
      </c>
      <c r="AF6" s="15">
        <f>'All Data'!N722</f>
        <v>111.89</v>
      </c>
      <c r="AG6" s="14">
        <f>AVERAGE(B6:AF6)</f>
        <v>103.0525806451613</v>
      </c>
    </row>
    <row r="7" spans="1:33">
      <c r="A7" s="8">
        <v>4.1666666666666699E-2</v>
      </c>
      <c r="B7" s="15">
        <f>'All Data'!N3</f>
        <v>111.7</v>
      </c>
      <c r="C7" s="25">
        <f>'All Data'!N27</f>
        <v>109.5</v>
      </c>
      <c r="D7" s="15">
        <f>'All Data'!N51</f>
        <v>110.25</v>
      </c>
      <c r="E7" s="15">
        <f>'All Data'!N75</f>
        <v>106.61</v>
      </c>
      <c r="F7" s="15">
        <f>'All Data'!N99</f>
        <v>101.69</v>
      </c>
      <c r="G7" s="15">
        <f>'All Data'!N123</f>
        <v>105.45</v>
      </c>
      <c r="H7" s="15">
        <f>'All Data'!N147</f>
        <v>83.96</v>
      </c>
      <c r="I7" s="15">
        <f>'All Data'!N171</f>
        <v>83.55</v>
      </c>
      <c r="J7" s="15">
        <f>'All Data'!N195</f>
        <v>105.61</v>
      </c>
      <c r="K7" s="25">
        <f>'All Data'!N219</f>
        <v>101.89</v>
      </c>
      <c r="L7" s="15">
        <f>'All Data'!N243</f>
        <v>106.21</v>
      </c>
      <c r="M7" s="15">
        <f>'All Data'!N267</f>
        <v>102.71</v>
      </c>
      <c r="N7" s="15">
        <f>'All Data'!N291</f>
        <v>100.72</v>
      </c>
      <c r="O7" s="15">
        <f>'All Data'!N314</f>
        <v>102.63</v>
      </c>
      <c r="P7" s="15">
        <f>'All Data'!N338</f>
        <v>105.38</v>
      </c>
      <c r="Q7" s="15">
        <f>'All Data'!N363</f>
        <v>107.36</v>
      </c>
      <c r="R7" s="15">
        <f>'All Data'!N387</f>
        <v>100.84</v>
      </c>
      <c r="S7" s="15">
        <f>'All Data'!N411</f>
        <v>89.47</v>
      </c>
      <c r="T7" s="15">
        <f>'All Data'!N435</f>
        <v>105.35</v>
      </c>
      <c r="U7" s="15">
        <f>'All Data'!N459</f>
        <v>100.32</v>
      </c>
      <c r="V7" s="15">
        <f>'All Data'!N483</f>
        <v>90.25</v>
      </c>
      <c r="W7" s="15">
        <f>'All Data'!N507</f>
        <v>107.86</v>
      </c>
      <c r="X7" s="15">
        <f>'All Data'!N531</f>
        <v>115.89</v>
      </c>
      <c r="Y7" s="15">
        <f>'All Data'!N555</f>
        <v>109.05</v>
      </c>
      <c r="Z7" s="15">
        <f>'All Data'!N579</f>
        <v>105.9</v>
      </c>
      <c r="AA7" s="15">
        <f>'All Data'!N603</f>
        <v>107.72</v>
      </c>
      <c r="AB7" s="15">
        <f>'All Data'!N627</f>
        <v>109.91</v>
      </c>
      <c r="AC7" s="15">
        <f>'All Data'!N651</f>
        <v>108.84</v>
      </c>
      <c r="AD7" s="15">
        <f>'All Data'!N675</f>
        <v>108.9</v>
      </c>
      <c r="AE7" s="15">
        <f>'All Data'!N699</f>
        <v>109.39</v>
      </c>
      <c r="AF7" s="15">
        <f>'All Data'!N723</f>
        <v>111.86</v>
      </c>
      <c r="AG7" s="14">
        <f t="shared" ref="AG7:AG29" si="0">AVERAGE(B7:AF7)</f>
        <v>104.08935483870968</v>
      </c>
    </row>
    <row r="8" spans="1:33">
      <c r="A8" s="8">
        <v>8.3333333333333301E-2</v>
      </c>
      <c r="B8" s="15">
        <f>'All Data'!N4</f>
        <v>112.95</v>
      </c>
      <c r="C8" s="25">
        <f>'All Data'!N28</f>
        <v>109.99</v>
      </c>
      <c r="D8" s="15">
        <f>'All Data'!N52</f>
        <v>110.28</v>
      </c>
      <c r="E8" s="15">
        <f>'All Data'!N76</f>
        <v>107</v>
      </c>
      <c r="F8" s="15">
        <f>'All Data'!N100</f>
        <v>103.24</v>
      </c>
      <c r="G8" s="15">
        <f>'All Data'!N124</f>
        <v>106.16</v>
      </c>
      <c r="H8" s="15">
        <f>'All Data'!N148</f>
        <v>82.51</v>
      </c>
      <c r="I8" s="15">
        <f>'All Data'!N172</f>
        <v>85.86</v>
      </c>
      <c r="J8" s="15">
        <f>'All Data'!N196</f>
        <v>107.45</v>
      </c>
      <c r="K8" s="25">
        <f>'All Data'!N220</f>
        <v>102.47</v>
      </c>
      <c r="L8" s="15">
        <f>'All Data'!N244</f>
        <v>109.61</v>
      </c>
      <c r="M8" s="15">
        <f>'All Data'!N268</f>
        <v>96.97</v>
      </c>
      <c r="N8" s="15">
        <f>'All Data'!N292</f>
        <v>98.81</v>
      </c>
      <c r="O8" s="15">
        <f>'All Data'!N315</f>
        <v>102.98</v>
      </c>
      <c r="P8" s="15">
        <f>'All Data'!N339</f>
        <v>103.47</v>
      </c>
      <c r="Q8" s="15">
        <f>'All Data'!N364</f>
        <v>106.12</v>
      </c>
      <c r="R8" s="15">
        <f>'All Data'!N388</f>
        <v>104.12</v>
      </c>
      <c r="S8" s="15">
        <f>'All Data'!N412</f>
        <v>90.95</v>
      </c>
      <c r="T8" s="15">
        <f>'All Data'!N436</f>
        <v>106.89</v>
      </c>
      <c r="U8" s="15">
        <f>'All Data'!N460</f>
        <v>104.41</v>
      </c>
      <c r="V8" s="15">
        <f>'All Data'!N484</f>
        <v>92.93</v>
      </c>
      <c r="W8" s="15">
        <f>'All Data'!N508</f>
        <v>109.64</v>
      </c>
      <c r="X8" s="15">
        <f>'All Data'!N532</f>
        <v>116.62</v>
      </c>
      <c r="Y8" s="15">
        <f>'All Data'!N556</f>
        <v>110.72</v>
      </c>
      <c r="Z8" s="15">
        <f>'All Data'!N580</f>
        <v>106.7</v>
      </c>
      <c r="AA8" s="15">
        <f>'All Data'!N604</f>
        <v>110.39</v>
      </c>
      <c r="AB8" s="15">
        <f>'All Data'!N628</f>
        <v>112.43</v>
      </c>
      <c r="AC8" s="15">
        <f>'All Data'!N652</f>
        <v>109.93</v>
      </c>
      <c r="AD8" s="15">
        <f>'All Data'!N676</f>
        <v>110.3</v>
      </c>
      <c r="AE8" s="15">
        <f>'All Data'!N700</f>
        <v>108.93</v>
      </c>
      <c r="AF8" s="15">
        <f>'All Data'!N724</f>
        <v>112.67</v>
      </c>
      <c r="AG8" s="14">
        <f t="shared" si="0"/>
        <v>104.95161290322577</v>
      </c>
    </row>
    <row r="9" spans="1:33">
      <c r="A9" s="8">
        <v>0.125</v>
      </c>
      <c r="B9" s="15">
        <f>'All Data'!N5</f>
        <v>113.88</v>
      </c>
      <c r="C9" s="25">
        <f>'All Data'!N29</f>
        <v>112.1</v>
      </c>
      <c r="D9" s="15">
        <f>'All Data'!N53</f>
        <v>110.36</v>
      </c>
      <c r="E9" s="15">
        <f>'All Data'!N77</f>
        <v>107.55</v>
      </c>
      <c r="F9" s="15">
        <f>'All Data'!N101</f>
        <v>104.6</v>
      </c>
      <c r="G9" s="15">
        <f>'All Data'!N125</f>
        <v>106.15</v>
      </c>
      <c r="H9" s="15">
        <f>'All Data'!N149</f>
        <v>85.66</v>
      </c>
      <c r="I9" s="15">
        <f>'All Data'!N173</f>
        <v>89.58</v>
      </c>
      <c r="J9" s="15">
        <f>'All Data'!N197</f>
        <v>108.34</v>
      </c>
      <c r="K9" s="25">
        <f>'All Data'!N221</f>
        <v>102.77</v>
      </c>
      <c r="L9" s="15">
        <f>'All Data'!N245</f>
        <v>111.49</v>
      </c>
      <c r="M9" s="15">
        <f>'All Data'!N269</f>
        <v>93.58</v>
      </c>
      <c r="N9" s="15">
        <f>'All Data'!N293</f>
        <v>98.27</v>
      </c>
      <c r="O9" s="15">
        <f>'All Data'!N316</f>
        <v>96.6</v>
      </c>
      <c r="P9" s="15">
        <f>'All Data'!N340</f>
        <v>104.77</v>
      </c>
      <c r="Q9" s="15">
        <f>'All Data'!N365</f>
        <v>106.45</v>
      </c>
      <c r="R9" s="15">
        <f>'All Data'!N389</f>
        <v>105.56</v>
      </c>
      <c r="S9" s="15">
        <f>'All Data'!N413</f>
        <v>92.48</v>
      </c>
      <c r="T9" s="15">
        <f>'All Data'!N437</f>
        <v>107.84</v>
      </c>
      <c r="U9" s="15">
        <f>'All Data'!N461</f>
        <v>107.4</v>
      </c>
      <c r="V9" s="15">
        <f>'All Data'!N485</f>
        <v>95.8</v>
      </c>
      <c r="W9" s="15">
        <f>'All Data'!N509</f>
        <v>112.67</v>
      </c>
      <c r="X9" s="15">
        <f>'All Data'!N533</f>
        <v>117.68</v>
      </c>
      <c r="Y9" s="15">
        <f>'All Data'!N557</f>
        <v>111.78</v>
      </c>
      <c r="Z9" s="15">
        <f>'All Data'!N581</f>
        <v>107.42</v>
      </c>
      <c r="AA9" s="15">
        <f>'All Data'!N605</f>
        <v>114.16</v>
      </c>
      <c r="AB9" s="15">
        <f>'All Data'!N629</f>
        <v>114.38</v>
      </c>
      <c r="AC9" s="15">
        <f>'All Data'!N653</f>
        <v>109.48</v>
      </c>
      <c r="AD9" s="15">
        <f>'All Data'!N677</f>
        <v>110.98</v>
      </c>
      <c r="AE9" s="15">
        <f>'All Data'!N701</f>
        <v>109.26</v>
      </c>
      <c r="AF9" s="15">
        <f>'All Data'!N725</f>
        <v>113.24</v>
      </c>
      <c r="AG9" s="14">
        <f t="shared" si="0"/>
        <v>105.88000000000001</v>
      </c>
    </row>
    <row r="10" spans="1:33">
      <c r="A10" s="8">
        <v>0.16666666666666699</v>
      </c>
      <c r="B10" s="15">
        <f>'All Data'!N6</f>
        <v>114.62</v>
      </c>
      <c r="C10" s="25">
        <f>'All Data'!N30</f>
        <v>113.7</v>
      </c>
      <c r="D10" s="15">
        <f>'All Data'!N54</f>
        <v>110.45</v>
      </c>
      <c r="E10" s="15">
        <f>'All Data'!N78</f>
        <v>108.71</v>
      </c>
      <c r="F10" s="15">
        <f>'All Data'!N102</f>
        <v>104.52</v>
      </c>
      <c r="G10" s="15">
        <f>'All Data'!N126</f>
        <v>106.92</v>
      </c>
      <c r="H10" s="15">
        <f>'All Data'!N150</f>
        <v>82.46</v>
      </c>
      <c r="I10" s="15">
        <f>'All Data'!N174</f>
        <v>89.52</v>
      </c>
      <c r="J10" s="15">
        <f>'All Data'!N198</f>
        <v>110.48</v>
      </c>
      <c r="K10" s="25">
        <f>'All Data'!N222</f>
        <v>103.66</v>
      </c>
      <c r="L10" s="15">
        <f>'All Data'!N246</f>
        <v>112.09</v>
      </c>
      <c r="M10" s="15">
        <f>'All Data'!N270</f>
        <v>92.21</v>
      </c>
      <c r="N10" s="15">
        <f>'All Data'!N294</f>
        <v>98.66</v>
      </c>
      <c r="O10" s="15">
        <f>'All Data'!N317</f>
        <v>97.96</v>
      </c>
      <c r="P10" s="15">
        <f>'All Data'!N341</f>
        <v>106.55</v>
      </c>
      <c r="Q10" s="15">
        <f>'All Data'!N366</f>
        <v>105.4</v>
      </c>
      <c r="R10" s="15">
        <f>'All Data'!N390</f>
        <v>105.73</v>
      </c>
      <c r="S10" s="15">
        <f>'All Data'!N414</f>
        <v>91.25</v>
      </c>
      <c r="T10" s="15">
        <f>'All Data'!N438</f>
        <v>107.99</v>
      </c>
      <c r="U10" s="15">
        <f>'All Data'!N462</f>
        <v>109.78</v>
      </c>
      <c r="V10" s="15">
        <f>'All Data'!N486</f>
        <v>96.39</v>
      </c>
      <c r="W10" s="15">
        <f>'All Data'!N510</f>
        <v>114.11</v>
      </c>
      <c r="X10" s="15">
        <f>'All Data'!N534</f>
        <v>117.89</v>
      </c>
      <c r="Y10" s="15">
        <f>'All Data'!N558</f>
        <v>112.82</v>
      </c>
      <c r="Z10" s="15">
        <f>'All Data'!N582</f>
        <v>108.17</v>
      </c>
      <c r="AA10" s="15">
        <f>'All Data'!N606</f>
        <v>116.76</v>
      </c>
      <c r="AB10" s="15">
        <f>'All Data'!N630</f>
        <v>115.5</v>
      </c>
      <c r="AC10" s="15">
        <f>'All Data'!N654</f>
        <v>109.16</v>
      </c>
      <c r="AD10" s="15">
        <f>'All Data'!N678</f>
        <v>112.25</v>
      </c>
      <c r="AE10" s="15">
        <f>'All Data'!N702</f>
        <v>109.3</v>
      </c>
      <c r="AF10" s="15">
        <f>'All Data'!N726</f>
        <v>113.08</v>
      </c>
      <c r="AG10" s="14">
        <f t="shared" si="0"/>
        <v>106.39000000000001</v>
      </c>
    </row>
    <row r="11" spans="1:33">
      <c r="A11" s="8">
        <v>0.20833333333333301</v>
      </c>
      <c r="B11" s="15">
        <f>'All Data'!N7</f>
        <v>114.72</v>
      </c>
      <c r="C11" s="25">
        <f>'All Data'!N31</f>
        <v>114.31</v>
      </c>
      <c r="D11" s="15">
        <f>'All Data'!N55</f>
        <v>110.74</v>
      </c>
      <c r="E11" s="15">
        <f>'All Data'!N79</f>
        <v>110.24</v>
      </c>
      <c r="F11" s="15">
        <f>'All Data'!N103</f>
        <v>105.07</v>
      </c>
      <c r="G11" s="15">
        <f>'All Data'!N127</f>
        <v>109.57</v>
      </c>
      <c r="H11" s="15">
        <f>'All Data'!N151</f>
        <v>78.319999999999993</v>
      </c>
      <c r="I11" s="15">
        <f>'All Data'!N175</f>
        <v>87.23</v>
      </c>
      <c r="J11" s="15">
        <f>'All Data'!N199</f>
        <v>113.05</v>
      </c>
      <c r="K11" s="25">
        <f>'All Data'!N223</f>
        <v>105.33</v>
      </c>
      <c r="L11" s="15">
        <f>'All Data'!N247</f>
        <v>112.64</v>
      </c>
      <c r="M11" s="15">
        <f>'All Data'!N271</f>
        <v>92.74</v>
      </c>
      <c r="N11" s="15">
        <f>'All Data'!N295</f>
        <v>101.64</v>
      </c>
      <c r="O11" s="15">
        <f>'All Data'!N318</f>
        <v>98.36</v>
      </c>
      <c r="P11" s="15">
        <f>'All Data'!N342</f>
        <v>108.05</v>
      </c>
      <c r="Q11" s="15">
        <f>'All Data'!N367</f>
        <v>106.92</v>
      </c>
      <c r="R11" s="15">
        <f>'All Data'!N391</f>
        <v>106.29</v>
      </c>
      <c r="S11" s="15">
        <f>'All Data'!N415</f>
        <v>94.24</v>
      </c>
      <c r="T11" s="15">
        <f>'All Data'!N439</f>
        <v>108.49</v>
      </c>
      <c r="U11" s="15">
        <f>'All Data'!N463</f>
        <v>109.73</v>
      </c>
      <c r="V11" s="15">
        <f>'All Data'!N487</f>
        <v>100.13</v>
      </c>
      <c r="W11" s="15">
        <f>'All Data'!N511</f>
        <v>114.87</v>
      </c>
      <c r="X11" s="15">
        <f>'All Data'!N535</f>
        <v>117.82</v>
      </c>
      <c r="Y11" s="15">
        <f>'All Data'!N559</f>
        <v>114.54</v>
      </c>
      <c r="Z11" s="15">
        <f>'All Data'!N583</f>
        <v>109.54</v>
      </c>
      <c r="AA11" s="15">
        <f>'All Data'!N607</f>
        <v>118.13</v>
      </c>
      <c r="AB11" s="15">
        <f>'All Data'!N631</f>
        <v>119.61</v>
      </c>
      <c r="AC11" s="15">
        <f>'All Data'!N655</f>
        <v>109.22</v>
      </c>
      <c r="AD11" s="15">
        <f>'All Data'!N679</f>
        <v>113.44</v>
      </c>
      <c r="AE11" s="15">
        <f>'All Data'!N703</f>
        <v>108.94</v>
      </c>
      <c r="AF11" s="15">
        <f>'All Data'!N727</f>
        <v>113.22</v>
      </c>
      <c r="AG11" s="14">
        <f t="shared" si="0"/>
        <v>107.32709677419355</v>
      </c>
    </row>
    <row r="12" spans="1:33">
      <c r="A12" s="8">
        <v>0.25</v>
      </c>
      <c r="B12" s="15">
        <f>'All Data'!N8</f>
        <v>115.69</v>
      </c>
      <c r="C12" s="25">
        <f>'All Data'!N32</f>
        <v>114.51</v>
      </c>
      <c r="D12" s="15">
        <f>'All Data'!N56</f>
        <v>110.99</v>
      </c>
      <c r="E12" s="15">
        <f>'All Data'!N80</f>
        <v>111.53</v>
      </c>
      <c r="F12" s="15">
        <f>'All Data'!N104</f>
        <v>106.01</v>
      </c>
      <c r="G12" s="15">
        <f>'All Data'!N128</f>
        <v>111.65</v>
      </c>
      <c r="H12" s="15">
        <f>'All Data'!N152</f>
        <v>77.7</v>
      </c>
      <c r="I12" s="15">
        <f>'All Data'!N176</f>
        <v>89.33</v>
      </c>
      <c r="J12" s="15">
        <f>'All Data'!N200</f>
        <v>114.61</v>
      </c>
      <c r="K12" s="25">
        <f>'All Data'!N224</f>
        <v>106.49</v>
      </c>
      <c r="L12" s="15">
        <f>'All Data'!N248</f>
        <v>112.61</v>
      </c>
      <c r="M12" s="15">
        <f>'All Data'!N272</f>
        <v>92.51</v>
      </c>
      <c r="N12" s="15">
        <f>'All Data'!N296</f>
        <v>102.98</v>
      </c>
      <c r="O12" s="15">
        <f>'All Data'!N319</f>
        <v>99.25</v>
      </c>
      <c r="P12" s="15">
        <f>'All Data'!N343</f>
        <v>108.92</v>
      </c>
      <c r="Q12" s="15">
        <f>'All Data'!N368</f>
        <v>106.71</v>
      </c>
      <c r="R12" s="15">
        <f>'All Data'!N392</f>
        <v>108.53</v>
      </c>
      <c r="S12" s="15">
        <f>'All Data'!N416</f>
        <v>97.56</v>
      </c>
      <c r="T12" s="15">
        <f>'All Data'!N440</f>
        <v>108.15</v>
      </c>
      <c r="U12" s="15">
        <f>'All Data'!N464</f>
        <v>110.42</v>
      </c>
      <c r="V12" s="15">
        <f>'All Data'!N488</f>
        <v>102.34</v>
      </c>
      <c r="W12" s="15">
        <f>'All Data'!N512</f>
        <v>114.75</v>
      </c>
      <c r="X12" s="15">
        <f>'All Data'!N536</f>
        <v>117.97</v>
      </c>
      <c r="Y12" s="15">
        <f>'All Data'!N560</f>
        <v>116.72</v>
      </c>
      <c r="Z12" s="15">
        <f>'All Data'!N584</f>
        <v>109.95</v>
      </c>
      <c r="AA12" s="15">
        <f>'All Data'!N608</f>
        <v>120.16</v>
      </c>
      <c r="AB12" s="15">
        <f>'All Data'!N632</f>
        <v>123.48</v>
      </c>
      <c r="AC12" s="15">
        <f>'All Data'!N656</f>
        <v>110.48</v>
      </c>
      <c r="AD12" s="15">
        <f>'All Data'!N680</f>
        <v>115.34</v>
      </c>
      <c r="AE12" s="15">
        <f>'All Data'!N704</f>
        <v>108.95</v>
      </c>
      <c r="AF12" s="15">
        <f>'All Data'!N728</f>
        <v>115</v>
      </c>
      <c r="AG12" s="14">
        <f t="shared" si="0"/>
        <v>108.42870967741933</v>
      </c>
    </row>
    <row r="13" spans="1:33">
      <c r="A13" s="8">
        <v>0.29166666666666702</v>
      </c>
      <c r="B13" s="15">
        <f>'All Data'!N9</f>
        <v>118.08</v>
      </c>
      <c r="C13" s="25">
        <f>'All Data'!N33</f>
        <v>114.42</v>
      </c>
      <c r="D13" s="15">
        <f>'All Data'!N57</f>
        <v>111.43</v>
      </c>
      <c r="E13" s="15">
        <f>'All Data'!N81</f>
        <v>113.74</v>
      </c>
      <c r="F13" s="15">
        <f>'All Data'!N105</f>
        <v>106.3</v>
      </c>
      <c r="G13" s="15">
        <f>'All Data'!N129</f>
        <v>111.64</v>
      </c>
      <c r="H13" s="15">
        <f>'All Data'!N153</f>
        <v>76.14</v>
      </c>
      <c r="I13" s="15">
        <f>'All Data'!N177</f>
        <v>88.93</v>
      </c>
      <c r="J13" s="15">
        <f>'All Data'!N201</f>
        <v>114.34</v>
      </c>
      <c r="K13" s="25">
        <f>'All Data'!N225</f>
        <v>107.02</v>
      </c>
      <c r="L13" s="15">
        <f>'All Data'!N249</f>
        <v>112.73</v>
      </c>
      <c r="M13" s="15">
        <f>'All Data'!N273</f>
        <v>93.12</v>
      </c>
      <c r="N13" s="15">
        <f>'All Data'!N297</f>
        <v>99.67</v>
      </c>
      <c r="O13" s="15">
        <f>'All Data'!N320</f>
        <v>101.03</v>
      </c>
      <c r="P13" s="15">
        <f>'All Data'!N344</f>
        <v>109.04</v>
      </c>
      <c r="Q13" s="15">
        <f>'All Data'!N369</f>
        <v>105.91</v>
      </c>
      <c r="R13" s="15">
        <f>'All Data'!N393</f>
        <v>107.93</v>
      </c>
      <c r="S13" s="15">
        <f>'All Data'!N417</f>
        <v>98.41</v>
      </c>
      <c r="T13" s="15">
        <f>'All Data'!N441</f>
        <v>108.72</v>
      </c>
      <c r="U13" s="15">
        <f>'All Data'!N465</f>
        <v>109.91</v>
      </c>
      <c r="V13" s="15">
        <f>'All Data'!N489</f>
        <v>104.35</v>
      </c>
      <c r="W13" s="15">
        <f>'All Data'!N513</f>
        <v>114.77</v>
      </c>
      <c r="X13" s="15">
        <f>'All Data'!N537</f>
        <v>117.86</v>
      </c>
      <c r="Y13" s="15">
        <f>'All Data'!N561</f>
        <v>117.14</v>
      </c>
      <c r="Z13" s="15">
        <f>'All Data'!N585</f>
        <v>110.04</v>
      </c>
      <c r="AA13" s="15">
        <f>'All Data'!N609</f>
        <v>121.12</v>
      </c>
      <c r="AB13" s="15">
        <f>'All Data'!N633</f>
        <v>125.77</v>
      </c>
      <c r="AC13" s="15">
        <f>'All Data'!N657</f>
        <v>110.49</v>
      </c>
      <c r="AD13" s="15">
        <f>'All Data'!N681</f>
        <v>116.56</v>
      </c>
      <c r="AE13" s="15">
        <f>'All Data'!N705</f>
        <v>110.46</v>
      </c>
      <c r="AF13" s="15">
        <f>'All Data'!N729</f>
        <v>116.66</v>
      </c>
      <c r="AG13" s="14">
        <f t="shared" si="0"/>
        <v>108.83</v>
      </c>
    </row>
    <row r="14" spans="1:33">
      <c r="A14" s="8">
        <v>0.33333333333333298</v>
      </c>
      <c r="B14" s="15">
        <f>'All Data'!N10</f>
        <v>119.63</v>
      </c>
      <c r="C14" s="25">
        <f>'All Data'!N34</f>
        <v>115.93</v>
      </c>
      <c r="D14" s="15">
        <f>'All Data'!N58</f>
        <v>111.83</v>
      </c>
      <c r="E14" s="15">
        <f>'All Data'!N82</f>
        <v>113.65</v>
      </c>
      <c r="F14" s="15">
        <f>'All Data'!N106</f>
        <v>106.01</v>
      </c>
      <c r="G14" s="15">
        <f>'All Data'!N130</f>
        <v>111.41</v>
      </c>
      <c r="H14" s="15">
        <f>'All Data'!N154</f>
        <v>79.64</v>
      </c>
      <c r="I14" s="15">
        <f>'All Data'!N178</f>
        <v>88.78</v>
      </c>
      <c r="J14" s="15">
        <f>'All Data'!N202</f>
        <v>114.5</v>
      </c>
      <c r="K14" s="25">
        <f>'All Data'!N226</f>
        <v>108.51</v>
      </c>
      <c r="L14" s="15">
        <f>'All Data'!N250</f>
        <v>110.2</v>
      </c>
      <c r="M14" s="15">
        <f>'All Data'!N274</f>
        <v>95.61</v>
      </c>
      <c r="N14" s="15">
        <f>'All Data'!N298</f>
        <v>97.08</v>
      </c>
      <c r="O14" s="15">
        <f>'All Data'!N321</f>
        <v>103.14</v>
      </c>
      <c r="P14" s="15">
        <f>'All Data'!N345</f>
        <v>108.92</v>
      </c>
      <c r="Q14" s="15">
        <f>'All Data'!N370</f>
        <v>105.43</v>
      </c>
      <c r="R14" s="15">
        <f>'All Data'!N394</f>
        <v>0</v>
      </c>
      <c r="S14" s="15">
        <f>'All Data'!N418</f>
        <v>95.19</v>
      </c>
      <c r="T14" s="15">
        <f>'All Data'!N442</f>
        <v>109.03</v>
      </c>
      <c r="U14" s="15">
        <f>'All Data'!N466</f>
        <v>109.9</v>
      </c>
      <c r="V14" s="15">
        <f>'All Data'!N490</f>
        <v>105.15</v>
      </c>
      <c r="W14" s="15">
        <f>'All Data'!N514</f>
        <v>114.77</v>
      </c>
      <c r="X14" s="15">
        <f>'All Data'!N538</f>
        <v>117.96</v>
      </c>
      <c r="Y14" s="15">
        <f>'All Data'!N562</f>
        <v>116.88</v>
      </c>
      <c r="Z14" s="15">
        <f>'All Data'!N586</f>
        <v>110.28</v>
      </c>
      <c r="AA14" s="15">
        <f>'All Data'!N610</f>
        <v>121.06</v>
      </c>
      <c r="AB14" s="15">
        <f>'All Data'!N634</f>
        <v>126.72</v>
      </c>
      <c r="AC14" s="15">
        <f>'All Data'!N658</f>
        <v>113.87</v>
      </c>
      <c r="AD14" s="15">
        <f>'All Data'!N682</f>
        <v>117.13</v>
      </c>
      <c r="AE14" s="15">
        <f>'All Data'!N706</f>
        <v>111.9</v>
      </c>
      <c r="AF14" s="15">
        <f>'All Data'!N730</f>
        <v>116.79</v>
      </c>
      <c r="AG14" s="14">
        <f t="shared" si="0"/>
        <v>105.70645161290322</v>
      </c>
    </row>
    <row r="15" spans="1:33">
      <c r="A15" s="8">
        <v>0.375</v>
      </c>
      <c r="B15" s="15">
        <f>'All Data'!N11</f>
        <v>117.64</v>
      </c>
      <c r="C15" s="25">
        <f>'All Data'!N35</f>
        <v>114.08</v>
      </c>
      <c r="D15" s="15">
        <f>'All Data'!N59</f>
        <v>109.05</v>
      </c>
      <c r="E15" s="15">
        <f>'All Data'!N83</f>
        <v>110.39</v>
      </c>
      <c r="F15" s="15">
        <f>'All Data'!N107</f>
        <v>103.7</v>
      </c>
      <c r="G15" s="15">
        <f>'All Data'!N131</f>
        <v>107.11</v>
      </c>
      <c r="H15" s="15">
        <f>'All Data'!N155</f>
        <v>77.56</v>
      </c>
      <c r="I15" s="15">
        <f>'All Data'!N179</f>
        <v>79.78</v>
      </c>
      <c r="J15" s="15">
        <f>'All Data'!N203</f>
        <v>106.73</v>
      </c>
      <c r="K15" s="25">
        <f>'All Data'!N227</f>
        <v>107.39</v>
      </c>
      <c r="L15" s="15">
        <f>'All Data'!N251</f>
        <v>103.72</v>
      </c>
      <c r="M15" s="15">
        <f>'All Data'!N275</f>
        <v>90.46</v>
      </c>
      <c r="N15" s="15">
        <f>'All Data'!N299</f>
        <v>100.04</v>
      </c>
      <c r="O15" s="15">
        <f>'All Data'!N322</f>
        <v>105.41</v>
      </c>
      <c r="P15" s="15">
        <f>'All Data'!N346</f>
        <v>106.28</v>
      </c>
      <c r="Q15" s="15">
        <f>'All Data'!N371</f>
        <v>105.13</v>
      </c>
      <c r="R15" s="15">
        <f>'All Data'!N395</f>
        <v>101.75</v>
      </c>
      <c r="S15" s="15">
        <f>'All Data'!N419</f>
        <v>90.19</v>
      </c>
      <c r="T15" s="15">
        <f>'All Data'!N443</f>
        <v>104.85</v>
      </c>
      <c r="U15" s="15">
        <f>'All Data'!N467</f>
        <v>107.7</v>
      </c>
      <c r="V15" s="15">
        <f>'All Data'!N491</f>
        <v>101.77</v>
      </c>
      <c r="W15" s="15">
        <f>'All Data'!N515</f>
        <v>112.36</v>
      </c>
      <c r="X15" s="15">
        <f>'All Data'!N539</f>
        <v>114.84</v>
      </c>
      <c r="Y15" s="15">
        <f>'All Data'!N563</f>
        <v>111.11</v>
      </c>
      <c r="Z15" s="15">
        <f>'All Data'!N587</f>
        <v>106.2</v>
      </c>
      <c r="AA15" s="15">
        <f>'All Data'!N611</f>
        <v>115.92</v>
      </c>
      <c r="AB15" s="15">
        <f>'All Data'!N635</f>
        <v>123.16</v>
      </c>
      <c r="AC15" s="15">
        <f>'All Data'!N659</f>
        <v>112.31</v>
      </c>
      <c r="AD15" s="15">
        <f>'All Data'!N683</f>
        <v>114.74</v>
      </c>
      <c r="AE15" s="15">
        <f>'All Data'!N707</f>
        <v>111.22</v>
      </c>
      <c r="AF15" s="15">
        <f>'All Data'!N731</f>
        <v>113.26</v>
      </c>
      <c r="AG15" s="14">
        <f t="shared" si="0"/>
        <v>105.99516129032257</v>
      </c>
    </row>
    <row r="16" spans="1:33">
      <c r="A16" s="8">
        <v>0.41666666666666702</v>
      </c>
      <c r="B16" s="15">
        <f>'All Data'!N12</f>
        <v>111.43</v>
      </c>
      <c r="C16" s="25">
        <f>'All Data'!N36</f>
        <v>101.41</v>
      </c>
      <c r="D16" s="15">
        <f>'All Data'!N60</f>
        <v>97.88</v>
      </c>
      <c r="E16" s="15">
        <f>'All Data'!N84</f>
        <v>104.41</v>
      </c>
      <c r="F16" s="15">
        <f>'All Data'!N108</f>
        <v>95.86</v>
      </c>
      <c r="G16" s="15">
        <f>'All Data'!N132</f>
        <v>93.97</v>
      </c>
      <c r="H16" s="15">
        <f>'All Data'!N156</f>
        <v>72.62</v>
      </c>
      <c r="I16" s="15">
        <f>'All Data'!N180</f>
        <v>72.180000000000007</v>
      </c>
      <c r="J16" s="15">
        <f>'All Data'!N204</f>
        <v>82.45</v>
      </c>
      <c r="K16" s="25">
        <f>'All Data'!N228</f>
        <v>102.85</v>
      </c>
      <c r="L16" s="15">
        <f>'All Data'!N252</f>
        <v>97.81</v>
      </c>
      <c r="M16" s="15">
        <f>'All Data'!N276</f>
        <v>92.81</v>
      </c>
      <c r="N16" s="15">
        <f>'All Data'!N300</f>
        <v>103.55</v>
      </c>
      <c r="O16" s="15">
        <f>'All Data'!N323</f>
        <v>105.47</v>
      </c>
      <c r="P16" s="15">
        <f>'All Data'!N347</f>
        <v>103.47</v>
      </c>
      <c r="Q16" s="15">
        <f>'All Data'!N372</f>
        <v>105.2</v>
      </c>
      <c r="R16" s="15">
        <f>'All Data'!N396</f>
        <v>93.28</v>
      </c>
      <c r="S16" s="15">
        <f>'All Data'!N420</f>
        <v>84.59</v>
      </c>
      <c r="T16" s="15">
        <f>'All Data'!N444</f>
        <v>96.62</v>
      </c>
      <c r="U16" s="15">
        <f>'All Data'!N468</f>
        <v>104.77</v>
      </c>
      <c r="V16" s="15">
        <f>'All Data'!N492</f>
        <v>103.9</v>
      </c>
      <c r="W16" s="15">
        <f>'All Data'!N516</f>
        <v>109.55</v>
      </c>
      <c r="X16" s="15">
        <f>'All Data'!N540</f>
        <v>104.79</v>
      </c>
      <c r="Y16" s="15">
        <f>'All Data'!N564</f>
        <v>104.47</v>
      </c>
      <c r="Z16" s="15">
        <f>'All Data'!N588</f>
        <v>102.65</v>
      </c>
      <c r="AA16" s="15">
        <f>'All Data'!N612</f>
        <v>112.86</v>
      </c>
      <c r="AB16" s="15">
        <f>'All Data'!N636</f>
        <v>117.53</v>
      </c>
      <c r="AC16" s="15">
        <f>'All Data'!N660</f>
        <v>105.71</v>
      </c>
      <c r="AD16" s="15">
        <f>'All Data'!N684</f>
        <v>110.89</v>
      </c>
      <c r="AE16" s="15">
        <f>'All Data'!N708</f>
        <v>107.4</v>
      </c>
      <c r="AF16" s="15">
        <f>'All Data'!N732</f>
        <v>110.57</v>
      </c>
      <c r="AG16" s="14">
        <f t="shared" si="0"/>
        <v>100.41774193548389</v>
      </c>
    </row>
    <row r="17" spans="1:33">
      <c r="A17" s="8">
        <v>0.45833333333333298</v>
      </c>
      <c r="B17" s="15">
        <f>'All Data'!N13</f>
        <v>82.9</v>
      </c>
      <c r="C17" s="25">
        <f>'All Data'!N37</f>
        <v>74.48</v>
      </c>
      <c r="D17" s="15">
        <f>'All Data'!N61</f>
        <v>76.55</v>
      </c>
      <c r="E17" s="15">
        <f>'All Data'!N85</f>
        <v>81.69</v>
      </c>
      <c r="F17" s="15">
        <f>'All Data'!N109</f>
        <v>85.36</v>
      </c>
      <c r="G17" s="15">
        <f>'All Data'!N133</f>
        <v>76.069999999999993</v>
      </c>
      <c r="H17" s="15">
        <f>'All Data'!N157</f>
        <v>71.790000000000006</v>
      </c>
      <c r="I17" s="15">
        <f>'All Data'!N181</f>
        <v>70.27</v>
      </c>
      <c r="J17" s="15">
        <f>'All Data'!N205</f>
        <v>71.739999999999995</v>
      </c>
      <c r="K17" s="25">
        <f>'All Data'!N229</f>
        <v>82.03</v>
      </c>
      <c r="L17" s="15">
        <f>'All Data'!N253</f>
        <v>86.24</v>
      </c>
      <c r="M17" s="15">
        <f>'All Data'!N277</f>
        <v>97.59</v>
      </c>
      <c r="N17" s="15">
        <f>'All Data'!N301</f>
        <v>101.8</v>
      </c>
      <c r="O17" s="15">
        <f>'All Data'!N324</f>
        <v>105.39</v>
      </c>
      <c r="P17" s="15">
        <f>'All Data'!N348</f>
        <v>103.6</v>
      </c>
      <c r="Q17" s="15">
        <f>'All Data'!N373</f>
        <v>96.67</v>
      </c>
      <c r="R17" s="15">
        <f>'All Data'!N397</f>
        <v>78.25</v>
      </c>
      <c r="S17" s="15">
        <f>'All Data'!N421</f>
        <v>74.56</v>
      </c>
      <c r="T17" s="15">
        <f>'All Data'!N445</f>
        <v>83.71</v>
      </c>
      <c r="U17" s="15">
        <f>'All Data'!N469</f>
        <v>94.72</v>
      </c>
      <c r="V17" s="15">
        <f>'All Data'!N493</f>
        <v>98.7</v>
      </c>
      <c r="W17" s="15">
        <f>'All Data'!N517</f>
        <v>98.12</v>
      </c>
      <c r="X17" s="15">
        <f>'All Data'!N541</f>
        <v>82.28</v>
      </c>
      <c r="Y17" s="15">
        <f>'All Data'!N565</f>
        <v>88.35</v>
      </c>
      <c r="Z17" s="15">
        <f>'All Data'!N589</f>
        <v>101.72</v>
      </c>
      <c r="AA17" s="15">
        <f>'All Data'!N613</f>
        <v>103.47</v>
      </c>
      <c r="AB17" s="15">
        <f>'All Data'!N637</f>
        <v>102.17</v>
      </c>
      <c r="AC17" s="15">
        <f>'All Data'!N661</f>
        <v>95.57</v>
      </c>
      <c r="AD17" s="15">
        <f>'All Data'!N685</f>
        <v>101.16</v>
      </c>
      <c r="AE17" s="15">
        <f>'All Data'!N709</f>
        <v>101.8</v>
      </c>
      <c r="AF17" s="15">
        <f>'All Data'!N733</f>
        <v>112.32</v>
      </c>
      <c r="AG17" s="14">
        <f t="shared" si="0"/>
        <v>89.711935483870974</v>
      </c>
    </row>
    <row r="18" spans="1:33">
      <c r="A18" s="8">
        <v>0.5</v>
      </c>
      <c r="B18" s="15">
        <f>'All Data'!N14</f>
        <v>72.97</v>
      </c>
      <c r="C18" s="25">
        <f>'All Data'!N38</f>
        <v>75.16</v>
      </c>
      <c r="D18" s="15">
        <f>'All Data'!N62</f>
        <v>71.25</v>
      </c>
      <c r="E18" s="15">
        <f>'All Data'!N86</f>
        <v>69.209999999999994</v>
      </c>
      <c r="F18" s="15">
        <f>'All Data'!N110</f>
        <v>75.47</v>
      </c>
      <c r="G18" s="15">
        <f>'All Data'!N134</f>
        <v>62.86</v>
      </c>
      <c r="H18" s="15">
        <f>'All Data'!N158</f>
        <v>74.400000000000006</v>
      </c>
      <c r="I18" s="15">
        <f>'All Data'!N182</f>
        <v>68.67</v>
      </c>
      <c r="J18" s="15">
        <f>'All Data'!N206</f>
        <v>72.34</v>
      </c>
      <c r="K18" s="25">
        <f>'All Data'!N230</f>
        <v>71.48</v>
      </c>
      <c r="L18" s="15">
        <f>'All Data'!N254</f>
        <v>76.52</v>
      </c>
      <c r="M18" s="15">
        <f>'All Data'!N278</f>
        <v>92.81</v>
      </c>
      <c r="N18" s="15">
        <f>'All Data'!N302</f>
        <v>90.53</v>
      </c>
      <c r="O18" s="15">
        <f>'All Data'!N325</f>
        <v>102.68</v>
      </c>
      <c r="P18" s="15">
        <f>'All Data'!N349</f>
        <v>98.43</v>
      </c>
      <c r="Q18" s="15">
        <f>'All Data'!N374</f>
        <v>78.11</v>
      </c>
      <c r="R18" s="15">
        <f>'All Data'!N398</f>
        <v>71.39</v>
      </c>
      <c r="S18" s="15">
        <f>'All Data'!N422</f>
        <v>69.19</v>
      </c>
      <c r="T18" s="15">
        <f>'All Data'!N446</f>
        <v>74.38</v>
      </c>
      <c r="U18" s="15">
        <f>'All Data'!N470</f>
        <v>85.11</v>
      </c>
      <c r="V18" s="15">
        <f>'All Data'!N494</f>
        <v>82.15</v>
      </c>
      <c r="W18" s="15">
        <f>'All Data'!N518</f>
        <v>78.02</v>
      </c>
      <c r="X18" s="15">
        <f>'All Data'!N542</f>
        <v>70.209999999999994</v>
      </c>
      <c r="Y18" s="15">
        <f>'All Data'!N566</f>
        <v>70.78</v>
      </c>
      <c r="Z18" s="15">
        <f>'All Data'!N590</f>
        <v>82.92</v>
      </c>
      <c r="AA18" s="15">
        <f>'All Data'!N614</f>
        <v>82.08</v>
      </c>
      <c r="AB18" s="15">
        <f>'All Data'!N638</f>
        <v>77.069999999999993</v>
      </c>
      <c r="AC18" s="15">
        <f>'All Data'!N662</f>
        <v>71.78</v>
      </c>
      <c r="AD18" s="15">
        <f>'All Data'!N686</f>
        <v>76.010000000000005</v>
      </c>
      <c r="AE18" s="15">
        <f>'All Data'!N710</f>
        <v>83.03</v>
      </c>
      <c r="AF18" s="15">
        <f>'All Data'!N734</f>
        <v>107.38</v>
      </c>
      <c r="AG18" s="14">
        <f t="shared" si="0"/>
        <v>78.528709677419386</v>
      </c>
    </row>
    <row r="19" spans="1:33">
      <c r="A19" s="8">
        <v>0.54166666666666696</v>
      </c>
      <c r="B19" s="15">
        <f>'All Data'!N15</f>
        <v>79.41</v>
      </c>
      <c r="C19" s="25">
        <f>'All Data'!N39</f>
        <v>81.03</v>
      </c>
      <c r="D19" s="15">
        <f>'All Data'!N63</f>
        <v>71.510000000000005</v>
      </c>
      <c r="E19" s="15">
        <f>'All Data'!N87</f>
        <v>68</v>
      </c>
      <c r="F19" s="15">
        <f>'All Data'!N111</f>
        <v>72.11</v>
      </c>
      <c r="G19" s="15">
        <f>'All Data'!N135</f>
        <v>67.77</v>
      </c>
      <c r="H19" s="15">
        <f>'All Data'!N159</f>
        <v>76.47</v>
      </c>
      <c r="I19" s="15">
        <f>'All Data'!N183</f>
        <v>70.03</v>
      </c>
      <c r="J19" s="15">
        <f>'All Data'!N207</f>
        <v>69.78</v>
      </c>
      <c r="K19" s="25">
        <f>'All Data'!N231</f>
        <v>77.45</v>
      </c>
      <c r="L19" s="15">
        <f>'All Data'!N255</f>
        <v>73.89</v>
      </c>
      <c r="M19" s="15">
        <f>'All Data'!N279</f>
        <v>85.87</v>
      </c>
      <c r="N19" s="15">
        <f>'All Data'!N303</f>
        <v>80.22</v>
      </c>
      <c r="O19" s="15">
        <f>'All Data'!N326</f>
        <v>92.95</v>
      </c>
      <c r="P19" s="15">
        <f>'All Data'!N350</f>
        <v>83.13</v>
      </c>
      <c r="Q19" s="15">
        <f>'All Data'!N375</f>
        <v>72.78</v>
      </c>
      <c r="R19" s="15">
        <f>'All Data'!N399</f>
        <v>69.03</v>
      </c>
      <c r="S19" s="15">
        <f>'All Data'!N423</f>
        <v>68.28</v>
      </c>
      <c r="T19" s="15">
        <f>'All Data'!N447</f>
        <v>69.64</v>
      </c>
      <c r="U19" s="15">
        <f>'All Data'!N471</f>
        <v>80.59</v>
      </c>
      <c r="V19" s="15">
        <f>'All Data'!N495</f>
        <v>77.22</v>
      </c>
      <c r="W19" s="15">
        <f>'All Data'!N519</f>
        <v>73.28</v>
      </c>
      <c r="X19" s="15">
        <f>'All Data'!N543</f>
        <v>69.06</v>
      </c>
      <c r="Y19" s="15">
        <f>'All Data'!N567</f>
        <v>69.430000000000007</v>
      </c>
      <c r="Z19" s="15">
        <f>'All Data'!N591</f>
        <v>70.760000000000005</v>
      </c>
      <c r="AA19" s="15">
        <f>'All Data'!N615</f>
        <v>72.900000000000006</v>
      </c>
      <c r="AB19" s="15">
        <f>'All Data'!N639</f>
        <v>72.19</v>
      </c>
      <c r="AC19" s="15">
        <f>'All Data'!N663</f>
        <v>73.13</v>
      </c>
      <c r="AD19" s="15">
        <f>'All Data'!N687</f>
        <v>69.61</v>
      </c>
      <c r="AE19" s="15">
        <f>'All Data'!N711</f>
        <v>73.06</v>
      </c>
      <c r="AF19" s="15">
        <f>'All Data'!N735</f>
        <v>88.83</v>
      </c>
      <c r="AG19" s="14">
        <f t="shared" si="0"/>
        <v>74.819677419354832</v>
      </c>
    </row>
    <row r="20" spans="1:33">
      <c r="A20" s="8">
        <v>0.58333333333333304</v>
      </c>
      <c r="B20" s="15">
        <f>'All Data'!N16</f>
        <v>76.95</v>
      </c>
      <c r="C20" s="25">
        <f>'All Data'!N40</f>
        <v>78.760000000000005</v>
      </c>
      <c r="D20" s="15">
        <f>'All Data'!N64</f>
        <v>72.760000000000005</v>
      </c>
      <c r="E20" s="15">
        <f>'All Data'!N88</f>
        <v>68.3</v>
      </c>
      <c r="F20" s="15">
        <f>'All Data'!N112</f>
        <v>71.7</v>
      </c>
      <c r="G20" s="15">
        <f>'All Data'!N136</f>
        <v>69.63</v>
      </c>
      <c r="H20" s="15">
        <f>'All Data'!N160</f>
        <v>73.95</v>
      </c>
      <c r="I20" s="15">
        <f>'All Data'!N184</f>
        <v>74.819999999999993</v>
      </c>
      <c r="J20" s="15">
        <f>'All Data'!N208</f>
        <v>72.2</v>
      </c>
      <c r="K20" s="25">
        <f>'All Data'!N232</f>
        <v>74.819999999999993</v>
      </c>
      <c r="L20" s="15">
        <f>'All Data'!N256</f>
        <v>70.599999999999994</v>
      </c>
      <c r="M20" s="15">
        <f>'All Data'!N280</f>
        <v>87.25</v>
      </c>
      <c r="N20" s="15">
        <f>'All Data'!N304</f>
        <v>78.849999999999994</v>
      </c>
      <c r="O20" s="15">
        <f>'All Data'!N327</f>
        <v>83.32</v>
      </c>
      <c r="P20" s="15">
        <f>'All Data'!N351</f>
        <v>75.58</v>
      </c>
      <c r="Q20" s="15">
        <f>'All Data'!N376</f>
        <v>71.09</v>
      </c>
      <c r="R20" s="15">
        <f>'All Data'!N400</f>
        <v>68.41</v>
      </c>
      <c r="S20" s="15">
        <f>'All Data'!N424</f>
        <v>71.22</v>
      </c>
      <c r="T20" s="15">
        <f>'All Data'!N448</f>
        <v>68.17</v>
      </c>
      <c r="U20" s="15">
        <f>'All Data'!N472</f>
        <v>77.900000000000006</v>
      </c>
      <c r="V20" s="15">
        <f>'All Data'!N496</f>
        <v>75.27</v>
      </c>
      <c r="W20" s="15">
        <f>'All Data'!N520</f>
        <v>70.400000000000006</v>
      </c>
      <c r="X20" s="15">
        <f>'All Data'!N544</f>
        <v>67.98</v>
      </c>
      <c r="Y20" s="15">
        <f>'All Data'!N568</f>
        <v>71.95</v>
      </c>
      <c r="Z20" s="15">
        <f>'All Data'!N592</f>
        <v>69.25</v>
      </c>
      <c r="AA20" s="15">
        <f>'All Data'!N616</f>
        <v>69.83</v>
      </c>
      <c r="AB20" s="15">
        <f>'All Data'!N640</f>
        <v>74.69</v>
      </c>
      <c r="AC20" s="15">
        <f>'All Data'!N664</f>
        <v>70.180000000000007</v>
      </c>
      <c r="AD20" s="15">
        <f>'All Data'!N688</f>
        <v>68.959999999999994</v>
      </c>
      <c r="AE20" s="15">
        <f>'All Data'!N712</f>
        <v>71.59</v>
      </c>
      <c r="AF20" s="15">
        <f>'All Data'!N736</f>
        <v>73.33</v>
      </c>
      <c r="AG20" s="14">
        <f t="shared" si="0"/>
        <v>73.216451612903242</v>
      </c>
    </row>
    <row r="21" spans="1:33">
      <c r="A21" s="8">
        <v>0.625</v>
      </c>
      <c r="B21" s="15">
        <f>'All Data'!N17</f>
        <v>76.349999999999994</v>
      </c>
      <c r="C21" s="25">
        <f>'All Data'!N41</f>
        <v>75.58</v>
      </c>
      <c r="D21" s="15">
        <f>'All Data'!N65</f>
        <v>68.400000000000006</v>
      </c>
      <c r="E21" s="15">
        <f>'All Data'!N89</f>
        <v>69.150000000000006</v>
      </c>
      <c r="F21" s="15">
        <f>'All Data'!N113</f>
        <v>70.95</v>
      </c>
      <c r="G21" s="15">
        <f>'All Data'!N137</f>
        <v>68.180000000000007</v>
      </c>
      <c r="H21" s="15">
        <f>'All Data'!N161</f>
        <v>71.06</v>
      </c>
      <c r="I21" s="15">
        <f>'All Data'!N185</f>
        <v>69.52</v>
      </c>
      <c r="J21" s="15">
        <f>'All Data'!N209</f>
        <v>69.06</v>
      </c>
      <c r="K21" s="25">
        <f>'All Data'!N233</f>
        <v>71.33</v>
      </c>
      <c r="L21" s="15">
        <f>'All Data'!N257</f>
        <v>70.55</v>
      </c>
      <c r="M21" s="15">
        <f>'All Data'!N281</f>
        <v>93.72</v>
      </c>
      <c r="N21" s="15">
        <f>'All Data'!N305</f>
        <v>82.52</v>
      </c>
      <c r="O21" s="15">
        <f>'All Data'!N328</f>
        <v>77.099999999999994</v>
      </c>
      <c r="P21" s="15">
        <f>'All Data'!N352</f>
        <v>74.5</v>
      </c>
      <c r="Q21" s="15">
        <f>'All Data'!N377</f>
        <v>70.489999999999995</v>
      </c>
      <c r="R21" s="15">
        <f>'All Data'!N401</f>
        <v>67.709999999999994</v>
      </c>
      <c r="S21" s="15">
        <f>'All Data'!N425</f>
        <v>71.040000000000006</v>
      </c>
      <c r="T21" s="15">
        <f>'All Data'!N449</f>
        <v>68.08</v>
      </c>
      <c r="U21" s="15">
        <f>'All Data'!N473</f>
        <v>80.87</v>
      </c>
      <c r="V21" s="15">
        <f>'All Data'!N497</f>
        <v>74.319999999999993</v>
      </c>
      <c r="W21" s="15">
        <f>'All Data'!N521</f>
        <v>69.13</v>
      </c>
      <c r="X21" s="15">
        <f>'All Data'!N545</f>
        <v>68.34</v>
      </c>
      <c r="Y21" s="15">
        <f>'All Data'!N569</f>
        <v>72.989999999999995</v>
      </c>
      <c r="Z21" s="15">
        <f>'All Data'!N593</f>
        <v>70.27</v>
      </c>
      <c r="AA21" s="15">
        <f>'All Data'!N617</f>
        <v>70.45</v>
      </c>
      <c r="AB21" s="15">
        <f>'All Data'!N641</f>
        <v>70.64</v>
      </c>
      <c r="AC21" s="15">
        <f>'All Data'!N665</f>
        <v>71.989999999999995</v>
      </c>
      <c r="AD21" s="15">
        <f>'All Data'!N689</f>
        <v>69.13</v>
      </c>
      <c r="AE21" s="15">
        <f>'All Data'!N713</f>
        <v>71.41</v>
      </c>
      <c r="AF21" s="15">
        <f>'All Data'!N737</f>
        <v>71.77</v>
      </c>
      <c r="AG21" s="14">
        <f t="shared" si="0"/>
        <v>72.470967741935468</v>
      </c>
    </row>
    <row r="22" spans="1:33">
      <c r="A22" s="8">
        <v>0.66666666666666696</v>
      </c>
      <c r="B22" s="15">
        <f>'All Data'!N18</f>
        <v>72.47</v>
      </c>
      <c r="C22" s="25">
        <f>'All Data'!N42</f>
        <v>67.89</v>
      </c>
      <c r="D22" s="15">
        <f>'All Data'!N66</f>
        <v>70.42</v>
      </c>
      <c r="E22" s="15">
        <f>'All Data'!N90</f>
        <v>72.930000000000007</v>
      </c>
      <c r="F22" s="15">
        <f>'All Data'!N114</f>
        <v>72.23</v>
      </c>
      <c r="G22" s="15">
        <f>'All Data'!N138</f>
        <v>67.37</v>
      </c>
      <c r="H22" s="15">
        <f>'All Data'!N162</f>
        <v>67.39</v>
      </c>
      <c r="I22" s="15">
        <f>'All Data'!N186</f>
        <v>67.930000000000007</v>
      </c>
      <c r="J22" s="15">
        <f>'All Data'!N210</f>
        <v>68.650000000000006</v>
      </c>
      <c r="K22" s="25">
        <f>'All Data'!N234</f>
        <v>71.28</v>
      </c>
      <c r="L22" s="15">
        <f>'All Data'!N258</f>
        <v>72.78</v>
      </c>
      <c r="M22" s="15">
        <f>'All Data'!N282</f>
        <v>98.66</v>
      </c>
      <c r="N22" s="15">
        <f>'All Data'!N306</f>
        <v>86.44</v>
      </c>
      <c r="O22" s="15">
        <f>'All Data'!N329</f>
        <v>77.739999999999995</v>
      </c>
      <c r="P22" s="15">
        <f>'All Data'!N353</f>
        <v>74.44</v>
      </c>
      <c r="Q22" s="15">
        <f>'All Data'!N378</f>
        <v>70.56</v>
      </c>
      <c r="R22" s="15">
        <f>'All Data'!N402</f>
        <v>68.3</v>
      </c>
      <c r="S22" s="15">
        <f>'All Data'!N426</f>
        <v>69.39</v>
      </c>
      <c r="T22" s="15">
        <f>'All Data'!N450</f>
        <v>69.06</v>
      </c>
      <c r="U22" s="15">
        <f>'All Data'!N474</f>
        <v>83.73</v>
      </c>
      <c r="V22" s="15">
        <f>'All Data'!N498</f>
        <v>73.55</v>
      </c>
      <c r="W22" s="15">
        <f>'All Data'!N522</f>
        <v>70.209999999999994</v>
      </c>
      <c r="X22" s="15">
        <f>'All Data'!N546</f>
        <v>68.67</v>
      </c>
      <c r="Y22" s="15">
        <f>'All Data'!N570</f>
        <v>70.430000000000007</v>
      </c>
      <c r="Z22" s="15">
        <f>'All Data'!N594</f>
        <v>71.69</v>
      </c>
      <c r="AA22" s="15">
        <f>'All Data'!N618</f>
        <v>72.63</v>
      </c>
      <c r="AB22" s="15">
        <f>'All Data'!N642</f>
        <v>71.08</v>
      </c>
      <c r="AC22" s="15">
        <f>'All Data'!N666</f>
        <v>71.83</v>
      </c>
      <c r="AD22" s="15">
        <f>'All Data'!N690</f>
        <v>68.430000000000007</v>
      </c>
      <c r="AE22" s="15">
        <f>'All Data'!N714</f>
        <v>72.38</v>
      </c>
      <c r="AF22" s="15">
        <f>'All Data'!N738</f>
        <v>71.41</v>
      </c>
      <c r="AG22" s="14">
        <f t="shared" si="0"/>
        <v>72.644193548387094</v>
      </c>
    </row>
    <row r="23" spans="1:33">
      <c r="A23" s="8">
        <v>0.70833333333333304</v>
      </c>
      <c r="B23" s="15">
        <f>'All Data'!N19</f>
        <v>71.67</v>
      </c>
      <c r="C23" s="25">
        <f>'All Data'!N43</f>
        <v>69.67</v>
      </c>
      <c r="D23" s="15">
        <f>'All Data'!N67</f>
        <v>72.13</v>
      </c>
      <c r="E23" s="15">
        <f>'All Data'!N91</f>
        <v>80.489999999999995</v>
      </c>
      <c r="F23" s="15">
        <f>'All Data'!N115</f>
        <v>80.36</v>
      </c>
      <c r="G23" s="15">
        <f>'All Data'!N139</f>
        <v>67.38</v>
      </c>
      <c r="H23" s="15">
        <f>'All Data'!N163</f>
        <v>67.430000000000007</v>
      </c>
      <c r="I23" s="15">
        <f>'All Data'!N187</f>
        <v>67.84</v>
      </c>
      <c r="J23" s="15">
        <f>'All Data'!N211</f>
        <v>68.2</v>
      </c>
      <c r="K23" s="25">
        <f>'All Data'!N235</f>
        <v>70.09</v>
      </c>
      <c r="L23" s="15">
        <f>'All Data'!N259</f>
        <v>74.33</v>
      </c>
      <c r="M23" s="15">
        <f>'All Data'!N283</f>
        <v>102.55</v>
      </c>
      <c r="N23" s="15">
        <f>'All Data'!N307</f>
        <v>91.22</v>
      </c>
      <c r="O23" s="15">
        <f>'All Data'!N330</f>
        <v>80.56</v>
      </c>
      <c r="P23" s="15">
        <f>'All Data'!N354</f>
        <v>75.97</v>
      </c>
      <c r="Q23" s="15">
        <f>'All Data'!N379</f>
        <v>71.2</v>
      </c>
      <c r="R23" s="15">
        <f>'All Data'!N403</f>
        <v>68.569999999999993</v>
      </c>
      <c r="S23" s="15">
        <f>'All Data'!N427</f>
        <v>69.209999999999994</v>
      </c>
      <c r="T23" s="15">
        <f>'All Data'!N451</f>
        <v>71.09</v>
      </c>
      <c r="U23" s="15">
        <f>'All Data'!N475</f>
        <v>90.5</v>
      </c>
      <c r="V23" s="15">
        <f>'All Data'!N499</f>
        <v>75</v>
      </c>
      <c r="W23" s="15">
        <f>'All Data'!N523</f>
        <v>70.75</v>
      </c>
      <c r="X23" s="15">
        <f>'All Data'!N547</f>
        <v>68.459999999999994</v>
      </c>
      <c r="Y23" s="15">
        <f>'All Data'!N571</f>
        <v>72.5</v>
      </c>
      <c r="Z23" s="15">
        <f>'All Data'!N595</f>
        <v>73.77</v>
      </c>
      <c r="AA23" s="15">
        <f>'All Data'!N619</f>
        <v>74.62</v>
      </c>
      <c r="AB23" s="15">
        <f>'All Data'!N643</f>
        <v>71.62</v>
      </c>
      <c r="AC23" s="15">
        <f>'All Data'!N667</f>
        <v>70.239999999999995</v>
      </c>
      <c r="AD23" s="15">
        <f>'All Data'!N691</f>
        <v>69.67</v>
      </c>
      <c r="AE23" s="15">
        <f>'All Data'!N715</f>
        <v>78.13</v>
      </c>
      <c r="AF23" s="15">
        <f>'All Data'!N739</f>
        <v>68.05</v>
      </c>
      <c r="AG23" s="14">
        <f t="shared" si="0"/>
        <v>74.299032258064514</v>
      </c>
    </row>
    <row r="24" spans="1:33">
      <c r="A24" s="8">
        <v>0.75</v>
      </c>
      <c r="B24" s="15">
        <f>'All Data'!N20</f>
        <v>75.900000000000006</v>
      </c>
      <c r="C24" s="25">
        <f>'All Data'!N44</f>
        <v>74.2</v>
      </c>
      <c r="D24" s="15">
        <f>'All Data'!N68</f>
        <v>80.64</v>
      </c>
      <c r="E24" s="15">
        <f>'All Data'!N92</f>
        <v>88.9</v>
      </c>
      <c r="F24" s="15">
        <f>'All Data'!N116</f>
        <v>88.73</v>
      </c>
      <c r="G24" s="15">
        <f>'All Data'!N140</f>
        <v>69.459999999999994</v>
      </c>
      <c r="H24" s="15">
        <f>'All Data'!N164</f>
        <v>68.42</v>
      </c>
      <c r="I24" s="15">
        <f>'All Data'!N188</f>
        <v>70.06</v>
      </c>
      <c r="J24" s="15">
        <f>'All Data'!N212</f>
        <v>71.67</v>
      </c>
      <c r="K24" s="25">
        <f>'All Data'!N236</f>
        <v>78.36</v>
      </c>
      <c r="L24" s="15">
        <f>'All Data'!N260</f>
        <v>79.959999999999994</v>
      </c>
      <c r="M24" s="15">
        <f>'All Data'!N284</f>
        <v>103.9</v>
      </c>
      <c r="N24" s="15">
        <f>'All Data'!N308</f>
        <v>101.18</v>
      </c>
      <c r="O24" s="15">
        <f>'All Data'!N331</f>
        <v>85.72</v>
      </c>
      <c r="P24" s="15">
        <f>'All Data'!N355</f>
        <v>75.25</v>
      </c>
      <c r="Q24" s="15">
        <f>'All Data'!N380</f>
        <v>75.8</v>
      </c>
      <c r="R24" s="15">
        <f>'All Data'!N404</f>
        <v>69.44</v>
      </c>
      <c r="S24" s="15">
        <f>'All Data'!N428</f>
        <v>72.36</v>
      </c>
      <c r="T24" s="15">
        <f>'All Data'!N452</f>
        <v>77.430000000000007</v>
      </c>
      <c r="U24" s="15">
        <f>'All Data'!N476</f>
        <v>95.51</v>
      </c>
      <c r="V24" s="15">
        <f>'All Data'!N500</f>
        <v>83.2</v>
      </c>
      <c r="W24" s="15">
        <f>'All Data'!N524</f>
        <v>73.33</v>
      </c>
      <c r="X24" s="15">
        <f>'All Data'!N548</f>
        <v>73.11</v>
      </c>
      <c r="Y24" s="15">
        <f>'All Data'!N572</f>
        <v>81.489999999999995</v>
      </c>
      <c r="Z24" s="15">
        <f>'All Data'!N596</f>
        <v>83.43</v>
      </c>
      <c r="AA24" s="15">
        <f>'All Data'!N620</f>
        <v>85.76</v>
      </c>
      <c r="AB24" s="15">
        <f>'All Data'!N644</f>
        <v>75.42</v>
      </c>
      <c r="AC24" s="15">
        <f>'All Data'!N668</f>
        <v>74.69</v>
      </c>
      <c r="AD24" s="15">
        <f>'All Data'!N692</f>
        <v>74.37</v>
      </c>
      <c r="AE24" s="15">
        <f>'All Data'!N716</f>
        <v>91.85</v>
      </c>
      <c r="AF24" s="15">
        <f>'All Data'!N740</f>
        <v>70.17</v>
      </c>
      <c r="AG24" s="14">
        <f t="shared" si="0"/>
        <v>79.668064516129036</v>
      </c>
    </row>
    <row r="25" spans="1:33">
      <c r="A25" s="8">
        <v>0.79166666666666696</v>
      </c>
      <c r="B25" s="15">
        <f>'All Data'!N21</f>
        <v>87.69</v>
      </c>
      <c r="C25" s="25">
        <f>'All Data'!N45</f>
        <v>85.75</v>
      </c>
      <c r="D25" s="15">
        <f>'All Data'!N69</f>
        <v>97.4</v>
      </c>
      <c r="E25" s="15">
        <f>'All Data'!N93</f>
        <v>97.07</v>
      </c>
      <c r="F25" s="15">
        <f>'All Data'!N117</f>
        <v>97.18</v>
      </c>
      <c r="G25" s="15">
        <f>'All Data'!N141</f>
        <v>69.7</v>
      </c>
      <c r="H25" s="15">
        <f>'All Data'!N165</f>
        <v>70.09</v>
      </c>
      <c r="I25" s="15">
        <f>'All Data'!N189</f>
        <v>74.63</v>
      </c>
      <c r="J25" s="15">
        <f>'All Data'!N213</f>
        <v>82.22</v>
      </c>
      <c r="K25" s="25">
        <f>'All Data'!N237</f>
        <v>89.07</v>
      </c>
      <c r="L25" s="15">
        <f>'All Data'!N261</f>
        <v>94.22</v>
      </c>
      <c r="M25" s="15">
        <f>'All Data'!N285</f>
        <v>103.41</v>
      </c>
      <c r="N25" s="15">
        <f>'All Data'!N309</f>
        <v>105.06</v>
      </c>
      <c r="O25" s="15">
        <f>'All Data'!N332</f>
        <v>96.1</v>
      </c>
      <c r="P25" s="15">
        <f>'All Data'!N356</f>
        <v>83.48</v>
      </c>
      <c r="Q25" s="15">
        <f>'All Data'!N381</f>
        <v>87.91</v>
      </c>
      <c r="R25" s="15">
        <f>'All Data'!N405</f>
        <v>74.83</v>
      </c>
      <c r="S25" s="15">
        <f>'All Data'!N429</f>
        <v>76.680000000000007</v>
      </c>
      <c r="T25" s="15">
        <f>'All Data'!N453</f>
        <v>90.13</v>
      </c>
      <c r="U25" s="15">
        <f>'All Data'!N477</f>
        <v>97.23</v>
      </c>
      <c r="V25" s="15">
        <f>'All Data'!N501</f>
        <v>97.55</v>
      </c>
      <c r="W25" s="15">
        <f>'All Data'!N525</f>
        <v>81.95</v>
      </c>
      <c r="X25" s="15">
        <f>'All Data'!N549</f>
        <v>86.1</v>
      </c>
      <c r="Y25" s="15">
        <f>'All Data'!N573</f>
        <v>97.29</v>
      </c>
      <c r="Z25" s="15">
        <f>'All Data'!N597</f>
        <v>100.35</v>
      </c>
      <c r="AA25" s="15">
        <f>'All Data'!N621</f>
        <v>100.01</v>
      </c>
      <c r="AB25" s="15">
        <f>'All Data'!N645</f>
        <v>91.86</v>
      </c>
      <c r="AC25" s="15">
        <f>'All Data'!N669</f>
        <v>88.94</v>
      </c>
      <c r="AD25" s="15">
        <f>'All Data'!N693</f>
        <v>90.15</v>
      </c>
      <c r="AE25" s="15">
        <f>'All Data'!N717</f>
        <v>102.52</v>
      </c>
      <c r="AF25" s="15">
        <f>'All Data'!N741</f>
        <v>86.47</v>
      </c>
      <c r="AG25" s="14">
        <f t="shared" si="0"/>
        <v>89.775483870967761</v>
      </c>
    </row>
    <row r="26" spans="1:33">
      <c r="A26" s="8">
        <v>0.83333333333333304</v>
      </c>
      <c r="B26" s="15">
        <f>'All Data'!N22</f>
        <v>99.57</v>
      </c>
      <c r="C26" s="25">
        <f>'All Data'!N46</f>
        <v>97.16</v>
      </c>
      <c r="D26" s="15">
        <f>'All Data'!N70</f>
        <v>105.65</v>
      </c>
      <c r="E26" s="15">
        <f>'All Data'!N94</f>
        <v>100.27</v>
      </c>
      <c r="F26" s="15">
        <f>'All Data'!N118</f>
        <v>100.09</v>
      </c>
      <c r="G26" s="15">
        <f>'All Data'!N142</f>
        <v>71.510000000000005</v>
      </c>
      <c r="H26" s="15">
        <f>'All Data'!N166</f>
        <v>74.45</v>
      </c>
      <c r="I26" s="15">
        <f>'All Data'!N190</f>
        <v>83.35</v>
      </c>
      <c r="J26" s="15">
        <f>'All Data'!N214</f>
        <v>93.3</v>
      </c>
      <c r="K26" s="25">
        <f>'All Data'!N238</f>
        <v>96.68</v>
      </c>
      <c r="L26" s="15">
        <f>'All Data'!N262</f>
        <v>99.74</v>
      </c>
      <c r="M26" s="15">
        <f>'All Data'!N286</f>
        <v>103.49</v>
      </c>
      <c r="N26" s="15">
        <f>'All Data'!N310</f>
        <v>100.99</v>
      </c>
      <c r="O26" s="15">
        <f>'All Data'!N333</f>
        <v>105.27</v>
      </c>
      <c r="P26" s="15">
        <f>'All Data'!N357</f>
        <v>96.78</v>
      </c>
      <c r="Q26" s="15">
        <f>'All Data'!N382</f>
        <v>99.08</v>
      </c>
      <c r="R26" s="15">
        <f>'All Data'!N406</f>
        <v>83.7</v>
      </c>
      <c r="S26" s="15">
        <f>'All Data'!N430</f>
        <v>84.49</v>
      </c>
      <c r="T26" s="15">
        <f>'All Data'!N454</f>
        <v>96.59</v>
      </c>
      <c r="U26" s="15">
        <f>'All Data'!N478</f>
        <v>93.9</v>
      </c>
      <c r="V26" s="15">
        <f>'All Data'!N502</f>
        <v>103.19</v>
      </c>
      <c r="W26" s="15">
        <f>'All Data'!N526</f>
        <v>91.11</v>
      </c>
      <c r="X26" s="15">
        <f>'All Data'!N550</f>
        <v>99.06</v>
      </c>
      <c r="Y26" s="15">
        <f>'All Data'!N574</f>
        <v>104.39</v>
      </c>
      <c r="Z26" s="15">
        <f>'All Data'!N598</f>
        <v>106.15</v>
      </c>
      <c r="AA26" s="15">
        <f>'All Data'!N622</f>
        <v>106.77</v>
      </c>
      <c r="AB26" s="15">
        <f>'All Data'!N646</f>
        <v>99.16</v>
      </c>
      <c r="AC26" s="15">
        <f>'All Data'!N670</f>
        <v>97.72</v>
      </c>
      <c r="AD26" s="15">
        <f>'All Data'!N694</f>
        <v>102.7</v>
      </c>
      <c r="AE26" s="15">
        <f>'All Data'!N718</f>
        <v>108.14</v>
      </c>
      <c r="AF26" s="15">
        <f>'All Data'!N742</f>
        <v>107.98</v>
      </c>
      <c r="AG26" s="14">
        <f t="shared" si="0"/>
        <v>97.175161290322563</v>
      </c>
    </row>
    <row r="27" spans="1:33">
      <c r="A27" s="8">
        <v>0.875</v>
      </c>
      <c r="B27" s="15">
        <f>'All Data'!N23</f>
        <v>103.88</v>
      </c>
      <c r="C27" s="25">
        <f>'All Data'!N47</f>
        <v>102.11</v>
      </c>
      <c r="D27" s="15">
        <f>'All Data'!N71</f>
        <v>106.35</v>
      </c>
      <c r="E27" s="15">
        <f>'All Data'!N95</f>
        <v>100.93</v>
      </c>
      <c r="F27" s="15">
        <f>'All Data'!N119</f>
        <v>100.39</v>
      </c>
      <c r="G27" s="15">
        <f>'All Data'!N143</f>
        <v>74.349999999999994</v>
      </c>
      <c r="H27" s="15">
        <f>'All Data'!N167</f>
        <v>79.599999999999994</v>
      </c>
      <c r="I27" s="15">
        <f>'All Data'!N191</f>
        <v>92.66</v>
      </c>
      <c r="J27" s="15">
        <f>'All Data'!N215</f>
        <v>99.31</v>
      </c>
      <c r="K27" s="25">
        <f>'All Data'!N239</f>
        <v>102.64</v>
      </c>
      <c r="L27" s="15">
        <f>'All Data'!N263</f>
        <v>95.71</v>
      </c>
      <c r="M27" s="15">
        <f>'All Data'!N287</f>
        <v>102.53</v>
      </c>
      <c r="N27" s="15">
        <f>'All Data'!N311</f>
        <v>100.18</v>
      </c>
      <c r="O27" s="15">
        <f>'All Data'!N334</f>
        <v>107.94</v>
      </c>
      <c r="P27" s="15">
        <f>'All Data'!N358</f>
        <v>103.12</v>
      </c>
      <c r="Q27" s="15">
        <f>'All Data'!N383</f>
        <v>103.12</v>
      </c>
      <c r="R27" s="15">
        <f>'All Data'!N407</f>
        <v>93.45</v>
      </c>
      <c r="S27" s="15">
        <f>'All Data'!N431</f>
        <v>91.57</v>
      </c>
      <c r="T27" s="15">
        <f>'All Data'!N455</f>
        <v>98.74</v>
      </c>
      <c r="U27" s="15">
        <f>'All Data'!N479</f>
        <v>92.26</v>
      </c>
      <c r="V27" s="15">
        <f>'All Data'!N503</f>
        <v>105.1</v>
      </c>
      <c r="W27" s="15">
        <f>'All Data'!N527</f>
        <v>99.22</v>
      </c>
      <c r="X27" s="15">
        <f>'All Data'!N551</f>
        <v>104.87</v>
      </c>
      <c r="Y27" s="15">
        <f>'All Data'!N575</f>
        <v>105.39</v>
      </c>
      <c r="Z27" s="15">
        <f>'All Data'!N599</f>
        <v>104.81</v>
      </c>
      <c r="AA27" s="15">
        <f>'All Data'!N623</f>
        <v>109.28</v>
      </c>
      <c r="AB27" s="15">
        <f>'All Data'!N647</f>
        <v>102.99</v>
      </c>
      <c r="AC27" s="15">
        <f>'All Data'!N671</f>
        <v>103</v>
      </c>
      <c r="AD27" s="15">
        <f>'All Data'!N695</f>
        <v>107.92</v>
      </c>
      <c r="AE27" s="15">
        <f>'All Data'!N719</f>
        <v>109.83</v>
      </c>
      <c r="AF27" s="15">
        <f>'All Data'!N743</f>
        <v>113.96</v>
      </c>
      <c r="AG27" s="14">
        <f t="shared" si="0"/>
        <v>100.55516129032257</v>
      </c>
    </row>
    <row r="28" spans="1:33">
      <c r="A28" s="8">
        <v>0.91666666666666696</v>
      </c>
      <c r="B28" s="15">
        <f>'All Data'!N24</f>
        <v>105.92</v>
      </c>
      <c r="C28" s="25">
        <f>'All Data'!N48</f>
        <v>105.09</v>
      </c>
      <c r="D28" s="15">
        <f>'All Data'!N72</f>
        <v>106.64</v>
      </c>
      <c r="E28" s="15">
        <f>'All Data'!N96</f>
        <v>101.12</v>
      </c>
      <c r="F28" s="15">
        <f>'All Data'!N120</f>
        <v>100.31</v>
      </c>
      <c r="G28" s="15">
        <f>'All Data'!N144</f>
        <v>74.31</v>
      </c>
      <c r="H28" s="15">
        <f>'All Data'!N168</f>
        <v>85.49</v>
      </c>
      <c r="I28" s="15">
        <f>'All Data'!N192</f>
        <v>92.39</v>
      </c>
      <c r="J28" s="15">
        <f>'All Data'!N216</f>
        <v>102.02</v>
      </c>
      <c r="K28" s="25">
        <f>'All Data'!N240</f>
        <v>104.67</v>
      </c>
      <c r="L28" s="15">
        <f>'All Data'!N264</f>
        <v>93.6</v>
      </c>
      <c r="M28" s="15">
        <f>'All Data'!N288</f>
        <v>101.13</v>
      </c>
      <c r="N28" s="15">
        <f>'All Data'!N312</f>
        <v>101.19</v>
      </c>
      <c r="O28" s="15">
        <f>'All Data'!N335</f>
        <v>108.37</v>
      </c>
      <c r="P28" s="15">
        <f>'All Data'!N359</f>
        <v>106.03</v>
      </c>
      <c r="Q28" s="15">
        <f>'All Data'!N384</f>
        <v>100.02</v>
      </c>
      <c r="R28" s="15">
        <f>'All Data'!N408</f>
        <v>97.88</v>
      </c>
      <c r="S28" s="15">
        <f>'All Data'!N432</f>
        <v>92.05</v>
      </c>
      <c r="T28" s="15">
        <f>'All Data'!N456</f>
        <v>98.67</v>
      </c>
      <c r="U28" s="15">
        <f>'All Data'!N480</f>
        <v>90.05</v>
      </c>
      <c r="V28" s="15">
        <f>'All Data'!N504</f>
        <v>105.86</v>
      </c>
      <c r="W28" s="15">
        <f>'All Data'!N528</f>
        <v>106.48</v>
      </c>
      <c r="X28" s="15">
        <f>'All Data'!N552</f>
        <v>105.59</v>
      </c>
      <c r="Y28" s="15">
        <f>'All Data'!N576</f>
        <v>105.29</v>
      </c>
      <c r="Z28" s="15">
        <f>'All Data'!N600</f>
        <v>105.38</v>
      </c>
      <c r="AA28" s="15">
        <f>'All Data'!N624</f>
        <v>108.81</v>
      </c>
      <c r="AB28" s="15">
        <f>'All Data'!N648</f>
        <v>105.71</v>
      </c>
      <c r="AC28" s="15">
        <f>'All Data'!N672</f>
        <v>107.15</v>
      </c>
      <c r="AD28" s="15">
        <f>'All Data'!N696</f>
        <v>109.3</v>
      </c>
      <c r="AE28" s="15">
        <f>'All Data'!N720</f>
        <v>110.05</v>
      </c>
      <c r="AF28" s="15">
        <f>'All Data'!N744</f>
        <v>112.94</v>
      </c>
      <c r="AG28" s="14">
        <f t="shared" si="0"/>
        <v>101.59709677419356</v>
      </c>
    </row>
    <row r="29" spans="1:33">
      <c r="A29" s="8">
        <v>0.95833333333333304</v>
      </c>
      <c r="B29" s="15">
        <f>'All Data'!N25</f>
        <v>107.51</v>
      </c>
      <c r="C29" s="25">
        <f>'All Data'!N49</f>
        <v>108.38</v>
      </c>
      <c r="D29" s="15">
        <f>'All Data'!N73</f>
        <v>106.5</v>
      </c>
      <c r="E29" s="15">
        <f>'All Data'!N97</f>
        <v>101.97</v>
      </c>
      <c r="F29" s="15">
        <f>'All Data'!N121</f>
        <v>101.04</v>
      </c>
      <c r="G29" s="15">
        <f>'All Data'!N145</f>
        <v>74.45</v>
      </c>
      <c r="H29" s="15">
        <f>'All Data'!N169</f>
        <v>84.87</v>
      </c>
      <c r="I29" s="15">
        <f>'All Data'!N193</f>
        <v>96.02</v>
      </c>
      <c r="J29" s="15">
        <f>'All Data'!N217</f>
        <v>101.56</v>
      </c>
      <c r="K29" s="25">
        <f>'All Data'!N241</f>
        <v>105.31</v>
      </c>
      <c r="L29" s="15">
        <f>'All Data'!N265</f>
        <v>96.9</v>
      </c>
      <c r="M29" s="15">
        <f>'All Data'!N289</f>
        <v>100.85</v>
      </c>
      <c r="N29" s="15">
        <f>'All Data'!N313</f>
        <v>100.42</v>
      </c>
      <c r="O29" s="15">
        <f>'All Data'!N336</f>
        <v>107.13</v>
      </c>
      <c r="P29" s="15">
        <f>'All Data'!N360</f>
        <v>107.76</v>
      </c>
      <c r="Q29" s="15">
        <f>'All Data'!N385</f>
        <v>98.71</v>
      </c>
      <c r="R29" s="15">
        <f>'All Data'!N409</f>
        <v>99.07</v>
      </c>
      <c r="S29" s="15">
        <f>'All Data'!N433</f>
        <v>95.56</v>
      </c>
      <c r="T29" s="15">
        <f>'All Data'!N457</f>
        <v>98.15</v>
      </c>
      <c r="U29" s="15">
        <f>'All Data'!N481</f>
        <v>89.87</v>
      </c>
      <c r="V29" s="15">
        <f>'All Data'!N505</f>
        <v>106.56</v>
      </c>
      <c r="W29" s="15">
        <f>'All Data'!N529</f>
        <v>110.64</v>
      </c>
      <c r="X29" s="15">
        <f>'All Data'!N553</f>
        <v>106.2</v>
      </c>
      <c r="Y29" s="15">
        <f>'All Data'!N577</f>
        <v>104.68</v>
      </c>
      <c r="Z29" s="15">
        <f>'All Data'!N601</f>
        <v>105.48</v>
      </c>
      <c r="AA29" s="15">
        <f>'All Data'!N625</f>
        <v>109.03</v>
      </c>
      <c r="AB29" s="15">
        <f>'All Data'!N649</f>
        <v>108.57</v>
      </c>
      <c r="AC29" s="15">
        <f>'All Data'!N673</f>
        <v>108.16</v>
      </c>
      <c r="AD29" s="15">
        <f>'All Data'!N697</f>
        <v>109.28</v>
      </c>
      <c r="AE29" s="15">
        <f>'All Data'!N721</f>
        <v>111.41</v>
      </c>
      <c r="AF29" s="15">
        <f>'All Data'!N745</f>
        <v>113.1</v>
      </c>
      <c r="AG29" s="14">
        <f t="shared" si="0"/>
        <v>102.42387096774192</v>
      </c>
    </row>
    <row r="30" spans="1:33">
      <c r="A30" s="5"/>
      <c r="B30" s="46"/>
      <c r="C30" s="46"/>
      <c r="D30" s="46"/>
      <c r="E30" s="46"/>
      <c r="F30" s="46"/>
      <c r="G30" s="4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46"/>
    </row>
    <row r="31" spans="1:33">
      <c r="A31" s="6" t="s">
        <v>12</v>
      </c>
      <c r="B31" s="14">
        <f>AVERAGE(B6:B29)</f>
        <v>98.882916666666702</v>
      </c>
      <c r="C31" s="14">
        <f t="shared" ref="C31:AF31" si="1">AVERAGE(C6:C29)</f>
        <v>96.827500000000029</v>
      </c>
      <c r="D31" s="14">
        <f t="shared" si="1"/>
        <v>96.215000000000018</v>
      </c>
      <c r="E31" s="14">
        <f t="shared" si="1"/>
        <v>95.842916666666667</v>
      </c>
      <c r="F31" s="14">
        <f t="shared" si="1"/>
        <v>93.941666666666649</v>
      </c>
      <c r="G31" s="14">
        <f t="shared" si="1"/>
        <v>86.946666666666658</v>
      </c>
      <c r="H31" s="14">
        <f t="shared" si="1"/>
        <v>76.662500000000009</v>
      </c>
      <c r="I31" s="14">
        <f t="shared" si="1"/>
        <v>80.600833333333341</v>
      </c>
      <c r="J31" s="14">
        <f t="shared" si="1"/>
        <v>92.521250000000009</v>
      </c>
      <c r="K31" s="14">
        <f t="shared" si="1"/>
        <v>93.542083333333323</v>
      </c>
      <c r="L31" s="14">
        <f t="shared" si="1"/>
        <v>94.979583333333323</v>
      </c>
      <c r="M31" s="14">
        <f t="shared" si="1"/>
        <v>96.588750000000005</v>
      </c>
      <c r="N31" s="14">
        <f t="shared" si="1"/>
        <v>96.788749999999993</v>
      </c>
      <c r="O31" s="14">
        <f t="shared" si="1"/>
        <v>97.738749999999982</v>
      </c>
      <c r="P31" s="14">
        <f t="shared" si="1"/>
        <v>97.012500000000003</v>
      </c>
      <c r="Q31" s="14">
        <f t="shared" si="1"/>
        <v>94.313749999999985</v>
      </c>
      <c r="R31" s="14">
        <f t="shared" si="1"/>
        <v>85.073750000000004</v>
      </c>
      <c r="S31" s="14">
        <f t="shared" si="1"/>
        <v>84.321666666666673</v>
      </c>
      <c r="T31" s="14">
        <f t="shared" si="1"/>
        <v>92.921250000000001</v>
      </c>
      <c r="U31" s="14">
        <f t="shared" si="1"/>
        <v>96.867500000000007</v>
      </c>
      <c r="V31" s="14">
        <f t="shared" si="1"/>
        <v>93.352500000000006</v>
      </c>
      <c r="W31" s="14">
        <f t="shared" si="1"/>
        <v>96.875416666666638</v>
      </c>
      <c r="X31" s="14">
        <f t="shared" si="1"/>
        <v>97.627083333333317</v>
      </c>
      <c r="Y31" s="14">
        <f t="shared" si="1"/>
        <v>97.832916666666662</v>
      </c>
      <c r="Z31" s="14">
        <f t="shared" si="1"/>
        <v>96.999583333333348</v>
      </c>
      <c r="AA31" s="14">
        <f t="shared" si="1"/>
        <v>101.25875000000001</v>
      </c>
      <c r="AB31" s="14">
        <f t="shared" si="1"/>
        <v>100.86125</v>
      </c>
      <c r="AC31" s="14">
        <f t="shared" si="1"/>
        <v>96.376666666666665</v>
      </c>
      <c r="AD31" s="14">
        <f t="shared" si="1"/>
        <v>98.144583333333358</v>
      </c>
      <c r="AE31" s="14">
        <f t="shared" si="1"/>
        <v>99.608333333333334</v>
      </c>
      <c r="AF31" s="14">
        <f t="shared" si="1"/>
        <v>101.91458333333333</v>
      </c>
      <c r="AG31" s="14">
        <f>AVERAGE(AG6:AG29)</f>
        <v>94.498104838709708</v>
      </c>
    </row>
    <row r="32" spans="1:33">
      <c r="A32" s="6" t="s">
        <v>1</v>
      </c>
      <c r="B32" s="14">
        <f>MIN(B6:B29)</f>
        <v>71.67</v>
      </c>
      <c r="C32" s="14">
        <f t="shared" ref="C32:AF32" si="2">MIN(C6:C29)</f>
        <v>67.89</v>
      </c>
      <c r="D32" s="14">
        <f t="shared" si="2"/>
        <v>68.400000000000006</v>
      </c>
      <c r="E32" s="14">
        <f t="shared" si="2"/>
        <v>68</v>
      </c>
      <c r="F32" s="14">
        <f t="shared" si="2"/>
        <v>70.95</v>
      </c>
      <c r="G32" s="14">
        <f t="shared" si="2"/>
        <v>62.86</v>
      </c>
      <c r="H32" s="14">
        <f t="shared" si="2"/>
        <v>67.39</v>
      </c>
      <c r="I32" s="14">
        <f t="shared" si="2"/>
        <v>67.84</v>
      </c>
      <c r="J32" s="14">
        <f t="shared" si="2"/>
        <v>68.2</v>
      </c>
      <c r="K32" s="14">
        <f t="shared" si="2"/>
        <v>70.09</v>
      </c>
      <c r="L32" s="14">
        <f t="shared" si="2"/>
        <v>70.55</v>
      </c>
      <c r="M32" s="14">
        <f t="shared" si="2"/>
        <v>85.87</v>
      </c>
      <c r="N32" s="14">
        <f t="shared" si="2"/>
        <v>78.849999999999994</v>
      </c>
      <c r="O32" s="14">
        <f t="shared" si="2"/>
        <v>77.099999999999994</v>
      </c>
      <c r="P32" s="14">
        <f t="shared" si="2"/>
        <v>74.44</v>
      </c>
      <c r="Q32" s="14">
        <f t="shared" si="2"/>
        <v>70.489999999999995</v>
      </c>
      <c r="R32" s="14">
        <f t="shared" si="2"/>
        <v>0</v>
      </c>
      <c r="S32" s="14">
        <f t="shared" si="2"/>
        <v>68.28</v>
      </c>
      <c r="T32" s="14">
        <f t="shared" si="2"/>
        <v>68.08</v>
      </c>
      <c r="U32" s="14">
        <f t="shared" si="2"/>
        <v>77.900000000000006</v>
      </c>
      <c r="V32" s="14">
        <f t="shared" si="2"/>
        <v>73.55</v>
      </c>
      <c r="W32" s="14">
        <f t="shared" si="2"/>
        <v>69.13</v>
      </c>
      <c r="X32" s="14">
        <f t="shared" si="2"/>
        <v>67.98</v>
      </c>
      <c r="Y32" s="14">
        <f t="shared" si="2"/>
        <v>69.430000000000007</v>
      </c>
      <c r="Z32" s="14">
        <f t="shared" si="2"/>
        <v>69.25</v>
      </c>
      <c r="AA32" s="14">
        <f t="shared" si="2"/>
        <v>69.83</v>
      </c>
      <c r="AB32" s="14">
        <f t="shared" si="2"/>
        <v>70.64</v>
      </c>
      <c r="AC32" s="14">
        <f t="shared" si="2"/>
        <v>70.180000000000007</v>
      </c>
      <c r="AD32" s="14">
        <f t="shared" si="2"/>
        <v>68.430000000000007</v>
      </c>
      <c r="AE32" s="14">
        <f t="shared" si="2"/>
        <v>71.41</v>
      </c>
      <c r="AF32" s="14">
        <f t="shared" si="2"/>
        <v>68.05</v>
      </c>
      <c r="AG32" s="14">
        <f>MIN(AG6:AG29)</f>
        <v>72.470967741935468</v>
      </c>
    </row>
    <row r="33" spans="1:33">
      <c r="A33" s="6" t="s">
        <v>0</v>
      </c>
      <c r="B33" s="14">
        <f>MAX(B6:B29)</f>
        <v>119.63</v>
      </c>
      <c r="C33" s="14">
        <f t="shared" ref="C33:AF33" si="3">MAX(C6:C29)</f>
        <v>115.93</v>
      </c>
      <c r="D33" s="14">
        <f t="shared" si="3"/>
        <v>111.83</v>
      </c>
      <c r="E33" s="14">
        <f t="shared" si="3"/>
        <v>113.74</v>
      </c>
      <c r="F33" s="14">
        <f t="shared" si="3"/>
        <v>106.3</v>
      </c>
      <c r="G33" s="14">
        <f t="shared" si="3"/>
        <v>111.65</v>
      </c>
      <c r="H33" s="14">
        <f t="shared" si="3"/>
        <v>85.66</v>
      </c>
      <c r="I33" s="14">
        <f t="shared" si="3"/>
        <v>96.02</v>
      </c>
      <c r="J33" s="14">
        <f t="shared" si="3"/>
        <v>114.61</v>
      </c>
      <c r="K33" s="14">
        <f t="shared" si="3"/>
        <v>108.51</v>
      </c>
      <c r="L33" s="14">
        <f t="shared" si="3"/>
        <v>112.73</v>
      </c>
      <c r="M33" s="14">
        <f t="shared" si="3"/>
        <v>103.9</v>
      </c>
      <c r="N33" s="14">
        <f t="shared" si="3"/>
        <v>105.06</v>
      </c>
      <c r="O33" s="14">
        <f t="shared" si="3"/>
        <v>108.37</v>
      </c>
      <c r="P33" s="14">
        <f t="shared" si="3"/>
        <v>109.04</v>
      </c>
      <c r="Q33" s="14">
        <f t="shared" si="3"/>
        <v>107.36</v>
      </c>
      <c r="R33" s="14">
        <f t="shared" si="3"/>
        <v>108.53</v>
      </c>
      <c r="S33" s="14">
        <f t="shared" si="3"/>
        <v>98.41</v>
      </c>
      <c r="T33" s="14">
        <f t="shared" si="3"/>
        <v>109.03</v>
      </c>
      <c r="U33" s="14">
        <f t="shared" si="3"/>
        <v>110.42</v>
      </c>
      <c r="V33" s="14">
        <f t="shared" si="3"/>
        <v>106.56</v>
      </c>
      <c r="W33" s="14">
        <f t="shared" si="3"/>
        <v>114.87</v>
      </c>
      <c r="X33" s="14">
        <f t="shared" si="3"/>
        <v>117.97</v>
      </c>
      <c r="Y33" s="14">
        <f t="shared" si="3"/>
        <v>117.14</v>
      </c>
      <c r="Z33" s="14">
        <f t="shared" si="3"/>
        <v>110.28</v>
      </c>
      <c r="AA33" s="14">
        <f t="shared" si="3"/>
        <v>121.12</v>
      </c>
      <c r="AB33" s="14">
        <f t="shared" si="3"/>
        <v>126.72</v>
      </c>
      <c r="AC33" s="14">
        <f t="shared" si="3"/>
        <v>113.87</v>
      </c>
      <c r="AD33" s="14">
        <f t="shared" si="3"/>
        <v>117.13</v>
      </c>
      <c r="AE33" s="14">
        <f t="shared" si="3"/>
        <v>111.9</v>
      </c>
      <c r="AF33" s="14">
        <f t="shared" si="3"/>
        <v>116.79</v>
      </c>
      <c r="AG33" s="14">
        <f>MAX(AG6:AG29)</f>
        <v>108.83</v>
      </c>
    </row>
    <row r="34" spans="1:33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</row>
    <row r="35" spans="1:3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</row>
    <row r="36" spans="1:33">
      <c r="A36" s="93"/>
      <c r="B36" s="93"/>
      <c r="C36" s="93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</row>
    <row r="37" spans="1:33">
      <c r="A37" s="46"/>
      <c r="B37" s="46"/>
      <c r="C37" s="46"/>
      <c r="D37" s="46"/>
      <c r="E37" s="46"/>
      <c r="F37" s="84"/>
      <c r="G37" s="84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</row>
    <row r="38" spans="1:3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</row>
    <row r="39" spans="1:33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</row>
    <row r="40" spans="1:33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</row>
    <row r="41" spans="1:33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</row>
    <row r="42" spans="1:33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</row>
    <row r="43" spans="1:3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</row>
    <row r="44" spans="1:33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</row>
    <row r="45" spans="1:33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</row>
    <row r="46" spans="1:33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</row>
    <row r="47" spans="1:33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</row>
    <row r="48" spans="1:33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</row>
    <row r="49" spans="1:33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</row>
    <row r="50" spans="1:33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</row>
    <row r="51" spans="1:33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</row>
    <row r="52" spans="1:33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</row>
    <row r="53" spans="1:3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</row>
    <row r="54" spans="1:33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</row>
    <row r="55" spans="1:33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</row>
    <row r="56" spans="1:33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</row>
    <row r="57" spans="1:33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</row>
    <row r="58" spans="1:33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</row>
    <row r="59" spans="1:33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</row>
  </sheetData>
  <mergeCells count="8">
    <mergeCell ref="A36:C36"/>
    <mergeCell ref="F37:G37"/>
    <mergeCell ref="A2:AG2"/>
    <mergeCell ref="A1:AG1"/>
    <mergeCell ref="A3:C3"/>
    <mergeCell ref="D3:F3"/>
    <mergeCell ref="G3:AG3"/>
    <mergeCell ref="AG4:A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I56"/>
  <sheetViews>
    <sheetView topLeftCell="B1" zoomScale="75" zoomScaleNormal="75" workbookViewId="0">
      <selection sqref="A1:XFD1048576"/>
    </sheetView>
  </sheetViews>
  <sheetFormatPr defaultColWidth="13.28515625" defaultRowHeight="15"/>
  <cols>
    <col min="9" max="29" width="13.28515625" style="28"/>
    <col min="30" max="31" width="13.28515625" style="30"/>
    <col min="32" max="32" width="13.28515625" style="38"/>
  </cols>
  <sheetData>
    <row r="1" spans="1:35" ht="10.5" customHeight="1" thickBot="1"/>
    <row r="2" spans="1:35" ht="27" customHeight="1" thickBot="1">
      <c r="A2" s="87" t="s">
        <v>18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</row>
    <row r="3" spans="1:35" ht="24.75" customHeight="1" thickBot="1">
      <c r="A3" s="86" t="s">
        <v>74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4"/>
      <c r="AI3" s="4"/>
    </row>
    <row r="4" spans="1:35" ht="15.75" thickBot="1">
      <c r="A4" s="89" t="s">
        <v>57</v>
      </c>
      <c r="B4" s="89"/>
      <c r="C4" s="89"/>
      <c r="D4" s="89" t="s">
        <v>38</v>
      </c>
      <c r="E4" s="89"/>
      <c r="F4" s="89"/>
      <c r="G4" s="89" t="s">
        <v>19</v>
      </c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</row>
    <row r="5" spans="1:35" ht="33" customHeight="1">
      <c r="A5" s="7" t="s">
        <v>2</v>
      </c>
      <c r="B5" s="61">
        <f>B6</f>
        <v>43070</v>
      </c>
      <c r="C5" s="61">
        <f t="shared" ref="C5:AF5" si="0">C6</f>
        <v>43071</v>
      </c>
      <c r="D5" s="61">
        <f t="shared" si="0"/>
        <v>43072</v>
      </c>
      <c r="E5" s="61">
        <f t="shared" si="0"/>
        <v>43073</v>
      </c>
      <c r="F5" s="61">
        <f t="shared" si="0"/>
        <v>43074</v>
      </c>
      <c r="G5" s="61">
        <f t="shared" si="0"/>
        <v>43075</v>
      </c>
      <c r="H5" s="61">
        <f t="shared" si="0"/>
        <v>43076</v>
      </c>
      <c r="I5" s="61">
        <f t="shared" si="0"/>
        <v>43077</v>
      </c>
      <c r="J5" s="61">
        <f t="shared" si="0"/>
        <v>43078</v>
      </c>
      <c r="K5" s="61">
        <f t="shared" si="0"/>
        <v>43079</v>
      </c>
      <c r="L5" s="61">
        <f t="shared" si="0"/>
        <v>43080</v>
      </c>
      <c r="M5" s="61">
        <f t="shared" si="0"/>
        <v>43081</v>
      </c>
      <c r="N5" s="61">
        <f t="shared" si="0"/>
        <v>43082</v>
      </c>
      <c r="O5" s="61">
        <f t="shared" si="0"/>
        <v>43083</v>
      </c>
      <c r="P5" s="61">
        <f t="shared" si="0"/>
        <v>43084</v>
      </c>
      <c r="Q5" s="61">
        <f t="shared" si="0"/>
        <v>43085</v>
      </c>
      <c r="R5" s="61">
        <f t="shared" si="0"/>
        <v>43086</v>
      </c>
      <c r="S5" s="61">
        <f t="shared" si="0"/>
        <v>43087</v>
      </c>
      <c r="T5" s="61">
        <f t="shared" si="0"/>
        <v>43088</v>
      </c>
      <c r="U5" s="61">
        <f t="shared" si="0"/>
        <v>43089</v>
      </c>
      <c r="V5" s="61">
        <f t="shared" si="0"/>
        <v>43090</v>
      </c>
      <c r="W5" s="61">
        <f t="shared" si="0"/>
        <v>43091</v>
      </c>
      <c r="X5" s="61">
        <f t="shared" si="0"/>
        <v>43092</v>
      </c>
      <c r="Y5" s="61">
        <f t="shared" si="0"/>
        <v>43093</v>
      </c>
      <c r="Z5" s="61">
        <f t="shared" si="0"/>
        <v>43094</v>
      </c>
      <c r="AA5" s="61">
        <f t="shared" si="0"/>
        <v>43095</v>
      </c>
      <c r="AB5" s="61">
        <f t="shared" si="0"/>
        <v>43096</v>
      </c>
      <c r="AC5" s="61">
        <f t="shared" si="0"/>
        <v>43097</v>
      </c>
      <c r="AD5" s="61">
        <f t="shared" si="0"/>
        <v>43098</v>
      </c>
      <c r="AE5" s="61">
        <f t="shared" si="0"/>
        <v>43099</v>
      </c>
      <c r="AF5" s="61">
        <f t="shared" si="0"/>
        <v>43100</v>
      </c>
      <c r="AG5" s="85" t="s">
        <v>11</v>
      </c>
    </row>
    <row r="6" spans="1:35">
      <c r="A6" s="7" t="s">
        <v>3</v>
      </c>
      <c r="B6" s="44">
        <f>'All Data'!A2</f>
        <v>43070</v>
      </c>
      <c r="C6" s="44">
        <f>'All Data'!A26</f>
        <v>43071</v>
      </c>
      <c r="D6" s="44">
        <f>'All Data'!A50</f>
        <v>43072</v>
      </c>
      <c r="E6" s="44">
        <f>'All Data'!A74</f>
        <v>43073</v>
      </c>
      <c r="F6" s="44">
        <f>'All Data'!A98</f>
        <v>43074</v>
      </c>
      <c r="G6" s="44">
        <f>'All Data'!A122</f>
        <v>43075</v>
      </c>
      <c r="H6" s="44">
        <f>'All Data'!A146</f>
        <v>43076</v>
      </c>
      <c r="I6" s="44">
        <f>'All Data'!A170</f>
        <v>43077</v>
      </c>
      <c r="J6" s="44">
        <f>'All Data'!A194</f>
        <v>43078</v>
      </c>
      <c r="K6" s="44">
        <f>'All Data'!A218</f>
        <v>43079</v>
      </c>
      <c r="L6" s="44">
        <f>'All Data'!A242</f>
        <v>43080</v>
      </c>
      <c r="M6" s="44">
        <f>'All Data'!A266</f>
        <v>43081</v>
      </c>
      <c r="N6" s="44">
        <f>'All Data'!A290</f>
        <v>43082</v>
      </c>
      <c r="O6" s="44">
        <f>'All Data'!A314</f>
        <v>43083</v>
      </c>
      <c r="P6" s="44">
        <f>'All Data'!A338</f>
        <v>43084</v>
      </c>
      <c r="Q6" s="44">
        <f>'All Data'!A362</f>
        <v>43085</v>
      </c>
      <c r="R6" s="44">
        <f>'All Data'!A386</f>
        <v>43086</v>
      </c>
      <c r="S6" s="44">
        <f>'All Data'!A410</f>
        <v>43087</v>
      </c>
      <c r="T6" s="44">
        <f>'All Data'!A434</f>
        <v>43088</v>
      </c>
      <c r="U6" s="44">
        <f>'All Data'!A458</f>
        <v>43089</v>
      </c>
      <c r="V6" s="44">
        <f>'All Data'!A482</f>
        <v>43090</v>
      </c>
      <c r="W6" s="44">
        <f>'All Data'!A506</f>
        <v>43091</v>
      </c>
      <c r="X6" s="44">
        <f>'All Data'!A530</f>
        <v>43092</v>
      </c>
      <c r="Y6" s="44">
        <f>'All Data'!A554</f>
        <v>43093</v>
      </c>
      <c r="Z6" s="44">
        <f>'All Data'!A578</f>
        <v>43094</v>
      </c>
      <c r="AA6" s="44">
        <f>'All Data'!A602</f>
        <v>43095</v>
      </c>
      <c r="AB6" s="44">
        <f>'All Data'!A626</f>
        <v>43096</v>
      </c>
      <c r="AC6" s="44">
        <f>'All Data'!A650</f>
        <v>43097</v>
      </c>
      <c r="AD6" s="44">
        <f>'All Data'!A674</f>
        <v>43098</v>
      </c>
      <c r="AE6" s="44">
        <f>'All Data'!A698</f>
        <v>43099</v>
      </c>
      <c r="AF6" s="44">
        <f>'All Data'!A722</f>
        <v>43100</v>
      </c>
      <c r="AG6" s="85"/>
    </row>
    <row r="7" spans="1:35">
      <c r="A7" s="23">
        <v>0</v>
      </c>
      <c r="B7" s="25">
        <f>'All Data'!B2</f>
        <v>268</v>
      </c>
      <c r="C7" s="25">
        <f>'All Data'!B26</f>
        <v>240.4</v>
      </c>
      <c r="D7" s="15">
        <f>'All Data'!B50</f>
        <v>219.8</v>
      </c>
      <c r="E7" s="15">
        <f>'All Data'!B74</f>
        <v>347.6</v>
      </c>
      <c r="F7" s="15">
        <f>'All Data'!B98</f>
        <v>461.3</v>
      </c>
      <c r="G7" s="15">
        <f>'All Data'!B122</f>
        <v>224.5</v>
      </c>
      <c r="H7" s="15">
        <f>'All Data'!B146</f>
        <v>195.9</v>
      </c>
      <c r="I7" s="15">
        <f>'All Data'!B170</f>
        <v>188.2</v>
      </c>
      <c r="J7" s="15">
        <f>'All Data'!B194</f>
        <v>178.5</v>
      </c>
      <c r="K7" s="25">
        <f>'All Data'!B218</f>
        <v>0</v>
      </c>
      <c r="L7" s="15">
        <f>'All Data'!B242</f>
        <v>255</v>
      </c>
      <c r="M7" s="15">
        <f>'All Data'!B266</f>
        <v>90.7</v>
      </c>
      <c r="N7" s="15">
        <f>'All Data'!B290</f>
        <v>194.3</v>
      </c>
      <c r="O7" s="15">
        <f>'All Data'!B314</f>
        <v>169.4</v>
      </c>
      <c r="P7" s="15">
        <f>'All Data'!B338</f>
        <v>193.9</v>
      </c>
      <c r="Q7" s="15">
        <f>'All Data'!B362</f>
        <v>132.30000000000001</v>
      </c>
      <c r="R7" s="15">
        <f>'All Data'!B386</f>
        <v>184.3</v>
      </c>
      <c r="S7" s="15">
        <f>'All Data'!B410</f>
        <v>148.19999999999999</v>
      </c>
      <c r="T7" s="15">
        <f>'All Data'!B434</f>
        <v>165.3</v>
      </c>
      <c r="U7" s="15">
        <f>'All Data'!B458</f>
        <v>201</v>
      </c>
      <c r="V7" s="15">
        <f>'All Data'!B482</f>
        <v>504.3</v>
      </c>
      <c r="W7" s="15">
        <f>'All Data'!B506</f>
        <v>293.10000000000002</v>
      </c>
      <c r="X7" s="15">
        <f>'All Data'!B530</f>
        <v>145.9</v>
      </c>
      <c r="Y7" s="15">
        <f>'All Data'!B554</f>
        <v>163.5</v>
      </c>
      <c r="Z7" s="15">
        <f>'All Data'!B578</f>
        <v>328.7</v>
      </c>
      <c r="AA7" s="15">
        <f>'All Data'!B602</f>
        <v>215.5</v>
      </c>
      <c r="AB7" s="15">
        <f>'All Data'!B626</f>
        <v>230.5</v>
      </c>
      <c r="AC7" s="15">
        <f>'All Data'!B650</f>
        <v>217.4</v>
      </c>
      <c r="AD7" s="15">
        <f>'All Data'!B674</f>
        <v>230.5</v>
      </c>
      <c r="AE7" s="15">
        <f>'All Data'!B698</f>
        <v>249</v>
      </c>
      <c r="AF7" s="15">
        <f>'All Data'!C722</f>
        <v>210.45</v>
      </c>
      <c r="AG7" s="14">
        <f>AVERAGE(B7:AF7)</f>
        <v>220.88548387096773</v>
      </c>
    </row>
    <row r="8" spans="1:35">
      <c r="A8" s="23">
        <v>4.1666666666666699E-2</v>
      </c>
      <c r="B8" s="25">
        <f>'All Data'!B3</f>
        <v>315</v>
      </c>
      <c r="C8" s="25">
        <f>'All Data'!B27</f>
        <v>281.39999999999998</v>
      </c>
      <c r="D8" s="15">
        <f>'All Data'!B51</f>
        <v>247</v>
      </c>
      <c r="E8" s="15">
        <f>'All Data'!B75</f>
        <v>381.1</v>
      </c>
      <c r="F8" s="15">
        <f>'All Data'!B99</f>
        <v>479.4</v>
      </c>
      <c r="G8" s="15">
        <f>'All Data'!B123</f>
        <v>242.7</v>
      </c>
      <c r="H8" s="15">
        <f>'All Data'!B147</f>
        <v>183.6</v>
      </c>
      <c r="I8" s="15">
        <f>'All Data'!B171</f>
        <v>167</v>
      </c>
      <c r="J8" s="15">
        <f>'All Data'!B195</f>
        <v>183.6</v>
      </c>
      <c r="K8" s="25">
        <f>'All Data'!B219</f>
        <v>0</v>
      </c>
      <c r="L8" s="15">
        <f>'All Data'!B243</f>
        <v>297.39999999999998</v>
      </c>
      <c r="M8" s="15">
        <f>'All Data'!B267</f>
        <v>69.8</v>
      </c>
      <c r="N8" s="15">
        <f>'All Data'!B291</f>
        <v>170.5</v>
      </c>
      <c r="O8" s="15">
        <f>'All Data'!B315</f>
        <v>177.8</v>
      </c>
      <c r="P8" s="15">
        <f>'All Data'!B339</f>
        <v>217.1</v>
      </c>
      <c r="Q8" s="15">
        <f>'All Data'!B363</f>
        <v>145.5</v>
      </c>
      <c r="R8" s="15">
        <f>'All Data'!B387</f>
        <v>175.2</v>
      </c>
      <c r="S8" s="15">
        <f>'All Data'!B411</f>
        <v>148.80000000000001</v>
      </c>
      <c r="T8" s="15">
        <f>'All Data'!B435</f>
        <v>217.3</v>
      </c>
      <c r="U8" s="15">
        <f>'All Data'!B459</f>
        <v>201.1</v>
      </c>
      <c r="V8" s="15">
        <f>'All Data'!B483</f>
        <v>593.6</v>
      </c>
      <c r="W8" s="15">
        <f>'All Data'!B507</f>
        <v>244.4</v>
      </c>
      <c r="X8" s="15">
        <f>'All Data'!B531</f>
        <v>152.19999999999999</v>
      </c>
      <c r="Y8" s="15">
        <f>'All Data'!B555</f>
        <v>177.2</v>
      </c>
      <c r="Z8" s="15">
        <f>'All Data'!B579</f>
        <v>347.7</v>
      </c>
      <c r="AA8" s="15">
        <f>'All Data'!B603</f>
        <v>263.7</v>
      </c>
      <c r="AB8" s="15">
        <f>'All Data'!B627</f>
        <v>290.89999999999998</v>
      </c>
      <c r="AC8" s="15">
        <f>'All Data'!B651</f>
        <v>286.8</v>
      </c>
      <c r="AD8" s="15">
        <f>'All Data'!B675</f>
        <v>244.6</v>
      </c>
      <c r="AE8" s="15">
        <f>'All Data'!B699</f>
        <v>289.39999999999998</v>
      </c>
      <c r="AF8" s="15">
        <f>'All Data'!C723</f>
        <v>212.27</v>
      </c>
      <c r="AG8" s="14">
        <f t="shared" ref="AG8:AG30" si="1">AVERAGE(B8:AF8)</f>
        <v>238.84096774193551</v>
      </c>
    </row>
    <row r="9" spans="1:35">
      <c r="A9" s="23">
        <v>8.3333333333333301E-2</v>
      </c>
      <c r="B9" s="25">
        <f>'All Data'!B4</f>
        <v>358.9</v>
      </c>
      <c r="C9" s="25">
        <f>'All Data'!B28</f>
        <v>326.89999999999998</v>
      </c>
      <c r="D9" s="15">
        <f>'All Data'!B52</f>
        <v>256.3</v>
      </c>
      <c r="E9" s="15">
        <f>'All Data'!B76</f>
        <v>380.4</v>
      </c>
      <c r="F9" s="15">
        <f>'All Data'!B100</f>
        <v>371.5</v>
      </c>
      <c r="G9" s="15">
        <f>'All Data'!B124</f>
        <v>265</v>
      </c>
      <c r="H9" s="15">
        <f>'All Data'!B148</f>
        <v>149</v>
      </c>
      <c r="I9" s="15">
        <f>'All Data'!B172</f>
        <v>169.7</v>
      </c>
      <c r="J9" s="15">
        <f>'All Data'!B196</f>
        <v>223.4</v>
      </c>
      <c r="K9" s="25">
        <f>'All Data'!B220</f>
        <v>0</v>
      </c>
      <c r="L9" s="15">
        <f>'All Data'!B244</f>
        <v>296.5</v>
      </c>
      <c r="M9" s="15">
        <f>'All Data'!B268</f>
        <v>66.3</v>
      </c>
      <c r="N9" s="15">
        <f>'All Data'!B292</f>
        <v>132.19999999999999</v>
      </c>
      <c r="O9" s="15">
        <f>'All Data'!B316</f>
        <v>165.3</v>
      </c>
      <c r="P9" s="15">
        <f>'All Data'!B340</f>
        <v>278.39999999999998</v>
      </c>
      <c r="Q9" s="15">
        <f>'All Data'!B364</f>
        <v>164.9</v>
      </c>
      <c r="R9" s="15">
        <f>'All Data'!B388</f>
        <v>169</v>
      </c>
      <c r="S9" s="15">
        <f>'All Data'!B412</f>
        <v>191.9</v>
      </c>
      <c r="T9" s="15">
        <f>'All Data'!B436</f>
        <v>238.5</v>
      </c>
      <c r="U9" s="15">
        <f>'All Data'!B460</f>
        <v>246.8</v>
      </c>
      <c r="V9" s="15">
        <f>'All Data'!B484</f>
        <v>504.2</v>
      </c>
      <c r="W9" s="15">
        <f>'All Data'!B508</f>
        <v>267.3</v>
      </c>
      <c r="X9" s="15">
        <f>'All Data'!B532</f>
        <v>145.9</v>
      </c>
      <c r="Y9" s="15">
        <f>'All Data'!B556</f>
        <v>187.6</v>
      </c>
      <c r="Z9" s="15">
        <f>'All Data'!B580</f>
        <v>325.8</v>
      </c>
      <c r="AA9" s="15">
        <f>'All Data'!B604</f>
        <v>270</v>
      </c>
      <c r="AB9" s="15">
        <f>'All Data'!B628</f>
        <v>280.60000000000002</v>
      </c>
      <c r="AC9" s="15">
        <f>'All Data'!B652</f>
        <v>349.3</v>
      </c>
      <c r="AD9" s="15">
        <f>'All Data'!B676</f>
        <v>253.1</v>
      </c>
      <c r="AE9" s="15">
        <f>'All Data'!B700</f>
        <v>288.7</v>
      </c>
      <c r="AF9" s="15">
        <f>'All Data'!C724</f>
        <v>257.81</v>
      </c>
      <c r="AG9" s="14">
        <f t="shared" si="1"/>
        <v>244.55516129032264</v>
      </c>
    </row>
    <row r="10" spans="1:35">
      <c r="A10" s="23">
        <v>0.125</v>
      </c>
      <c r="B10" s="25">
        <f>'All Data'!B5</f>
        <v>377.3</v>
      </c>
      <c r="C10" s="25">
        <f>'All Data'!B29</f>
        <v>351.8</v>
      </c>
      <c r="D10" s="15">
        <f>'All Data'!B53</f>
        <v>278.5</v>
      </c>
      <c r="E10" s="15">
        <f>'All Data'!B77</f>
        <v>391.4</v>
      </c>
      <c r="F10" s="15">
        <f>'All Data'!B101</f>
        <v>387</v>
      </c>
      <c r="G10" s="15">
        <f>'All Data'!B125</f>
        <v>235.3</v>
      </c>
      <c r="H10" s="15">
        <f>'All Data'!B149</f>
        <v>152.4</v>
      </c>
      <c r="I10" s="15">
        <f>'All Data'!B173</f>
        <v>158.80000000000001</v>
      </c>
      <c r="J10" s="15">
        <f>'All Data'!B197</f>
        <v>215.9</v>
      </c>
      <c r="K10" s="25">
        <f>'All Data'!B221</f>
        <v>0</v>
      </c>
      <c r="L10" s="15">
        <f>'All Data'!B245</f>
        <v>267.39999999999998</v>
      </c>
      <c r="M10" s="15">
        <f>'All Data'!B269</f>
        <v>73.2</v>
      </c>
      <c r="N10" s="15">
        <f>'All Data'!B293</f>
        <v>132</v>
      </c>
      <c r="O10" s="15">
        <f>'All Data'!B317</f>
        <v>169.4</v>
      </c>
      <c r="P10" s="15">
        <f>'All Data'!B341</f>
        <v>226.8</v>
      </c>
      <c r="Q10" s="15">
        <f>'All Data'!B365</f>
        <v>156.19999999999999</v>
      </c>
      <c r="R10" s="15">
        <f>'All Data'!B389</f>
        <v>172</v>
      </c>
      <c r="S10" s="15">
        <f>'All Data'!B413</f>
        <v>169</v>
      </c>
      <c r="T10" s="15">
        <f>'All Data'!B437</f>
        <v>219.7</v>
      </c>
      <c r="U10" s="15">
        <f>'All Data'!B461</f>
        <v>255.5</v>
      </c>
      <c r="V10" s="15">
        <f>'All Data'!B485</f>
        <v>375.4</v>
      </c>
      <c r="W10" s="15">
        <f>'All Data'!B509</f>
        <v>316.60000000000002</v>
      </c>
      <c r="X10" s="15">
        <f>'All Data'!B533</f>
        <v>157.5</v>
      </c>
      <c r="Y10" s="15">
        <f>'All Data'!B557</f>
        <v>202.7</v>
      </c>
      <c r="Z10" s="15">
        <f>'All Data'!B581</f>
        <v>318.39999999999998</v>
      </c>
      <c r="AA10" s="15">
        <f>'All Data'!B605</f>
        <v>242.7</v>
      </c>
      <c r="AB10" s="15">
        <f>'All Data'!B629</f>
        <v>263</v>
      </c>
      <c r="AC10" s="15">
        <f>'All Data'!B653</f>
        <v>315.60000000000002</v>
      </c>
      <c r="AD10" s="15">
        <f>'All Data'!B677</f>
        <v>261.60000000000002</v>
      </c>
      <c r="AE10" s="15">
        <f>'All Data'!B701</f>
        <v>302.2</v>
      </c>
      <c r="AF10" s="15">
        <f>'All Data'!C725</f>
        <v>260.66000000000003</v>
      </c>
      <c r="AG10" s="14">
        <f t="shared" si="1"/>
        <v>238.90193548387097</v>
      </c>
    </row>
    <row r="11" spans="1:35">
      <c r="A11" s="23">
        <v>0.16666666666666699</v>
      </c>
      <c r="B11" s="25">
        <f>'All Data'!B6</f>
        <v>380.4</v>
      </c>
      <c r="C11" s="25">
        <f>'All Data'!B30</f>
        <v>337.5</v>
      </c>
      <c r="D11" s="15">
        <f>'All Data'!B54</f>
        <v>292.5</v>
      </c>
      <c r="E11" s="15">
        <f>'All Data'!B78</f>
        <v>400.9</v>
      </c>
      <c r="F11" s="15">
        <f>'All Data'!B102</f>
        <v>488.8</v>
      </c>
      <c r="G11" s="15">
        <f>'All Data'!B126</f>
        <v>225.9</v>
      </c>
      <c r="H11" s="15">
        <f>'All Data'!B150</f>
        <v>144.4</v>
      </c>
      <c r="I11" s="15">
        <f>'All Data'!B174</f>
        <v>137.4</v>
      </c>
      <c r="J11" s="15">
        <f>'All Data'!B198</f>
        <v>199.6</v>
      </c>
      <c r="K11" s="25">
        <f>'All Data'!B222</f>
        <v>0</v>
      </c>
      <c r="L11" s="15">
        <f>'All Data'!B246</f>
        <v>255.1</v>
      </c>
      <c r="M11" s="15">
        <f>'All Data'!B270</f>
        <v>49.9</v>
      </c>
      <c r="N11" s="15">
        <f>'All Data'!B294</f>
        <v>167.5</v>
      </c>
      <c r="O11" s="15">
        <f>'All Data'!B318</f>
        <v>204.1</v>
      </c>
      <c r="P11" s="15">
        <f>'All Data'!B342</f>
        <v>177.6</v>
      </c>
      <c r="Q11" s="15">
        <f>'All Data'!B366</f>
        <v>133</v>
      </c>
      <c r="R11" s="15">
        <f>'All Data'!B390</f>
        <v>158.19999999999999</v>
      </c>
      <c r="S11" s="15">
        <f>'All Data'!B414</f>
        <v>150.5</v>
      </c>
      <c r="T11" s="15">
        <f>'All Data'!B438</f>
        <v>176.7</v>
      </c>
      <c r="U11" s="15">
        <f>'All Data'!B462</f>
        <v>240.5</v>
      </c>
      <c r="V11" s="15">
        <f>'All Data'!B486</f>
        <v>408.1</v>
      </c>
      <c r="W11" s="15">
        <f>'All Data'!B510</f>
        <v>314.2</v>
      </c>
      <c r="X11" s="15">
        <f>'All Data'!B534</f>
        <v>181.4</v>
      </c>
      <c r="Y11" s="15">
        <f>'All Data'!B558</f>
        <v>238.1</v>
      </c>
      <c r="Z11" s="15">
        <f>'All Data'!B582</f>
        <v>323.60000000000002</v>
      </c>
      <c r="AA11" s="15">
        <f>'All Data'!B606</f>
        <v>264.2</v>
      </c>
      <c r="AB11" s="15">
        <f>'All Data'!B630</f>
        <v>318.5</v>
      </c>
      <c r="AC11" s="15">
        <f>'All Data'!B654</f>
        <v>316.89999999999998</v>
      </c>
      <c r="AD11" s="15">
        <f>'All Data'!B678</f>
        <v>274.10000000000002</v>
      </c>
      <c r="AE11" s="15">
        <f>'All Data'!B702</f>
        <v>382.2</v>
      </c>
      <c r="AF11" s="15">
        <f>'All Data'!C726</f>
        <v>248.22</v>
      </c>
      <c r="AG11" s="14">
        <f>AVERAGE(B11:AF11)</f>
        <v>244.83935483870968</v>
      </c>
    </row>
    <row r="12" spans="1:35">
      <c r="A12" s="23">
        <v>0.20833333333333301</v>
      </c>
      <c r="B12" s="25">
        <f>'All Data'!B7</f>
        <v>382.6</v>
      </c>
      <c r="C12" s="25">
        <f>'All Data'!B31</f>
        <v>324.8</v>
      </c>
      <c r="D12" s="15">
        <f>'All Data'!B55</f>
        <v>303.2</v>
      </c>
      <c r="E12" s="15">
        <f>'All Data'!B79</f>
        <v>401.3</v>
      </c>
      <c r="F12" s="15">
        <f>'All Data'!B103</f>
        <v>439</v>
      </c>
      <c r="G12" s="15">
        <f>'All Data'!B127</f>
        <v>223.2</v>
      </c>
      <c r="H12" s="15">
        <f>'All Data'!B151</f>
        <v>168.3</v>
      </c>
      <c r="I12" s="15">
        <f>'All Data'!B175</f>
        <v>137</v>
      </c>
      <c r="J12" s="15">
        <f>'All Data'!B199</f>
        <v>214.2</v>
      </c>
      <c r="K12" s="25">
        <f>'All Data'!B223</f>
        <v>0</v>
      </c>
      <c r="L12" s="15">
        <f>'All Data'!B247</f>
        <v>255.4</v>
      </c>
      <c r="M12" s="15">
        <f>'All Data'!B271</f>
        <v>60.7</v>
      </c>
      <c r="N12" s="15">
        <f>'All Data'!B295</f>
        <v>155.1</v>
      </c>
      <c r="O12" s="15">
        <f>'All Data'!B319</f>
        <v>204.1</v>
      </c>
      <c r="P12" s="15">
        <f>'All Data'!B343</f>
        <v>180.5</v>
      </c>
      <c r="Q12" s="15">
        <f>'All Data'!B367</f>
        <v>124.4</v>
      </c>
      <c r="R12" s="15">
        <f>'All Data'!B391</f>
        <v>170.4</v>
      </c>
      <c r="S12" s="15">
        <f>'All Data'!B415</f>
        <v>155.19999999999999</v>
      </c>
      <c r="T12" s="15">
        <f>'All Data'!B439</f>
        <v>194.3</v>
      </c>
      <c r="U12" s="15">
        <f>'All Data'!B463</f>
        <v>274.3</v>
      </c>
      <c r="V12" s="15">
        <f>'All Data'!B487</f>
        <v>490.1</v>
      </c>
      <c r="W12" s="15">
        <f>'All Data'!B511</f>
        <v>274.3</v>
      </c>
      <c r="X12" s="15">
        <f>'All Data'!B535</f>
        <v>172.4</v>
      </c>
      <c r="Y12" s="15">
        <f>'All Data'!B559</f>
        <v>215.5</v>
      </c>
      <c r="Z12" s="15">
        <f>'All Data'!B583</f>
        <v>329.6</v>
      </c>
      <c r="AA12" s="15">
        <f>'All Data'!B607</f>
        <v>274.2</v>
      </c>
      <c r="AB12" s="15">
        <f>'All Data'!B631</f>
        <v>312.2</v>
      </c>
      <c r="AC12" s="15">
        <f>'All Data'!B655</f>
        <v>351.5</v>
      </c>
      <c r="AD12" s="15">
        <f>'All Data'!B679</f>
        <v>280.5</v>
      </c>
      <c r="AE12" s="15">
        <f>'All Data'!B703</f>
        <v>416.4</v>
      </c>
      <c r="AF12" s="15">
        <f>'All Data'!C727</f>
        <v>264.68</v>
      </c>
      <c r="AG12" s="14">
        <f t="shared" si="1"/>
        <v>249.98</v>
      </c>
    </row>
    <row r="13" spans="1:35">
      <c r="A13" s="23">
        <v>0.25</v>
      </c>
      <c r="B13" s="25">
        <f>'All Data'!B8</f>
        <v>380.4</v>
      </c>
      <c r="C13" s="25">
        <f>'All Data'!B32</f>
        <v>0</v>
      </c>
      <c r="D13" s="15">
        <f>'All Data'!B56</f>
        <v>336.5</v>
      </c>
      <c r="E13" s="15">
        <f>'All Data'!B80</f>
        <v>391.2</v>
      </c>
      <c r="F13" s="15">
        <f>'All Data'!B104</f>
        <v>369.6</v>
      </c>
      <c r="G13" s="15">
        <f>'All Data'!B128</f>
        <v>216</v>
      </c>
      <c r="H13" s="15">
        <f>'All Data'!B152</f>
        <v>191.6</v>
      </c>
      <c r="I13" s="15">
        <f>'All Data'!B176</f>
        <v>142</v>
      </c>
      <c r="J13" s="15">
        <f>'All Data'!B200</f>
        <v>230.3</v>
      </c>
      <c r="K13" s="25">
        <f>'All Data'!B224</f>
        <v>0</v>
      </c>
      <c r="L13" s="15">
        <f>'All Data'!B248</f>
        <v>270.7</v>
      </c>
      <c r="M13" s="15">
        <f>'All Data'!B272</f>
        <v>58</v>
      </c>
      <c r="N13" s="15">
        <f>'All Data'!B296</f>
        <v>124.6</v>
      </c>
      <c r="O13" s="15">
        <f>'All Data'!B320</f>
        <v>165.6</v>
      </c>
      <c r="P13" s="15">
        <f>'All Data'!B344</f>
        <v>182</v>
      </c>
      <c r="Q13" s="15">
        <f>'All Data'!B368</f>
        <v>151.69999999999999</v>
      </c>
      <c r="R13" s="15">
        <f>'All Data'!B392</f>
        <v>170</v>
      </c>
      <c r="S13" s="15">
        <f>'All Data'!B416</f>
        <v>173.7</v>
      </c>
      <c r="T13" s="15">
        <f>'All Data'!B440</f>
        <v>236.6</v>
      </c>
      <c r="U13" s="15">
        <f>'All Data'!B464</f>
        <v>321</v>
      </c>
      <c r="V13" s="15">
        <f>'All Data'!B488</f>
        <v>410.3</v>
      </c>
      <c r="W13" s="15">
        <f>'All Data'!B512</f>
        <v>259.8</v>
      </c>
      <c r="X13" s="15">
        <f>'All Data'!B536</f>
        <v>154.1</v>
      </c>
      <c r="Y13" s="15">
        <f>'All Data'!B560</f>
        <v>229</v>
      </c>
      <c r="Z13" s="15">
        <f>'All Data'!B584</f>
        <v>383.9</v>
      </c>
      <c r="AA13" s="15">
        <f>'All Data'!B608</f>
        <v>252.9</v>
      </c>
      <c r="AB13" s="15">
        <f>'All Data'!B632</f>
        <v>234.5</v>
      </c>
      <c r="AC13" s="15">
        <f>'All Data'!B656</f>
        <v>347.8</v>
      </c>
      <c r="AD13" s="15">
        <f>'All Data'!B680</f>
        <v>286.10000000000002</v>
      </c>
      <c r="AE13" s="15">
        <f>'All Data'!B704</f>
        <v>385</v>
      </c>
      <c r="AF13" s="15">
        <f>'All Data'!C728</f>
        <v>263.86</v>
      </c>
      <c r="AG13" s="14">
        <f t="shared" si="1"/>
        <v>236.08903225806449</v>
      </c>
    </row>
    <row r="14" spans="1:35">
      <c r="A14" s="23">
        <v>0.29166666666666702</v>
      </c>
      <c r="B14" s="25">
        <f>'All Data'!B9</f>
        <v>382.4</v>
      </c>
      <c r="C14" s="25">
        <f>'All Data'!B33</f>
        <v>0</v>
      </c>
      <c r="D14" s="15">
        <f>'All Data'!B57</f>
        <v>316.7</v>
      </c>
      <c r="E14" s="15">
        <f>'All Data'!B81</f>
        <v>369.2</v>
      </c>
      <c r="F14" s="15">
        <f>'All Data'!B105</f>
        <v>337.6</v>
      </c>
      <c r="G14" s="15">
        <f>'All Data'!B129</f>
        <v>216.2</v>
      </c>
      <c r="H14" s="15">
        <f>'All Data'!B153</f>
        <v>215.5</v>
      </c>
      <c r="I14" s="15">
        <f>'All Data'!B177</f>
        <v>161.69999999999999</v>
      </c>
      <c r="J14" s="15">
        <f>'All Data'!B201</f>
        <v>226.4</v>
      </c>
      <c r="K14" s="25">
        <f>'All Data'!B225</f>
        <v>0</v>
      </c>
      <c r="L14" s="15">
        <f>'All Data'!B249</f>
        <v>347.6</v>
      </c>
      <c r="M14" s="15">
        <f>'All Data'!B273</f>
        <v>44.9</v>
      </c>
      <c r="N14" s="15">
        <f>'All Data'!B297</f>
        <v>150.19999999999999</v>
      </c>
      <c r="O14" s="15">
        <f>'All Data'!B321</f>
        <v>146.6</v>
      </c>
      <c r="P14" s="15">
        <f>'All Data'!B345</f>
        <v>168.5</v>
      </c>
      <c r="Q14" s="15">
        <f>'All Data'!B369</f>
        <v>148.19999999999999</v>
      </c>
      <c r="R14" s="15">
        <f>'All Data'!B393</f>
        <v>186.2</v>
      </c>
      <c r="S14" s="15">
        <f>'All Data'!B417</f>
        <v>156.6</v>
      </c>
      <c r="T14" s="15">
        <f>'All Data'!B441</f>
        <v>215.9</v>
      </c>
      <c r="U14" s="15">
        <f>'All Data'!B465</f>
        <v>273</v>
      </c>
      <c r="V14" s="15">
        <f>'All Data'!B489</f>
        <v>348.6</v>
      </c>
      <c r="W14" s="15">
        <f>'All Data'!B513</f>
        <v>267.89999999999998</v>
      </c>
      <c r="X14" s="15">
        <f>'All Data'!B537</f>
        <v>149.80000000000001</v>
      </c>
      <c r="Y14" s="15">
        <f>'All Data'!B561</f>
        <v>247.5</v>
      </c>
      <c r="Z14" s="15">
        <f>'All Data'!B585</f>
        <v>438.2</v>
      </c>
      <c r="AA14" s="15">
        <f>'All Data'!B609</f>
        <v>277.39999999999998</v>
      </c>
      <c r="AB14" s="15">
        <f>'All Data'!B633</f>
        <v>229.7</v>
      </c>
      <c r="AC14" s="15">
        <f>'All Data'!B657</f>
        <v>382</v>
      </c>
      <c r="AD14" s="15">
        <f>'All Data'!B681</f>
        <v>279.7</v>
      </c>
      <c r="AE14" s="15">
        <f>'All Data'!B705</f>
        <v>299.2</v>
      </c>
      <c r="AF14" s="15">
        <f>'All Data'!C729</f>
        <v>238.68</v>
      </c>
      <c r="AG14" s="14">
        <f>AVERAGE(B14:AF14)</f>
        <v>232.97032258064513</v>
      </c>
    </row>
    <row r="15" spans="1:35">
      <c r="A15" s="23">
        <v>0.33333333333333298</v>
      </c>
      <c r="B15" s="25">
        <f>'All Data'!B10</f>
        <v>377.4</v>
      </c>
      <c r="C15" s="25">
        <f>'All Data'!B34</f>
        <v>0</v>
      </c>
      <c r="D15" s="15">
        <f>'All Data'!B58</f>
        <v>302</v>
      </c>
      <c r="E15" s="15">
        <f>'All Data'!B82</f>
        <v>355.3</v>
      </c>
      <c r="F15" s="15">
        <f>'All Data'!B106</f>
        <v>356.9</v>
      </c>
      <c r="G15" s="15">
        <f>'All Data'!B130</f>
        <v>226.8</v>
      </c>
      <c r="H15" s="15">
        <f>'All Data'!B154</f>
        <v>162.80000000000001</v>
      </c>
      <c r="I15" s="15">
        <f>'All Data'!B178</f>
        <v>214.4</v>
      </c>
      <c r="J15" s="15">
        <f>'All Data'!B202</f>
        <v>272.8</v>
      </c>
      <c r="K15" s="25">
        <f>'All Data'!B226</f>
        <v>0</v>
      </c>
      <c r="L15" s="15">
        <f>'All Data'!B250</f>
        <v>392.3</v>
      </c>
      <c r="M15" s="15">
        <f>'All Data'!B274</f>
        <v>71.400000000000006</v>
      </c>
      <c r="N15" s="15">
        <f>'All Data'!B298</f>
        <v>242.7</v>
      </c>
      <c r="O15" s="15">
        <f>'All Data'!B322</f>
        <v>182.6</v>
      </c>
      <c r="P15" s="15">
        <f>'All Data'!B346</f>
        <v>190.6</v>
      </c>
      <c r="Q15" s="15">
        <f>'All Data'!B370</f>
        <v>170.2</v>
      </c>
      <c r="R15" s="15">
        <f>'All Data'!B394</f>
        <v>0</v>
      </c>
      <c r="S15" s="15">
        <f>'All Data'!B418</f>
        <v>182.5</v>
      </c>
      <c r="T15" s="15">
        <f>'All Data'!B442</f>
        <v>209.9</v>
      </c>
      <c r="U15" s="15">
        <f>'All Data'!B466</f>
        <v>238.3</v>
      </c>
      <c r="V15" s="15">
        <f>'All Data'!B490</f>
        <v>356.6</v>
      </c>
      <c r="W15" s="15">
        <f>'All Data'!B514</f>
        <v>293.60000000000002</v>
      </c>
      <c r="X15" s="15">
        <f>'All Data'!B538</f>
        <v>179.9</v>
      </c>
      <c r="Y15" s="15">
        <f>'All Data'!B562</f>
        <v>250.9</v>
      </c>
      <c r="Z15" s="15">
        <f>'All Data'!B586</f>
        <v>452</v>
      </c>
      <c r="AA15" s="15">
        <f>'All Data'!B610</f>
        <v>321</v>
      </c>
      <c r="AB15" s="15">
        <f>'All Data'!B634</f>
        <v>361.7</v>
      </c>
      <c r="AC15" s="15">
        <f>'All Data'!B658</f>
        <v>392.4</v>
      </c>
      <c r="AD15" s="15">
        <f>'All Data'!B682</f>
        <v>309.3</v>
      </c>
      <c r="AE15" s="15">
        <f>'All Data'!B706</f>
        <v>379.5</v>
      </c>
      <c r="AF15" s="15">
        <f>'All Data'!C730</f>
        <v>267.70999999999998</v>
      </c>
      <c r="AG15" s="14">
        <f t="shared" si="1"/>
        <v>248.82290322580644</v>
      </c>
    </row>
    <row r="16" spans="1:35">
      <c r="A16" s="23">
        <v>0.375</v>
      </c>
      <c r="B16" s="25">
        <f>'All Data'!B11</f>
        <v>366.2</v>
      </c>
      <c r="C16" s="25">
        <f>'All Data'!B35</f>
        <v>0</v>
      </c>
      <c r="D16" s="15">
        <f>'All Data'!B59</f>
        <v>317.10000000000002</v>
      </c>
      <c r="E16" s="15">
        <f>'All Data'!B83</f>
        <v>389.9</v>
      </c>
      <c r="F16" s="15">
        <f>'All Data'!B107</f>
        <v>499.7</v>
      </c>
      <c r="G16" s="15">
        <f>'All Data'!B131</f>
        <v>339.9</v>
      </c>
      <c r="H16" s="15">
        <f>'All Data'!B155</f>
        <v>229.8</v>
      </c>
      <c r="I16" s="15">
        <f>'All Data'!B179</f>
        <v>345.8</v>
      </c>
      <c r="J16" s="15">
        <f>'All Data'!B203</f>
        <v>422.5</v>
      </c>
      <c r="K16" s="25">
        <f>'All Data'!B227</f>
        <v>0</v>
      </c>
      <c r="L16" s="15">
        <f>'All Data'!B251</f>
        <v>553.79999999999995</v>
      </c>
      <c r="M16" s="15">
        <f>'All Data'!B275</f>
        <v>111.9</v>
      </c>
      <c r="N16" s="15">
        <f>'All Data'!B299</f>
        <v>236.1</v>
      </c>
      <c r="O16" s="15">
        <f>'All Data'!B323</f>
        <v>279.8</v>
      </c>
      <c r="P16" s="15">
        <f>'All Data'!B347</f>
        <v>300</v>
      </c>
      <c r="Q16" s="15">
        <f>'All Data'!B371</f>
        <v>260.5</v>
      </c>
      <c r="R16" s="15">
        <f>'All Data'!B395</f>
        <v>211.7</v>
      </c>
      <c r="S16" s="15">
        <f>'All Data'!B419</f>
        <v>265.8</v>
      </c>
      <c r="T16" s="15">
        <f>'All Data'!B443</f>
        <v>353.8</v>
      </c>
      <c r="U16" s="15">
        <f>'All Data'!B467</f>
        <v>368.8</v>
      </c>
      <c r="V16" s="15">
        <f>'All Data'!B491</f>
        <v>600.1</v>
      </c>
      <c r="W16" s="15">
        <f>'All Data'!B515</f>
        <v>432.1</v>
      </c>
      <c r="X16" s="15">
        <f>'All Data'!B539</f>
        <v>294.3</v>
      </c>
      <c r="Y16" s="15">
        <f>'All Data'!B563</f>
        <v>350.7</v>
      </c>
      <c r="Z16" s="15">
        <f>'All Data'!B587</f>
        <v>465</v>
      </c>
      <c r="AA16" s="15">
        <f>'All Data'!B611</f>
        <v>465.5</v>
      </c>
      <c r="AB16" s="15">
        <f>'All Data'!B635</f>
        <v>534.6</v>
      </c>
      <c r="AC16" s="15">
        <f>'All Data'!B659</f>
        <v>444.1</v>
      </c>
      <c r="AD16" s="15">
        <f>'All Data'!B683</f>
        <v>425.4</v>
      </c>
      <c r="AE16" s="15">
        <f>'All Data'!B707</f>
        <v>596.6</v>
      </c>
      <c r="AF16" s="15">
        <f>'All Data'!C731</f>
        <v>353.51</v>
      </c>
      <c r="AG16" s="14">
        <f t="shared" si="1"/>
        <v>348.87129032258071</v>
      </c>
    </row>
    <row r="17" spans="1:33">
      <c r="A17" s="23">
        <v>0.41666666666666702</v>
      </c>
      <c r="B17" s="25">
        <f>'All Data'!B12</f>
        <v>337.7</v>
      </c>
      <c r="C17" s="25">
        <f>'All Data'!B36</f>
        <v>0</v>
      </c>
      <c r="D17" s="15">
        <f>'All Data'!B60</f>
        <v>326.5</v>
      </c>
      <c r="E17" s="15">
        <f>'All Data'!B84</f>
        <v>403.4</v>
      </c>
      <c r="F17" s="15">
        <f>'All Data'!B108</f>
        <v>706.5</v>
      </c>
      <c r="G17" s="15">
        <f>'All Data'!B132</f>
        <v>473.7</v>
      </c>
      <c r="H17" s="15">
        <f>'All Data'!B156</f>
        <v>336.4</v>
      </c>
      <c r="I17" s="15">
        <f>'All Data'!B180</f>
        <v>382.6</v>
      </c>
      <c r="J17" s="15">
        <f>'All Data'!B204</f>
        <v>618.4</v>
      </c>
      <c r="K17" s="25">
        <f>'All Data'!B228</f>
        <v>0</v>
      </c>
      <c r="L17" s="15">
        <f>'All Data'!B252</f>
        <v>941.4</v>
      </c>
      <c r="M17" s="15">
        <f>'All Data'!B276</f>
        <v>169</v>
      </c>
      <c r="N17" s="15">
        <f>'All Data'!B300</f>
        <v>215.2</v>
      </c>
      <c r="O17" s="15">
        <f>'All Data'!B324</f>
        <v>271.10000000000002</v>
      </c>
      <c r="P17" s="15">
        <f>'All Data'!B348</f>
        <v>461.1</v>
      </c>
      <c r="Q17" s="15">
        <f>'All Data'!B372</f>
        <v>335.1</v>
      </c>
      <c r="R17" s="15">
        <f>'All Data'!B396</f>
        <v>190</v>
      </c>
      <c r="S17" s="15">
        <f>'All Data'!B420</f>
        <v>308.60000000000002</v>
      </c>
      <c r="T17" s="15">
        <f>'All Data'!B444</f>
        <v>541.5</v>
      </c>
      <c r="U17" s="15">
        <f>'All Data'!B468</f>
        <v>670.1</v>
      </c>
      <c r="V17" s="15">
        <f>'All Data'!B492</f>
        <v>930.5</v>
      </c>
      <c r="W17" s="15">
        <f>'All Data'!B516</f>
        <v>521.4</v>
      </c>
      <c r="X17" s="15">
        <f>'All Data'!B540</f>
        <v>384.3</v>
      </c>
      <c r="Y17" s="15">
        <f>'All Data'!B564</f>
        <v>432</v>
      </c>
      <c r="Z17" s="15">
        <f>'All Data'!B588</f>
        <v>535.9</v>
      </c>
      <c r="AA17" s="15">
        <f>'All Data'!B612</f>
        <v>662.5</v>
      </c>
      <c r="AB17" s="15">
        <f>'All Data'!B636</f>
        <v>609.6</v>
      </c>
      <c r="AC17" s="15">
        <f>'All Data'!B660</f>
        <v>681.8</v>
      </c>
      <c r="AD17" s="15">
        <f>'All Data'!B684</f>
        <v>589.9</v>
      </c>
      <c r="AE17" s="15">
        <f>'All Data'!B708</f>
        <v>770</v>
      </c>
      <c r="AF17" s="15">
        <f>'All Data'!C732</f>
        <v>412.3</v>
      </c>
      <c r="AG17" s="14">
        <f t="shared" si="1"/>
        <v>458.66129032258061</v>
      </c>
    </row>
    <row r="18" spans="1:33">
      <c r="A18" s="23">
        <v>0.45833333333333298</v>
      </c>
      <c r="B18" s="25">
        <f>'All Data'!B13</f>
        <v>280.89999999999998</v>
      </c>
      <c r="C18" s="25">
        <f>'All Data'!B37</f>
        <v>0</v>
      </c>
      <c r="D18" s="15">
        <f>'All Data'!B61</f>
        <v>316.60000000000002</v>
      </c>
      <c r="E18" s="15">
        <f>'All Data'!B85</f>
        <v>421.1</v>
      </c>
      <c r="F18" s="15">
        <f>'All Data'!B109</f>
        <v>513.4</v>
      </c>
      <c r="G18" s="15">
        <f>'All Data'!B133</f>
        <v>413.8</v>
      </c>
      <c r="H18" s="15">
        <f>'All Data'!B157</f>
        <v>271.60000000000002</v>
      </c>
      <c r="I18" s="15">
        <f>'All Data'!B181</f>
        <v>288.60000000000002</v>
      </c>
      <c r="J18" s="15">
        <f>'All Data'!B205</f>
        <v>429.6</v>
      </c>
      <c r="K18" s="25">
        <f>'All Data'!B229</f>
        <v>0</v>
      </c>
      <c r="L18" s="15">
        <f>'All Data'!B253</f>
        <v>839.9</v>
      </c>
      <c r="M18" s="15">
        <f>'All Data'!B277</f>
        <v>211.9</v>
      </c>
      <c r="N18" s="15">
        <f>'All Data'!B301</f>
        <v>300.89999999999998</v>
      </c>
      <c r="O18" s="15">
        <f>'All Data'!B325</f>
        <v>255.6</v>
      </c>
      <c r="P18" s="15">
        <f>'All Data'!B349</f>
        <v>411.3</v>
      </c>
      <c r="Q18" s="15">
        <f>'All Data'!B373</f>
        <v>319.39999999999998</v>
      </c>
      <c r="R18" s="15">
        <f>'All Data'!B397</f>
        <v>198.8</v>
      </c>
      <c r="S18" s="15">
        <f>'All Data'!B421</f>
        <v>261.2</v>
      </c>
      <c r="T18" s="15">
        <f>'All Data'!B445</f>
        <v>496.7</v>
      </c>
      <c r="U18" s="15">
        <f>'All Data'!B469</f>
        <v>525</v>
      </c>
      <c r="V18" s="15">
        <f>'All Data'!B493</f>
        <v>872.4</v>
      </c>
      <c r="W18" s="15">
        <f>'All Data'!B517</f>
        <v>520.20000000000005</v>
      </c>
      <c r="X18" s="15">
        <f>'All Data'!B541</f>
        <v>304.10000000000002</v>
      </c>
      <c r="Y18" s="15">
        <f>'All Data'!B565</f>
        <v>538</v>
      </c>
      <c r="Z18" s="15">
        <f>'All Data'!B589</f>
        <v>654.5</v>
      </c>
      <c r="AA18" s="15">
        <f>'All Data'!B613</f>
        <v>650.6</v>
      </c>
      <c r="AB18" s="15">
        <f>'All Data'!B637</f>
        <v>528.29999999999995</v>
      </c>
      <c r="AC18" s="15">
        <f>'All Data'!B661</f>
        <v>685</v>
      </c>
      <c r="AD18" s="15">
        <f>'All Data'!B685</f>
        <v>479.4</v>
      </c>
      <c r="AE18" s="15">
        <f>'All Data'!B709</f>
        <v>653.5</v>
      </c>
      <c r="AF18" s="15">
        <f>'All Data'!C733</f>
        <v>258.08999999999997</v>
      </c>
      <c r="AG18" s="14">
        <f t="shared" si="1"/>
        <v>416.14161290322579</v>
      </c>
    </row>
    <row r="19" spans="1:33">
      <c r="A19" s="23">
        <v>0.5</v>
      </c>
      <c r="B19" s="25">
        <f>'All Data'!B14</f>
        <v>276.3</v>
      </c>
      <c r="C19" s="25">
        <f>'All Data'!B38</f>
        <v>0</v>
      </c>
      <c r="D19" s="15">
        <f>'All Data'!B62</f>
        <v>338.1</v>
      </c>
      <c r="E19" s="15">
        <f>'All Data'!B86</f>
        <v>487.9</v>
      </c>
      <c r="F19" s="15">
        <f>'All Data'!B110</f>
        <v>450.5</v>
      </c>
      <c r="G19" s="15">
        <f>'All Data'!B134</f>
        <v>327.2</v>
      </c>
      <c r="H19" s="15">
        <f>'All Data'!B158</f>
        <v>198.3</v>
      </c>
      <c r="I19" s="15">
        <f>'All Data'!B182</f>
        <v>265.8</v>
      </c>
      <c r="J19" s="15">
        <f>'All Data'!B206</f>
        <v>340.3</v>
      </c>
      <c r="K19" s="25"/>
      <c r="L19" s="15">
        <f>'All Data'!B254</f>
        <v>675.8</v>
      </c>
      <c r="M19" s="15">
        <f>'All Data'!B278</f>
        <v>190.2</v>
      </c>
      <c r="N19" s="15">
        <f>'All Data'!B302</f>
        <v>255.4</v>
      </c>
      <c r="O19" s="15">
        <f>'All Data'!B326</f>
        <v>281.2</v>
      </c>
      <c r="P19" s="15">
        <f>'All Data'!B350</f>
        <v>286.10000000000002</v>
      </c>
      <c r="Q19" s="15">
        <f>'All Data'!B374</f>
        <v>352.2</v>
      </c>
      <c r="R19" s="15">
        <f>'All Data'!B398</f>
        <v>189.3</v>
      </c>
      <c r="S19" s="15">
        <f>'All Data'!B422</f>
        <v>210.8</v>
      </c>
      <c r="T19" s="15">
        <f>'All Data'!B446</f>
        <v>380</v>
      </c>
      <c r="U19" s="15">
        <f>'All Data'!B470</f>
        <v>464.3</v>
      </c>
      <c r="V19" s="15">
        <f>'All Data'!B494</f>
        <v>757.5</v>
      </c>
      <c r="W19" s="15">
        <f>'All Data'!B518</f>
        <v>430</v>
      </c>
      <c r="X19" s="15">
        <f>'All Data'!B542</f>
        <v>238</v>
      </c>
      <c r="Y19" s="15">
        <f>'All Data'!B566</f>
        <v>472.4</v>
      </c>
      <c r="Z19" s="15">
        <f>'All Data'!B590</f>
        <v>588.29999999999995</v>
      </c>
      <c r="AA19" s="15">
        <f>'All Data'!B614</f>
        <v>524.70000000000005</v>
      </c>
      <c r="AB19" s="15">
        <f>'All Data'!B638</f>
        <v>494.2</v>
      </c>
      <c r="AC19" s="15">
        <f>'All Data'!B662</f>
        <v>558.5</v>
      </c>
      <c r="AD19" s="15">
        <f>'All Data'!B686</f>
        <v>433.6</v>
      </c>
      <c r="AE19" s="15">
        <f>'All Data'!B710</f>
        <v>535.29999999999995</v>
      </c>
      <c r="AF19" s="15">
        <f>'All Data'!C734</f>
        <v>257.95</v>
      </c>
      <c r="AG19" s="14">
        <f t="shared" si="1"/>
        <v>375.33833333333337</v>
      </c>
    </row>
    <row r="20" spans="1:33">
      <c r="A20" s="23">
        <v>0.54166666666666696</v>
      </c>
      <c r="B20" s="25">
        <f>'All Data'!B15</f>
        <v>267.8</v>
      </c>
      <c r="C20" s="25">
        <f>'All Data'!B39</f>
        <v>0</v>
      </c>
      <c r="D20" s="15">
        <f>'All Data'!B63</f>
        <v>339</v>
      </c>
      <c r="E20" s="15">
        <f>'All Data'!B87</f>
        <v>0</v>
      </c>
      <c r="F20" s="15">
        <f>'All Data'!B111</f>
        <v>396.9</v>
      </c>
      <c r="G20" s="15">
        <f>'All Data'!B135</f>
        <v>298.89999999999998</v>
      </c>
      <c r="H20" s="15">
        <f>'All Data'!B159</f>
        <v>182.7</v>
      </c>
      <c r="I20" s="15">
        <f>'All Data'!B183</f>
        <v>270.8</v>
      </c>
      <c r="J20" s="15">
        <f>'All Data'!B207</f>
        <v>328.7</v>
      </c>
      <c r="K20" s="25">
        <f>'All Data'!B231</f>
        <v>0</v>
      </c>
      <c r="L20" s="15">
        <f>'All Data'!B255</f>
        <v>575.70000000000005</v>
      </c>
      <c r="M20" s="15">
        <f>'All Data'!B279</f>
        <v>156.6</v>
      </c>
      <c r="N20" s="15">
        <f>'All Data'!B303</f>
        <v>242.4</v>
      </c>
      <c r="O20" s="15">
        <f>'All Data'!B327</f>
        <v>276.60000000000002</v>
      </c>
      <c r="P20" s="15">
        <f>'All Data'!B351</f>
        <v>328</v>
      </c>
      <c r="Q20" s="15">
        <f>'All Data'!B375</f>
        <v>306.39999999999998</v>
      </c>
      <c r="R20" s="15">
        <f>'All Data'!B399</f>
        <v>200.8</v>
      </c>
      <c r="S20" s="15">
        <f>'All Data'!B423</f>
        <v>232.1</v>
      </c>
      <c r="T20" s="15">
        <f>'All Data'!B447</f>
        <v>330.2</v>
      </c>
      <c r="U20" s="15">
        <f>'All Data'!B471</f>
        <v>447.8</v>
      </c>
      <c r="V20" s="15">
        <f>'All Data'!B495</f>
        <v>460.4</v>
      </c>
      <c r="W20" s="15">
        <f>'All Data'!B519</f>
        <v>336</v>
      </c>
      <c r="X20" s="15">
        <f>'All Data'!B543</f>
        <v>174.6</v>
      </c>
      <c r="Y20" s="15">
        <f>'All Data'!B567</f>
        <v>325.8</v>
      </c>
      <c r="Z20" s="15">
        <f>'All Data'!B591</f>
        <v>462.2</v>
      </c>
      <c r="AA20" s="15">
        <f>'All Data'!B615</f>
        <v>515.6</v>
      </c>
      <c r="AB20" s="15">
        <f>'All Data'!B639</f>
        <v>376.3</v>
      </c>
      <c r="AC20" s="15">
        <f>'All Data'!B663</f>
        <v>513.1</v>
      </c>
      <c r="AD20" s="15">
        <f>'All Data'!B687</f>
        <v>429.5</v>
      </c>
      <c r="AE20" s="15">
        <f>'All Data'!B711</f>
        <v>501</v>
      </c>
      <c r="AF20" s="15">
        <f>'All Data'!C735</f>
        <v>354.15</v>
      </c>
      <c r="AG20" s="14">
        <f t="shared" si="1"/>
        <v>310.64677419354842</v>
      </c>
    </row>
    <row r="21" spans="1:33">
      <c r="A21" s="23">
        <v>0.58333333333333304</v>
      </c>
      <c r="B21" s="25">
        <f>'All Data'!B16</f>
        <v>293.2</v>
      </c>
      <c r="C21" s="25">
        <f>'All Data'!B40</f>
        <v>180.6</v>
      </c>
      <c r="D21" s="15">
        <f>'All Data'!B64</f>
        <v>330.4</v>
      </c>
      <c r="E21" s="15">
        <f>'All Data'!B88</f>
        <v>0</v>
      </c>
      <c r="F21" s="15">
        <f>'All Data'!B112</f>
        <v>313.60000000000002</v>
      </c>
      <c r="G21" s="15">
        <f>'All Data'!B136</f>
        <v>249.1</v>
      </c>
      <c r="H21" s="15">
        <f>'All Data'!B160</f>
        <v>166.7</v>
      </c>
      <c r="I21" s="15">
        <f>'All Data'!B184</f>
        <v>247.6</v>
      </c>
      <c r="J21" s="15">
        <f>'All Data'!B208</f>
        <v>285.10000000000002</v>
      </c>
      <c r="K21" s="25">
        <f>'All Data'!B232</f>
        <v>0</v>
      </c>
      <c r="L21" s="15">
        <f>'All Data'!B256</f>
        <v>592.6</v>
      </c>
      <c r="M21" s="15">
        <f>'All Data'!B280</f>
        <v>157.5</v>
      </c>
      <c r="N21" s="15">
        <f>'All Data'!B304</f>
        <v>268.8</v>
      </c>
      <c r="O21" s="15">
        <f>'All Data'!B328</f>
        <v>332.2</v>
      </c>
      <c r="P21" s="15">
        <f>'All Data'!B352</f>
        <v>369.8</v>
      </c>
      <c r="Q21" s="15">
        <f>'All Data'!B376</f>
        <v>260</v>
      </c>
      <c r="R21" s="15">
        <f>'All Data'!B400</f>
        <v>194</v>
      </c>
      <c r="S21" s="15">
        <f>'All Data'!B424</f>
        <v>236.5</v>
      </c>
      <c r="T21" s="15">
        <f>'All Data'!B448</f>
        <v>295.10000000000002</v>
      </c>
      <c r="U21" s="15">
        <f>'All Data'!B472</f>
        <v>377</v>
      </c>
      <c r="V21" s="15">
        <f>'All Data'!B496</f>
        <v>875.5</v>
      </c>
      <c r="W21" s="15">
        <f>'All Data'!B520</f>
        <v>304.10000000000002</v>
      </c>
      <c r="X21" s="15">
        <f>'All Data'!B544</f>
        <v>170.4</v>
      </c>
      <c r="Y21" s="15">
        <f>'All Data'!B568</f>
        <v>290.2</v>
      </c>
      <c r="Z21" s="15">
        <f>'All Data'!B592</f>
        <v>408.7</v>
      </c>
      <c r="AA21" s="15">
        <f>'All Data'!B616</f>
        <v>509.9</v>
      </c>
      <c r="AB21" s="15">
        <f>'All Data'!B640</f>
        <v>273</v>
      </c>
      <c r="AC21" s="15">
        <f>'All Data'!B664</f>
        <v>377.2</v>
      </c>
      <c r="AD21" s="15">
        <f>'All Data'!B688</f>
        <v>404</v>
      </c>
      <c r="AE21" s="15">
        <f>'All Data'!B712</f>
        <v>435.1</v>
      </c>
      <c r="AF21" s="15">
        <f>'All Data'!C736</f>
        <v>354.17</v>
      </c>
      <c r="AG21" s="14">
        <f t="shared" si="1"/>
        <v>308.13129032258064</v>
      </c>
    </row>
    <row r="22" spans="1:33">
      <c r="A22" s="23">
        <v>0.625</v>
      </c>
      <c r="B22" s="25">
        <f>'All Data'!B17</f>
        <v>268.3</v>
      </c>
      <c r="C22" s="25">
        <f>'All Data'!B41</f>
        <v>205.2</v>
      </c>
      <c r="D22" s="15">
        <f>'All Data'!B65</f>
        <v>321.8</v>
      </c>
      <c r="E22" s="15">
        <f>'All Data'!B89</f>
        <v>0</v>
      </c>
      <c r="F22" s="15">
        <f>'All Data'!B113</f>
        <v>302.60000000000002</v>
      </c>
      <c r="G22" s="15">
        <f>'All Data'!B137</f>
        <v>205</v>
      </c>
      <c r="H22" s="15">
        <f>'All Data'!B161</f>
        <v>152.4</v>
      </c>
      <c r="I22" s="15">
        <f>'All Data'!B185</f>
        <v>218.1</v>
      </c>
      <c r="J22" s="15">
        <f>'All Data'!B209</f>
        <v>231</v>
      </c>
      <c r="K22" s="25">
        <f>'All Data'!B233</f>
        <v>0</v>
      </c>
      <c r="L22" s="15">
        <f>'All Data'!B257</f>
        <v>419.2</v>
      </c>
      <c r="M22" s="15">
        <f>'All Data'!B281</f>
        <v>171.6</v>
      </c>
      <c r="N22" s="15">
        <f>'All Data'!B305</f>
        <v>302.8</v>
      </c>
      <c r="O22" s="15">
        <f>'All Data'!B329</f>
        <v>292.5</v>
      </c>
      <c r="P22" s="15">
        <f>'All Data'!B353</f>
        <v>323.7</v>
      </c>
      <c r="Q22" s="15">
        <f>'All Data'!B377</f>
        <v>223.9</v>
      </c>
      <c r="R22" s="15">
        <f>'All Data'!B401</f>
        <v>194</v>
      </c>
      <c r="S22" s="15">
        <f>'All Data'!B425</f>
        <v>264.10000000000002</v>
      </c>
      <c r="T22" s="15">
        <f>'All Data'!B449</f>
        <v>243.2</v>
      </c>
      <c r="U22" s="15">
        <f>'All Data'!B473</f>
        <v>442.6</v>
      </c>
      <c r="V22" s="15">
        <f>'All Data'!B497</f>
        <v>755.6</v>
      </c>
      <c r="W22" s="15">
        <f>'All Data'!B521</f>
        <v>299.8</v>
      </c>
      <c r="X22" s="15">
        <f>'All Data'!B545</f>
        <v>138.30000000000001</v>
      </c>
      <c r="Y22" s="15">
        <f>'All Data'!B569</f>
        <v>286.2</v>
      </c>
      <c r="Z22" s="15">
        <f>'All Data'!B593</f>
        <v>297</v>
      </c>
      <c r="AA22" s="15">
        <f>'All Data'!B617</f>
        <v>404.1</v>
      </c>
      <c r="AB22" s="15">
        <f>'All Data'!B641</f>
        <v>243.8</v>
      </c>
      <c r="AC22" s="15">
        <f>'All Data'!B665</f>
        <v>414.8</v>
      </c>
      <c r="AD22" s="15">
        <f>'All Data'!B689</f>
        <v>343.2</v>
      </c>
      <c r="AE22" s="15">
        <f>'All Data'!B713</f>
        <v>355.8</v>
      </c>
      <c r="AF22" s="15">
        <f>'All Data'!C737</f>
        <v>231.8</v>
      </c>
      <c r="AG22" s="14">
        <f t="shared" si="1"/>
        <v>275.88387096774193</v>
      </c>
    </row>
    <row r="23" spans="1:33">
      <c r="A23" s="23">
        <v>0.66666666666666696</v>
      </c>
      <c r="B23" s="25">
        <f>'All Data'!B18</f>
        <v>228.7</v>
      </c>
      <c r="C23" s="25">
        <f>'All Data'!B42</f>
        <v>112</v>
      </c>
      <c r="D23" s="15">
        <f>'All Data'!B66</f>
        <v>372.2</v>
      </c>
      <c r="E23" s="15">
        <f>'All Data'!B90</f>
        <v>0</v>
      </c>
      <c r="F23" s="15">
        <f>'All Data'!B114</f>
        <v>293</v>
      </c>
      <c r="G23" s="15">
        <f>'All Data'!B138</f>
        <v>194.9</v>
      </c>
      <c r="H23" s="15">
        <f>'All Data'!B162</f>
        <v>151.4</v>
      </c>
      <c r="I23" s="15">
        <f>'All Data'!B186</f>
        <v>224.8</v>
      </c>
      <c r="J23" s="15">
        <f>'All Data'!B210</f>
        <v>204.4</v>
      </c>
      <c r="K23" s="25">
        <f>'All Data'!B234</f>
        <v>0</v>
      </c>
      <c r="L23" s="15">
        <f>'All Data'!B258</f>
        <v>428.8</v>
      </c>
      <c r="M23" s="15">
        <f>'All Data'!B282</f>
        <v>147.4</v>
      </c>
      <c r="N23" s="15">
        <f>'All Data'!B306</f>
        <v>265.89999999999998</v>
      </c>
      <c r="O23" s="15">
        <f>'All Data'!B330</f>
        <v>228.5</v>
      </c>
      <c r="P23" s="15">
        <f>'All Data'!B354</f>
        <v>252.1</v>
      </c>
      <c r="Q23" s="15">
        <f>'All Data'!B378</f>
        <v>179</v>
      </c>
      <c r="R23" s="15">
        <f>'All Data'!B402</f>
        <v>137.5</v>
      </c>
      <c r="S23" s="15">
        <f>'All Data'!B426</f>
        <v>355.7</v>
      </c>
      <c r="T23" s="15">
        <f>'All Data'!B450</f>
        <v>279.2</v>
      </c>
      <c r="U23" s="15">
        <f>'All Data'!B474</f>
        <v>493.6</v>
      </c>
      <c r="V23" s="15">
        <f>'All Data'!B498</f>
        <v>528.70000000000005</v>
      </c>
      <c r="W23" s="15">
        <f>'All Data'!B522</f>
        <v>245.1</v>
      </c>
      <c r="X23" s="15">
        <f>'All Data'!B546</f>
        <v>125.4</v>
      </c>
      <c r="Y23" s="15">
        <f>'All Data'!B570</f>
        <v>268.3</v>
      </c>
      <c r="Z23" s="15">
        <f>'All Data'!B594</f>
        <v>236.4</v>
      </c>
      <c r="AA23" s="15">
        <f>'All Data'!B618</f>
        <v>350</v>
      </c>
      <c r="AB23" s="15">
        <f>'All Data'!B642</f>
        <v>238.3</v>
      </c>
      <c r="AC23" s="15">
        <f>'All Data'!B666</f>
        <v>494.7</v>
      </c>
      <c r="AD23" s="15">
        <f>'All Data'!B690</f>
        <v>255.7</v>
      </c>
      <c r="AE23" s="15">
        <f>'All Data'!B714</f>
        <v>369</v>
      </c>
      <c r="AF23" s="15">
        <f>'All Data'!C738</f>
        <v>139.77000000000001</v>
      </c>
      <c r="AG23" s="14">
        <f t="shared" si="1"/>
        <v>251.62806451612903</v>
      </c>
    </row>
    <row r="24" spans="1:33">
      <c r="A24" s="23">
        <v>0.70833333333333304</v>
      </c>
      <c r="B24" s="25">
        <f>'All Data'!B19</f>
        <v>182.1</v>
      </c>
      <c r="C24" s="25">
        <f>'All Data'!B43</f>
        <v>147.30000000000001</v>
      </c>
      <c r="D24" s="15">
        <f>'All Data'!B67</f>
        <v>421.6</v>
      </c>
      <c r="E24" s="15">
        <f>'All Data'!B91</f>
        <v>246.8</v>
      </c>
      <c r="F24" s="15">
        <f>'All Data'!B115</f>
        <v>312.39999999999998</v>
      </c>
      <c r="G24" s="15">
        <f>'All Data'!B139</f>
        <v>166.7</v>
      </c>
      <c r="H24" s="15">
        <f>'All Data'!B163</f>
        <v>154.80000000000001</v>
      </c>
      <c r="I24" s="15">
        <f>'All Data'!B187</f>
        <v>233.9</v>
      </c>
      <c r="J24" s="15">
        <f>'All Data'!B211</f>
        <v>202.7</v>
      </c>
      <c r="K24" s="25">
        <f>'All Data'!B235</f>
        <v>0</v>
      </c>
      <c r="L24" s="15">
        <f>'All Data'!B259</f>
        <v>323.10000000000002</v>
      </c>
      <c r="M24" s="15">
        <f>'All Data'!B283</f>
        <v>158.6</v>
      </c>
      <c r="N24" s="15">
        <f>'All Data'!B307</f>
        <v>215.4</v>
      </c>
      <c r="O24" s="15">
        <f>'All Data'!B331</f>
        <v>198</v>
      </c>
      <c r="P24" s="15">
        <f>'All Data'!B355</f>
        <v>259.5</v>
      </c>
      <c r="Q24" s="15">
        <f>'All Data'!B379</f>
        <v>165.8</v>
      </c>
      <c r="R24" s="15">
        <f>'All Data'!B403</f>
        <v>131.9</v>
      </c>
      <c r="S24" s="15">
        <f>'All Data'!B427</f>
        <v>260.60000000000002</v>
      </c>
      <c r="T24" s="15">
        <f>'All Data'!B451</f>
        <v>253.8</v>
      </c>
      <c r="U24" s="15">
        <f>'All Data'!B475</f>
        <v>389.8</v>
      </c>
      <c r="V24" s="15">
        <f>'All Data'!B499</f>
        <v>447.6</v>
      </c>
      <c r="W24" s="15">
        <f>'All Data'!B523</f>
        <v>221.4</v>
      </c>
      <c r="X24" s="15">
        <f>'All Data'!B547</f>
        <v>154.9</v>
      </c>
      <c r="Y24" s="15">
        <f>'All Data'!B571</f>
        <v>361.5</v>
      </c>
      <c r="Z24" s="15">
        <f>'All Data'!B595</f>
        <v>199.5</v>
      </c>
      <c r="AA24" s="15">
        <f>'All Data'!B619</f>
        <v>301</v>
      </c>
      <c r="AB24" s="15">
        <f>'All Data'!B643</f>
        <v>245.3</v>
      </c>
      <c r="AC24" s="15">
        <f>'All Data'!B667</f>
        <v>295.89999999999998</v>
      </c>
      <c r="AD24" s="15">
        <f>'All Data'!B691</f>
        <v>214.9</v>
      </c>
      <c r="AE24" s="15">
        <f>'All Data'!B715</f>
        <v>376.9</v>
      </c>
      <c r="AF24" s="15">
        <f>'All Data'!C739</f>
        <v>134.24</v>
      </c>
      <c r="AG24" s="14">
        <f t="shared" si="1"/>
        <v>237.99806451612898</v>
      </c>
    </row>
    <row r="25" spans="1:33">
      <c r="A25" s="23">
        <v>0.75</v>
      </c>
      <c r="B25" s="25">
        <f>'All Data'!B20</f>
        <v>177.8</v>
      </c>
      <c r="C25" s="25">
        <f>'All Data'!B44</f>
        <v>158.5</v>
      </c>
      <c r="D25" s="15">
        <f>'All Data'!B68</f>
        <v>412.6</v>
      </c>
      <c r="E25" s="15">
        <f>'All Data'!B92</f>
        <v>250.1</v>
      </c>
      <c r="F25" s="15">
        <f>'All Data'!B116</f>
        <v>280.89999999999998</v>
      </c>
      <c r="G25" s="15">
        <f>'All Data'!B140</f>
        <v>182.4</v>
      </c>
      <c r="H25" s="15">
        <f>'All Data'!B164</f>
        <v>143.69999999999999</v>
      </c>
      <c r="I25" s="15">
        <f>'All Data'!B188</f>
        <v>237</v>
      </c>
      <c r="J25" s="15">
        <f>'All Data'!B212</f>
        <v>249.8</v>
      </c>
      <c r="K25" s="25">
        <f>'All Data'!B236</f>
        <v>298.8</v>
      </c>
      <c r="L25" s="15">
        <f>'All Data'!B260</f>
        <v>282.89999999999998</v>
      </c>
      <c r="M25" s="15">
        <f>'All Data'!B284</f>
        <v>164</v>
      </c>
      <c r="N25" s="15">
        <f>'All Data'!B308</f>
        <v>182.9</v>
      </c>
      <c r="O25" s="15">
        <f>'All Data'!B332</f>
        <v>189.3</v>
      </c>
      <c r="P25" s="15">
        <f>'All Data'!B356</f>
        <v>233.9</v>
      </c>
      <c r="Q25" s="15">
        <f>'All Data'!B380</f>
        <v>152.4</v>
      </c>
      <c r="R25" s="15">
        <f>'All Data'!B404</f>
        <v>137.4</v>
      </c>
      <c r="S25" s="15">
        <f>'All Data'!B428</f>
        <v>242.4</v>
      </c>
      <c r="T25" s="15">
        <f>'All Data'!B452</f>
        <v>227.7</v>
      </c>
      <c r="U25" s="15">
        <f>'All Data'!B476</f>
        <v>309.3</v>
      </c>
      <c r="V25" s="15">
        <f>'All Data'!B500</f>
        <v>411.6</v>
      </c>
      <c r="W25" s="15">
        <f>'All Data'!B524</f>
        <v>168.3</v>
      </c>
      <c r="X25" s="15">
        <f>'All Data'!B548</f>
        <v>163.6</v>
      </c>
      <c r="Y25" s="15">
        <f>'All Data'!B572</f>
        <v>348.7</v>
      </c>
      <c r="Z25" s="15">
        <f>'All Data'!B596</f>
        <v>206.7</v>
      </c>
      <c r="AA25" s="15">
        <f>'All Data'!B620</f>
        <v>306.5</v>
      </c>
      <c r="AB25" s="15">
        <f>'All Data'!B644</f>
        <v>278.7</v>
      </c>
      <c r="AC25" s="15">
        <f>'All Data'!B668</f>
        <v>223.1</v>
      </c>
      <c r="AD25" s="15">
        <f>'All Data'!B692</f>
        <v>243.7</v>
      </c>
      <c r="AE25" s="15">
        <f>'All Data'!B716</f>
        <v>398.6</v>
      </c>
      <c r="AF25" s="15">
        <f>'All Data'!C740</f>
        <v>173.33</v>
      </c>
      <c r="AG25" s="14">
        <f t="shared" si="1"/>
        <v>239.89129032258072</v>
      </c>
    </row>
    <row r="26" spans="1:33">
      <c r="A26" s="23">
        <v>0.79166666666666696</v>
      </c>
      <c r="B26" s="25">
        <f>'All Data'!B21</f>
        <v>199.7</v>
      </c>
      <c r="C26" s="25">
        <f>'All Data'!B45</f>
        <v>166.4</v>
      </c>
      <c r="D26" s="15">
        <f>'All Data'!B69</f>
        <v>396.1</v>
      </c>
      <c r="E26" s="15">
        <f>'All Data'!B93</f>
        <v>228.8</v>
      </c>
      <c r="F26" s="15">
        <f>'All Data'!B117</f>
        <v>260.5</v>
      </c>
      <c r="G26" s="15">
        <f>'All Data'!B141</f>
        <v>160.80000000000001</v>
      </c>
      <c r="H26" s="15">
        <f>'All Data'!B165</f>
        <v>158.6</v>
      </c>
      <c r="I26" s="15">
        <f>'All Data'!B189</f>
        <v>228</v>
      </c>
      <c r="J26" s="15">
        <f>'All Data'!B213</f>
        <v>251.6</v>
      </c>
      <c r="K26" s="25">
        <f>'All Data'!B237</f>
        <v>314.89999999999998</v>
      </c>
      <c r="L26" s="15">
        <f>'All Data'!B261</f>
        <v>214.2</v>
      </c>
      <c r="M26" s="15">
        <f>'All Data'!B285</f>
        <v>148</v>
      </c>
      <c r="N26" s="15">
        <f>'All Data'!B309</f>
        <v>175.3</v>
      </c>
      <c r="O26" s="15">
        <f>'All Data'!B333</f>
        <v>215.3</v>
      </c>
      <c r="P26" s="15">
        <f>'All Data'!B357</f>
        <v>190.6</v>
      </c>
      <c r="Q26" s="15">
        <f>'All Data'!B381</f>
        <v>175</v>
      </c>
      <c r="R26" s="15">
        <f>'All Data'!B405</f>
        <v>143.1</v>
      </c>
      <c r="S26" s="15">
        <f>'All Data'!B429</f>
        <v>238.7</v>
      </c>
      <c r="T26" s="15">
        <f>'All Data'!B453</f>
        <v>247.8</v>
      </c>
      <c r="U26" s="15">
        <f>'All Data'!B477</f>
        <v>346.1</v>
      </c>
      <c r="V26" s="15">
        <f>'All Data'!B501</f>
        <v>365.5</v>
      </c>
      <c r="W26" s="15">
        <f>'All Data'!B525</f>
        <v>143.1</v>
      </c>
      <c r="X26" s="15">
        <f>'All Data'!B549</f>
        <v>153.80000000000001</v>
      </c>
      <c r="Y26" s="15">
        <f>'All Data'!B573</f>
        <v>263.8</v>
      </c>
      <c r="Z26" s="15">
        <f>'All Data'!B597</f>
        <v>191.7</v>
      </c>
      <c r="AA26" s="15">
        <f>'All Data'!B621</f>
        <v>282.3</v>
      </c>
      <c r="AB26" s="15">
        <f>'All Data'!B645</f>
        <v>304.89999999999998</v>
      </c>
      <c r="AC26" s="15">
        <f>'All Data'!B669</f>
        <v>279.89999999999998</v>
      </c>
      <c r="AD26" s="15">
        <f>'All Data'!B693</f>
        <v>267.8</v>
      </c>
      <c r="AE26" s="15">
        <f>'All Data'!B717</f>
        <v>334.1</v>
      </c>
      <c r="AF26" s="15">
        <f>'All Data'!C741</f>
        <v>207.93</v>
      </c>
      <c r="AG26" s="14">
        <f t="shared" si="1"/>
        <v>234.01064516129034</v>
      </c>
    </row>
    <row r="27" spans="1:33">
      <c r="A27" s="23">
        <v>0.83333333333333304</v>
      </c>
      <c r="B27" s="25">
        <f>'All Data'!B22</f>
        <v>194.7</v>
      </c>
      <c r="C27" s="25">
        <f>'All Data'!B46</f>
        <v>161</v>
      </c>
      <c r="D27" s="15">
        <f>'All Data'!B70</f>
        <v>345.3</v>
      </c>
      <c r="E27" s="15">
        <f>'All Data'!B94</f>
        <v>342.1</v>
      </c>
      <c r="F27" s="15">
        <f>'All Data'!B118</f>
        <v>300.39999999999998</v>
      </c>
      <c r="G27" s="15">
        <f>'All Data'!B142</f>
        <v>144.6</v>
      </c>
      <c r="H27" s="15">
        <f>'All Data'!B166</f>
        <v>167.3</v>
      </c>
      <c r="I27" s="15">
        <f>'All Data'!B190</f>
        <v>201.7</v>
      </c>
      <c r="J27" s="15">
        <f>'All Data'!B214</f>
        <v>199.3</v>
      </c>
      <c r="K27" s="25">
        <f>'All Data'!B238</f>
        <v>285.3</v>
      </c>
      <c r="L27" s="15">
        <f>'All Data'!B262</f>
        <v>144.5</v>
      </c>
      <c r="M27" s="15">
        <f>'All Data'!B286</f>
        <v>179.2</v>
      </c>
      <c r="N27" s="15">
        <f>'All Data'!B310</f>
        <v>191.7</v>
      </c>
      <c r="O27" s="15">
        <f>'All Data'!B334</f>
        <v>188.1</v>
      </c>
      <c r="P27" s="15">
        <f>'All Data'!B358</f>
        <v>147.30000000000001</v>
      </c>
      <c r="Q27" s="15">
        <f>'All Data'!B382</f>
        <v>169.6</v>
      </c>
      <c r="R27" s="15">
        <f>'All Data'!B406</f>
        <v>125.8</v>
      </c>
      <c r="S27" s="15">
        <f>'All Data'!B430</f>
        <v>123.8</v>
      </c>
      <c r="T27" s="15">
        <f>'All Data'!B454</f>
        <v>268</v>
      </c>
      <c r="U27" s="15">
        <f>'All Data'!B478</f>
        <v>438.1</v>
      </c>
      <c r="V27" s="15">
        <f>'All Data'!B502</f>
        <v>362</v>
      </c>
      <c r="W27" s="15">
        <f>'All Data'!B526</f>
        <v>119.8</v>
      </c>
      <c r="X27" s="15">
        <f>'All Data'!B550</f>
        <v>153.1</v>
      </c>
      <c r="Y27" s="15">
        <f>'All Data'!B574</f>
        <v>238.3</v>
      </c>
      <c r="Z27" s="15">
        <f>'All Data'!B598</f>
        <v>176.8</v>
      </c>
      <c r="AA27" s="15">
        <f>'All Data'!B622</f>
        <v>228.2</v>
      </c>
      <c r="AB27" s="15">
        <f>'All Data'!B646</f>
        <v>217.1</v>
      </c>
      <c r="AC27" s="15">
        <f>'All Data'!B670</f>
        <v>266.89999999999998</v>
      </c>
      <c r="AD27" s="15">
        <f>'All Data'!B694</f>
        <v>215.8</v>
      </c>
      <c r="AE27" s="15">
        <f>'All Data'!B718</f>
        <v>242.4</v>
      </c>
      <c r="AF27" s="15">
        <f>'All Data'!C742</f>
        <v>165.36</v>
      </c>
      <c r="AG27" s="14">
        <f t="shared" si="1"/>
        <v>216.24387096774194</v>
      </c>
    </row>
    <row r="28" spans="1:33">
      <c r="A28" s="23">
        <v>0.875</v>
      </c>
      <c r="B28" s="25">
        <f>'All Data'!B23</f>
        <v>200.9</v>
      </c>
      <c r="C28" s="25">
        <f>'All Data'!B47</f>
        <v>156.1</v>
      </c>
      <c r="D28" s="15">
        <f>'All Data'!B71</f>
        <v>307.5</v>
      </c>
      <c r="E28" s="15">
        <f>'All Data'!B95</f>
        <v>451.4</v>
      </c>
      <c r="F28" s="15">
        <f>'All Data'!B119</f>
        <v>327.10000000000002</v>
      </c>
      <c r="G28" s="15">
        <f>'All Data'!B143</f>
        <v>151.1</v>
      </c>
      <c r="H28" s="15">
        <f>'All Data'!B167</f>
        <v>146.4</v>
      </c>
      <c r="I28" s="15">
        <f>'All Data'!B191</f>
        <v>211.7</v>
      </c>
      <c r="J28" s="15">
        <f>'All Data'!B215</f>
        <v>173</v>
      </c>
      <c r="K28" s="25">
        <f>'All Data'!B239</f>
        <v>226.2</v>
      </c>
      <c r="L28" s="15">
        <f>'All Data'!B263</f>
        <v>98.3</v>
      </c>
      <c r="M28" s="15">
        <f>'All Data'!B287</f>
        <v>179.1</v>
      </c>
      <c r="N28" s="15">
        <f>'All Data'!B311</f>
        <v>190.6</v>
      </c>
      <c r="O28" s="15">
        <f>'All Data'!B335</f>
        <v>134.1</v>
      </c>
      <c r="P28" s="15">
        <f>'All Data'!B359</f>
        <v>144.5</v>
      </c>
      <c r="Q28" s="15">
        <f>'All Data'!B383</f>
        <v>161.4</v>
      </c>
      <c r="R28" s="15">
        <f>'All Data'!B407</f>
        <v>135.4</v>
      </c>
      <c r="S28" s="15">
        <f>'All Data'!B431</f>
        <v>171.7</v>
      </c>
      <c r="T28" s="15">
        <f>'All Data'!B455</f>
        <v>259.89999999999998</v>
      </c>
      <c r="U28" s="15">
        <f>'All Data'!B479</f>
        <v>506.8</v>
      </c>
      <c r="V28" s="15">
        <f>'All Data'!B503</f>
        <v>337.4</v>
      </c>
      <c r="W28" s="15">
        <f>'All Data'!B527</f>
        <v>143.69999999999999</v>
      </c>
      <c r="X28" s="15">
        <f>'All Data'!B551</f>
        <v>154.80000000000001</v>
      </c>
      <c r="Y28" s="15">
        <f>'All Data'!B575</f>
        <v>222.9</v>
      </c>
      <c r="Z28" s="15">
        <f>'All Data'!B599</f>
        <v>192.8</v>
      </c>
      <c r="AA28" s="15">
        <f>'All Data'!B623</f>
        <v>207.5</v>
      </c>
      <c r="AB28" s="15">
        <f>'All Data'!B647</f>
        <v>181.1</v>
      </c>
      <c r="AC28" s="15">
        <f>'All Data'!B671</f>
        <v>238.2</v>
      </c>
      <c r="AD28" s="15">
        <f>'All Data'!B695</f>
        <v>191.3</v>
      </c>
      <c r="AE28" s="15">
        <f>'All Data'!B719</f>
        <v>209.7</v>
      </c>
      <c r="AF28" s="15">
        <f>'All Data'!C743</f>
        <v>142.27000000000001</v>
      </c>
      <c r="AG28" s="14">
        <f t="shared" si="1"/>
        <v>211.4474193548387</v>
      </c>
    </row>
    <row r="29" spans="1:33">
      <c r="A29" s="23">
        <v>0.91666666666666696</v>
      </c>
      <c r="B29" s="25">
        <f>'All Data'!B24</f>
        <v>197.7</v>
      </c>
      <c r="C29" s="25">
        <f>'All Data'!B48</f>
        <v>180</v>
      </c>
      <c r="D29" s="15">
        <f>'All Data'!B72</f>
        <v>307.7</v>
      </c>
      <c r="E29" s="15">
        <f>'All Data'!B96</f>
        <v>370</v>
      </c>
      <c r="F29" s="15">
        <f>'All Data'!B120</f>
        <v>323</v>
      </c>
      <c r="G29" s="15">
        <f>'All Data'!B144</f>
        <v>148</v>
      </c>
      <c r="H29" s="15">
        <f>'All Data'!B168</f>
        <v>147.6</v>
      </c>
      <c r="I29" s="15">
        <f>'All Data'!B192</f>
        <v>210.3</v>
      </c>
      <c r="J29" s="15">
        <f>'All Data'!B216</f>
        <v>189.3</v>
      </c>
      <c r="K29" s="25">
        <f>'All Data'!B240</f>
        <v>225</v>
      </c>
      <c r="L29" s="15">
        <f>'All Data'!B264</f>
        <v>102.6</v>
      </c>
      <c r="M29" s="15">
        <f>'All Data'!B288</f>
        <v>162.80000000000001</v>
      </c>
      <c r="N29" s="15">
        <f>'All Data'!B312</f>
        <v>160</v>
      </c>
      <c r="O29" s="15">
        <f>'All Data'!B336</f>
        <v>150.19999999999999</v>
      </c>
      <c r="P29" s="15">
        <f>'All Data'!B360</f>
        <v>167.2</v>
      </c>
      <c r="Q29" s="15">
        <f>'All Data'!B384</f>
        <v>145.19999999999999</v>
      </c>
      <c r="R29" s="15">
        <f>'All Data'!B408</f>
        <v>148.5</v>
      </c>
      <c r="S29" s="15">
        <f>'All Data'!B432</f>
        <v>234.1</v>
      </c>
      <c r="T29" s="15">
        <f>'All Data'!B456</f>
        <v>222.3</v>
      </c>
      <c r="U29" s="15">
        <f>'All Data'!B480</f>
        <v>460.4</v>
      </c>
      <c r="V29" s="15">
        <f>'All Data'!B504</f>
        <v>287.10000000000002</v>
      </c>
      <c r="W29" s="15">
        <f>'All Data'!B528</f>
        <v>168.4</v>
      </c>
      <c r="X29" s="15">
        <f>'All Data'!B552</f>
        <v>168.1</v>
      </c>
      <c r="Y29" s="15">
        <f>'All Data'!B576</f>
        <v>243.1</v>
      </c>
      <c r="Z29" s="15">
        <f>'All Data'!B600</f>
        <v>185.4</v>
      </c>
      <c r="AA29" s="15">
        <f>'All Data'!B624</f>
        <v>200.6</v>
      </c>
      <c r="AB29" s="15">
        <f>'All Data'!B648</f>
        <v>196.9</v>
      </c>
      <c r="AC29" s="15">
        <f>'All Data'!B672</f>
        <v>220.8</v>
      </c>
      <c r="AD29" s="15">
        <f>'All Data'!B696</f>
        <v>215.9</v>
      </c>
      <c r="AE29" s="15">
        <f>'All Data'!B720</f>
        <v>254.7</v>
      </c>
      <c r="AF29" s="15">
        <f>'All Data'!C744</f>
        <v>184.93</v>
      </c>
      <c r="AG29" s="14">
        <f t="shared" si="1"/>
        <v>212.18806451612903</v>
      </c>
    </row>
    <row r="30" spans="1:33">
      <c r="A30" s="23">
        <v>0.95833333333333304</v>
      </c>
      <c r="B30" s="25">
        <f>'All Data'!B25</f>
        <v>216.3</v>
      </c>
      <c r="C30" s="25">
        <f>'All Data'!B49</f>
        <v>200.4</v>
      </c>
      <c r="D30" s="15">
        <f>'All Data'!B73</f>
        <v>317.8</v>
      </c>
      <c r="E30" s="15">
        <f>'All Data'!B97</f>
        <v>362.8</v>
      </c>
      <c r="F30" s="15">
        <f>'All Data'!B121</f>
        <v>254.2</v>
      </c>
      <c r="G30" s="15">
        <f>'All Data'!B145</f>
        <v>146.1</v>
      </c>
      <c r="H30" s="15">
        <f>'All Data'!B169</f>
        <v>170.6</v>
      </c>
      <c r="I30" s="15">
        <f>'All Data'!B193</f>
        <v>196.4</v>
      </c>
      <c r="J30" s="15">
        <f>'All Data'!B217</f>
        <v>206.2</v>
      </c>
      <c r="K30" s="25">
        <f>'All Data'!B241</f>
        <v>228.1</v>
      </c>
      <c r="L30" s="15">
        <f>'All Data'!B265</f>
        <v>100.7</v>
      </c>
      <c r="M30" s="15">
        <f>'All Data'!B289</f>
        <v>187.8</v>
      </c>
      <c r="N30" s="15">
        <f>'All Data'!B313</f>
        <v>193.4</v>
      </c>
      <c r="O30" s="15">
        <f>'All Data'!B337</f>
        <v>185.1</v>
      </c>
      <c r="P30" s="15">
        <f>'All Data'!B361</f>
        <v>163.6</v>
      </c>
      <c r="Q30" s="15">
        <f>'All Data'!B385</f>
        <v>161.30000000000001</v>
      </c>
      <c r="R30" s="15">
        <f>'All Data'!B409</f>
        <v>156.1</v>
      </c>
      <c r="S30" s="15">
        <f>'All Data'!B433</f>
        <v>179.8</v>
      </c>
      <c r="T30" s="15">
        <f>'All Data'!B457</f>
        <v>185</v>
      </c>
      <c r="U30" s="15">
        <f>'All Data'!B481</f>
        <v>455.2</v>
      </c>
      <c r="V30" s="15">
        <f>'All Data'!B505</f>
        <v>292</v>
      </c>
      <c r="W30" s="15">
        <f>'All Data'!B529</f>
        <v>145.19999999999999</v>
      </c>
      <c r="X30" s="15">
        <f>'All Data'!B553</f>
        <v>161.19999999999999</v>
      </c>
      <c r="Y30" s="15">
        <f>'All Data'!B577</f>
        <v>275.7</v>
      </c>
      <c r="Z30" s="15">
        <f>'All Data'!B601</f>
        <v>192.8</v>
      </c>
      <c r="AA30" s="15">
        <f>'All Data'!B625</f>
        <v>196.3</v>
      </c>
      <c r="AB30" s="15">
        <f>'All Data'!B649</f>
        <v>188.7</v>
      </c>
      <c r="AC30" s="15">
        <f>'All Data'!B673</f>
        <v>225</v>
      </c>
      <c r="AD30" s="15">
        <f>'All Data'!B697</f>
        <v>258.10000000000002</v>
      </c>
      <c r="AE30" s="15">
        <f>'All Data'!B721</f>
        <v>266.3</v>
      </c>
      <c r="AF30" s="15">
        <f>'All Data'!C745</f>
        <v>191.02</v>
      </c>
      <c r="AG30" s="14">
        <f t="shared" si="1"/>
        <v>214.81354838709677</v>
      </c>
    </row>
    <row r="31" spans="1:33">
      <c r="A31" s="5"/>
      <c r="B31" s="45"/>
      <c r="C31" s="15"/>
      <c r="H31" s="3"/>
      <c r="J31" s="15"/>
      <c r="O31" s="3"/>
      <c r="Q31" s="15"/>
      <c r="V31" s="3"/>
      <c r="X31" s="15"/>
      <c r="AC31" s="3"/>
      <c r="AD31" s="3"/>
      <c r="AE31" s="3"/>
      <c r="AF31" s="3"/>
    </row>
    <row r="32" spans="1:33">
      <c r="A32" s="6" t="s">
        <v>12</v>
      </c>
      <c r="B32" s="14">
        <f>AVERAGE(B7:B30)</f>
        <v>287.94583333333333</v>
      </c>
      <c r="C32" s="14">
        <f>AVERAGE(C7:C30)</f>
        <v>147.09583333333333</v>
      </c>
      <c r="D32" s="14">
        <f t="shared" ref="D32:H32" si="2">AVERAGE(D7:D30)</f>
        <v>321.78333333333336</v>
      </c>
      <c r="E32" s="14">
        <f>AVERAGE(E7:E30)</f>
        <v>307.19583333333338</v>
      </c>
      <c r="F32" s="14">
        <f t="shared" si="2"/>
        <v>384.40833333333336</v>
      </c>
      <c r="G32" s="14">
        <f t="shared" si="2"/>
        <v>236.57500000000005</v>
      </c>
      <c r="H32" s="14">
        <f t="shared" si="2"/>
        <v>180.90833333333333</v>
      </c>
      <c r="I32" s="14">
        <f>AVERAGE(I7:I30)</f>
        <v>218.30416666666667</v>
      </c>
      <c r="J32" s="14">
        <f>AVERAGE(J7:J30)</f>
        <v>261.52500000000003</v>
      </c>
      <c r="K32" s="14">
        <f t="shared" ref="K32:O32" si="3">AVERAGE(K7:K30)</f>
        <v>68.621739130434776</v>
      </c>
      <c r="L32" s="14">
        <f>AVERAGE(L7:L30)</f>
        <v>372.12083333333339</v>
      </c>
      <c r="M32" s="14">
        <f t="shared" si="3"/>
        <v>128.35416666666666</v>
      </c>
      <c r="N32" s="14">
        <f t="shared" si="3"/>
        <v>202.74583333333337</v>
      </c>
      <c r="O32" s="14">
        <f t="shared" si="3"/>
        <v>210.9375</v>
      </c>
      <c r="P32" s="14">
        <f>AVERAGE(P7:P30)</f>
        <v>243.92083333333335</v>
      </c>
      <c r="Q32" s="14">
        <f>AVERAGE(Q7:Q30)</f>
        <v>195.56666666666669</v>
      </c>
      <c r="R32" s="14">
        <f t="shared" ref="R32:V32" si="4">AVERAGE(R7:R30)</f>
        <v>161.65000000000003</v>
      </c>
      <c r="S32" s="14">
        <f>AVERAGE(S7:S30)</f>
        <v>210.92916666666665</v>
      </c>
      <c r="T32" s="14">
        <f t="shared" si="4"/>
        <v>269.09999999999997</v>
      </c>
      <c r="U32" s="14">
        <f t="shared" si="4"/>
        <v>372.76666666666682</v>
      </c>
      <c r="V32" s="14">
        <f t="shared" si="4"/>
        <v>511.46250000000003</v>
      </c>
      <c r="W32" s="14">
        <f>AVERAGE(W7:W30)</f>
        <v>280.40833333333336</v>
      </c>
      <c r="X32" s="14">
        <f>AVERAGE(X7:X30)</f>
        <v>182.41666666666666</v>
      </c>
      <c r="Y32" s="14">
        <f t="shared" ref="Y32:AC32" si="5">AVERAGE(Y7:Y30)</f>
        <v>284.56666666666666</v>
      </c>
      <c r="Z32" s="14">
        <f>AVERAGE(Z7:Z30)</f>
        <v>343.39999999999992</v>
      </c>
      <c r="AA32" s="14">
        <f t="shared" si="5"/>
        <v>341.12083333333339</v>
      </c>
      <c r="AB32" s="14">
        <f t="shared" si="5"/>
        <v>309.68333333333334</v>
      </c>
      <c r="AC32" s="14">
        <f t="shared" si="5"/>
        <v>369.94583333333338</v>
      </c>
      <c r="AD32" s="14">
        <f t="shared" ref="AD32" si="6">AVERAGE(AD7:AD30)</f>
        <v>307.82083333333333</v>
      </c>
      <c r="AE32" s="14">
        <f>AVERAGE(AE7:AE30)</f>
        <v>387.10833333333335</v>
      </c>
      <c r="AF32" s="14">
        <f>AVERAGE(AF7:AF30)</f>
        <v>241.0483333333334</v>
      </c>
      <c r="AG32" s="14">
        <f>AVERAGE(AG7:AG30)</f>
        <v>269.49085797491034</v>
      </c>
    </row>
    <row r="33" spans="1:33">
      <c r="A33" s="6" t="s">
        <v>1</v>
      </c>
      <c r="B33" s="14">
        <f>MIN(B7:B30)</f>
        <v>177.8</v>
      </c>
      <c r="C33" s="14">
        <f>MIN(C7:C30)</f>
        <v>0</v>
      </c>
      <c r="D33" s="14">
        <f t="shared" ref="D33:H33" si="7">MIN(D7:D30)</f>
        <v>219.8</v>
      </c>
      <c r="E33" s="14">
        <f t="shared" si="7"/>
        <v>0</v>
      </c>
      <c r="F33" s="14">
        <f t="shared" si="7"/>
        <v>254.2</v>
      </c>
      <c r="G33" s="14">
        <f t="shared" si="7"/>
        <v>144.6</v>
      </c>
      <c r="H33" s="14">
        <f t="shared" si="7"/>
        <v>143.69999999999999</v>
      </c>
      <c r="I33" s="14">
        <f>MIN(I7:I30)</f>
        <v>137</v>
      </c>
      <c r="J33" s="14">
        <f>MIN(J7:J30)</f>
        <v>173</v>
      </c>
      <c r="K33" s="14">
        <f t="shared" ref="K33:O33" si="8">MIN(K7:K30)</f>
        <v>0</v>
      </c>
      <c r="L33" s="14">
        <f t="shared" si="8"/>
        <v>98.3</v>
      </c>
      <c r="M33" s="14">
        <f t="shared" si="8"/>
        <v>44.9</v>
      </c>
      <c r="N33" s="14">
        <f t="shared" si="8"/>
        <v>124.6</v>
      </c>
      <c r="O33" s="14">
        <f t="shared" si="8"/>
        <v>134.1</v>
      </c>
      <c r="P33" s="14">
        <f>MIN(P7:P30)</f>
        <v>144.5</v>
      </c>
      <c r="Q33" s="14">
        <f>MIN(Q7:Q30)</f>
        <v>124.4</v>
      </c>
      <c r="R33" s="14">
        <f t="shared" ref="R33:V33" si="9">MIN(R7:R30)</f>
        <v>0</v>
      </c>
      <c r="S33" s="14">
        <f t="shared" si="9"/>
        <v>123.8</v>
      </c>
      <c r="T33" s="14">
        <f t="shared" si="9"/>
        <v>165.3</v>
      </c>
      <c r="U33" s="14">
        <f t="shared" si="9"/>
        <v>201</v>
      </c>
      <c r="V33" s="14">
        <f t="shared" si="9"/>
        <v>287.10000000000002</v>
      </c>
      <c r="W33" s="14">
        <f>MIN(W7:W30)</f>
        <v>119.8</v>
      </c>
      <c r="X33" s="14">
        <f>MIN(X7:X30)</f>
        <v>125.4</v>
      </c>
      <c r="Y33" s="14">
        <f t="shared" ref="Y33:AC33" si="10">MIN(Y7:Y30)</f>
        <v>163.5</v>
      </c>
      <c r="Z33" s="14">
        <f t="shared" si="10"/>
        <v>176.8</v>
      </c>
      <c r="AA33" s="14">
        <f t="shared" si="10"/>
        <v>196.3</v>
      </c>
      <c r="AB33" s="14">
        <f t="shared" si="10"/>
        <v>181.1</v>
      </c>
      <c r="AC33" s="14">
        <f t="shared" si="10"/>
        <v>217.4</v>
      </c>
      <c r="AD33" s="14">
        <f t="shared" ref="AD33:AE33" si="11">MIN(AD7:AD30)</f>
        <v>191.3</v>
      </c>
      <c r="AE33" s="14">
        <f t="shared" si="11"/>
        <v>209.7</v>
      </c>
      <c r="AF33" s="14">
        <f t="shared" ref="AF33" si="12">MIN(AF7:AF30)</f>
        <v>134.24</v>
      </c>
      <c r="AG33" s="14">
        <f>MIN(AG7:AG30)</f>
        <v>211.4474193548387</v>
      </c>
    </row>
    <row r="34" spans="1:33">
      <c r="A34" s="6" t="s">
        <v>0</v>
      </c>
      <c r="B34" s="14">
        <f>MAX(B7:B30)</f>
        <v>382.6</v>
      </c>
      <c r="C34" s="14">
        <f>MAX(C7:C30)</f>
        <v>351.8</v>
      </c>
      <c r="D34" s="14">
        <f t="shared" ref="D34:H34" si="13">MAX(D7:D30)</f>
        <v>421.6</v>
      </c>
      <c r="E34" s="14">
        <f t="shared" si="13"/>
        <v>487.9</v>
      </c>
      <c r="F34" s="14">
        <f t="shared" si="13"/>
        <v>706.5</v>
      </c>
      <c r="G34" s="14">
        <f t="shared" si="13"/>
        <v>473.7</v>
      </c>
      <c r="H34" s="14">
        <f t="shared" si="13"/>
        <v>336.4</v>
      </c>
      <c r="I34" s="14">
        <f>MAX(I7:I30)</f>
        <v>382.6</v>
      </c>
      <c r="J34" s="14">
        <f>MAX(J7:J30)</f>
        <v>618.4</v>
      </c>
      <c r="K34" s="14">
        <f t="shared" ref="K34:O34" si="14">MAX(K7:K30)</f>
        <v>314.89999999999998</v>
      </c>
      <c r="L34" s="14">
        <f t="shared" si="14"/>
        <v>941.4</v>
      </c>
      <c r="M34" s="14">
        <f t="shared" si="14"/>
        <v>211.9</v>
      </c>
      <c r="N34" s="14">
        <f t="shared" si="14"/>
        <v>302.8</v>
      </c>
      <c r="O34" s="14">
        <f t="shared" si="14"/>
        <v>332.2</v>
      </c>
      <c r="P34" s="14">
        <f>MAX(P7:P30)</f>
        <v>461.1</v>
      </c>
      <c r="Q34" s="14">
        <f>MAX(Q7:Q30)</f>
        <v>352.2</v>
      </c>
      <c r="R34" s="14">
        <f t="shared" ref="R34:V34" si="15">MAX(R7:R30)</f>
        <v>211.7</v>
      </c>
      <c r="S34" s="14">
        <f t="shared" si="15"/>
        <v>355.7</v>
      </c>
      <c r="T34" s="14">
        <f t="shared" si="15"/>
        <v>541.5</v>
      </c>
      <c r="U34" s="14">
        <f t="shared" si="15"/>
        <v>670.1</v>
      </c>
      <c r="V34" s="14">
        <f t="shared" si="15"/>
        <v>930.5</v>
      </c>
      <c r="W34" s="14">
        <f>MAX(W7:W30)</f>
        <v>521.4</v>
      </c>
      <c r="X34" s="14">
        <f>MAX(X7:X30)</f>
        <v>384.3</v>
      </c>
      <c r="Y34" s="14">
        <f t="shared" ref="Y34:AC34" si="16">MAX(Y7:Y30)</f>
        <v>538</v>
      </c>
      <c r="Z34" s="14">
        <f t="shared" si="16"/>
        <v>654.5</v>
      </c>
      <c r="AA34" s="14">
        <f t="shared" si="16"/>
        <v>662.5</v>
      </c>
      <c r="AB34" s="14">
        <f t="shared" si="16"/>
        <v>609.6</v>
      </c>
      <c r="AC34" s="14">
        <f t="shared" si="16"/>
        <v>685</v>
      </c>
      <c r="AD34" s="14">
        <f>MAX(AD7:AD30)</f>
        <v>589.9</v>
      </c>
      <c r="AE34" s="14">
        <f t="shared" ref="AE34" si="17">MAX(AE7:AE30)</f>
        <v>770</v>
      </c>
      <c r="AF34" s="14">
        <f>MAX(AF7:AF30)</f>
        <v>412.3</v>
      </c>
      <c r="AG34" s="14">
        <f>MAX(AG7:AG30)</f>
        <v>458.66129032258061</v>
      </c>
    </row>
    <row r="35" spans="1:33">
      <c r="C35" s="26"/>
    </row>
    <row r="37" spans="1:33">
      <c r="D37" s="84"/>
      <c r="E37" s="84"/>
    </row>
    <row r="39" spans="1:33">
      <c r="C39" s="26"/>
    </row>
    <row r="40" spans="1:33">
      <c r="C40" s="26"/>
    </row>
    <row r="41" spans="1:33">
      <c r="C41" s="26"/>
    </row>
    <row r="42" spans="1:33">
      <c r="C42" s="26"/>
    </row>
    <row r="43" spans="1:33">
      <c r="C43" s="26"/>
    </row>
    <row r="44" spans="1:33">
      <c r="C44" s="26"/>
    </row>
    <row r="45" spans="1:33">
      <c r="C45" s="26"/>
    </row>
    <row r="46" spans="1:33">
      <c r="C46" s="26"/>
    </row>
    <row r="47" spans="1:33">
      <c r="C47" s="26"/>
    </row>
    <row r="48" spans="1:33">
      <c r="C48" s="26"/>
    </row>
    <row r="49" spans="3:3">
      <c r="C49" s="26"/>
    </row>
    <row r="50" spans="3:3">
      <c r="C50" s="26"/>
    </row>
    <row r="51" spans="3:3">
      <c r="C51" s="26"/>
    </row>
    <row r="52" spans="3:3">
      <c r="C52" s="26"/>
    </row>
    <row r="53" spans="3:3">
      <c r="C53" s="26"/>
    </row>
    <row r="54" spans="3:3">
      <c r="C54" s="26"/>
    </row>
    <row r="55" spans="3:3">
      <c r="C55" s="27"/>
    </row>
    <row r="56" spans="3:3">
      <c r="C56" s="27"/>
    </row>
  </sheetData>
  <mergeCells count="7">
    <mergeCell ref="D37:E37"/>
    <mergeCell ref="AG5:AG6"/>
    <mergeCell ref="A3:AG3"/>
    <mergeCell ref="A2:AG2"/>
    <mergeCell ref="A4:C4"/>
    <mergeCell ref="D4:F4"/>
    <mergeCell ref="G4:AG4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G37"/>
  <sheetViews>
    <sheetView topLeftCell="K1" zoomScale="75" zoomScaleNormal="75" workbookViewId="0">
      <selection activeCell="W38" sqref="W38"/>
    </sheetView>
  </sheetViews>
  <sheetFormatPr defaultColWidth="10.28515625" defaultRowHeight="12.75"/>
  <cols>
    <col min="1" max="1" width="10.42578125" style="66" bestFit="1" customWidth="1"/>
    <col min="2" max="2" width="12.7109375" style="66" bestFit="1" customWidth="1"/>
    <col min="3" max="4" width="13.140625" style="66" bestFit="1" customWidth="1"/>
    <col min="5" max="5" width="13.85546875" style="66" bestFit="1" customWidth="1"/>
    <col min="6" max="10" width="13.140625" style="66" bestFit="1" customWidth="1"/>
    <col min="11" max="11" width="12.7109375" style="66" bestFit="1" customWidth="1"/>
    <col min="12" max="12" width="13.85546875" style="66" bestFit="1" customWidth="1"/>
    <col min="13" max="18" width="12.7109375" style="66" bestFit="1" customWidth="1"/>
    <col min="19" max="32" width="10.7109375" style="66" bestFit="1" customWidth="1"/>
    <col min="33" max="16384" width="10.28515625" style="66"/>
  </cols>
  <sheetData>
    <row r="1" spans="1:33" ht="13.5" thickBot="1">
      <c r="A1" s="113" t="s">
        <v>18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</row>
    <row r="2" spans="1:33" ht="13.5" thickBot="1">
      <c r="A2" s="114" t="str">
        <f>'PM 10'!A2:AG2</f>
        <v>Continuous Ambient Air Qality Monitoring Station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</row>
    <row r="3" spans="1:33" ht="13.5" thickBot="1">
      <c r="A3" s="105" t="e">
        <f>'NO2 - M'!A3</f>
        <v>#REF!</v>
      </c>
      <c r="B3" s="105"/>
      <c r="C3" s="105"/>
      <c r="D3" s="105" t="s">
        <v>60</v>
      </c>
      <c r="E3" s="105"/>
      <c r="F3" s="105"/>
      <c r="G3" s="105" t="s">
        <v>72</v>
      </c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</row>
    <row r="4" spans="1:33">
      <c r="A4" s="75" t="s">
        <v>2</v>
      </c>
      <c r="B4" s="77">
        <f>'PM 10'!B5</f>
        <v>43070</v>
      </c>
      <c r="C4" s="77">
        <f>'PM 10'!C5</f>
        <v>43071</v>
      </c>
      <c r="D4" s="77">
        <f>'PM 10'!D5</f>
        <v>43072</v>
      </c>
      <c r="E4" s="77">
        <f>'PM 10'!E5</f>
        <v>43073</v>
      </c>
      <c r="F4" s="77">
        <f>'PM 10'!F5</f>
        <v>43074</v>
      </c>
      <c r="G4" s="77">
        <f>'PM 10'!G5</f>
        <v>43075</v>
      </c>
      <c r="H4" s="77">
        <f>'PM 10'!H5</f>
        <v>43076</v>
      </c>
      <c r="I4" s="77">
        <f>'PM 10'!I5</f>
        <v>43077</v>
      </c>
      <c r="J4" s="77">
        <f>'PM 10'!J5</f>
        <v>43078</v>
      </c>
      <c r="K4" s="77">
        <f>'PM 10'!K5</f>
        <v>43079</v>
      </c>
      <c r="L4" s="77">
        <f>'PM 10'!L5</f>
        <v>43080</v>
      </c>
      <c r="M4" s="77">
        <f>'PM 10'!M5</f>
        <v>43081</v>
      </c>
      <c r="N4" s="77">
        <f>'PM 10'!N5</f>
        <v>43082</v>
      </c>
      <c r="O4" s="77">
        <f>'PM 10'!O5</f>
        <v>43083</v>
      </c>
      <c r="P4" s="77">
        <f>'PM 10'!P5</f>
        <v>43084</v>
      </c>
      <c r="Q4" s="77">
        <f>'PM 10'!Q5</f>
        <v>43085</v>
      </c>
      <c r="R4" s="77">
        <f>'PM 10'!R5</f>
        <v>43086</v>
      </c>
      <c r="S4" s="77">
        <f>'PM 10'!S5</f>
        <v>43087</v>
      </c>
      <c r="T4" s="77">
        <f>'PM 10'!T5</f>
        <v>43088</v>
      </c>
      <c r="U4" s="77">
        <f>'PM 10'!U5</f>
        <v>43089</v>
      </c>
      <c r="V4" s="77">
        <f>'PM 10'!V5</f>
        <v>43090</v>
      </c>
      <c r="W4" s="77">
        <f>'PM 10'!W5</f>
        <v>43091</v>
      </c>
      <c r="X4" s="77">
        <f>'PM 10'!X5</f>
        <v>43092</v>
      </c>
      <c r="Y4" s="77">
        <f>'PM 10'!Y5</f>
        <v>43093</v>
      </c>
      <c r="Z4" s="77">
        <f>'PM 10'!Z5</f>
        <v>43094</v>
      </c>
      <c r="AA4" s="77">
        <f>'PM 10'!AA5</f>
        <v>43095</v>
      </c>
      <c r="AB4" s="77">
        <f>'PM 10'!AB5</f>
        <v>43096</v>
      </c>
      <c r="AC4" s="77">
        <f>'PM 10'!AC5</f>
        <v>43097</v>
      </c>
      <c r="AD4" s="77">
        <f>'PM 10'!AD5</f>
        <v>43098</v>
      </c>
      <c r="AE4" s="77">
        <f>'PM 10'!AE5</f>
        <v>43099</v>
      </c>
      <c r="AF4" s="77">
        <f>'PM 10'!AF5</f>
        <v>43100</v>
      </c>
      <c r="AG4" s="115" t="s">
        <v>73</v>
      </c>
    </row>
    <row r="5" spans="1:33">
      <c r="A5" s="75" t="s">
        <v>3</v>
      </c>
      <c r="B5" s="76">
        <f>'PM 10'!B6</f>
        <v>43070</v>
      </c>
      <c r="C5" s="76">
        <f>'PM 10'!C6</f>
        <v>43071</v>
      </c>
      <c r="D5" s="76">
        <f>'PM 10'!D6</f>
        <v>43072</v>
      </c>
      <c r="E5" s="76">
        <f>'PM 10'!E6</f>
        <v>43073</v>
      </c>
      <c r="F5" s="76">
        <f>'PM 10'!F6</f>
        <v>43074</v>
      </c>
      <c r="G5" s="76">
        <f>'PM 10'!G6</f>
        <v>43075</v>
      </c>
      <c r="H5" s="76">
        <f>'PM 10'!H6</f>
        <v>43076</v>
      </c>
      <c r="I5" s="76">
        <f>'PM 10'!I6</f>
        <v>43077</v>
      </c>
      <c r="J5" s="76">
        <f>'PM 10'!J6</f>
        <v>43078</v>
      </c>
      <c r="K5" s="76">
        <f>'PM 10'!K6</f>
        <v>43079</v>
      </c>
      <c r="L5" s="76">
        <f>'PM 10'!L6</f>
        <v>43080</v>
      </c>
      <c r="M5" s="76">
        <f>'PM 10'!M6</f>
        <v>43081</v>
      </c>
      <c r="N5" s="76">
        <f>'PM 10'!N6</f>
        <v>43082</v>
      </c>
      <c r="O5" s="76">
        <f>'PM 10'!O6</f>
        <v>43083</v>
      </c>
      <c r="P5" s="76">
        <f>'PM 10'!P6</f>
        <v>43084</v>
      </c>
      <c r="Q5" s="76">
        <f>'PM 10'!Q6</f>
        <v>43085</v>
      </c>
      <c r="R5" s="76">
        <f>'PM 10'!R6</f>
        <v>43086</v>
      </c>
      <c r="S5" s="76">
        <f>'PM 10'!S6</f>
        <v>43087</v>
      </c>
      <c r="T5" s="76">
        <f>'PM 10'!T6</f>
        <v>43088</v>
      </c>
      <c r="U5" s="76">
        <f>'PM 10'!U6</f>
        <v>43089</v>
      </c>
      <c r="V5" s="76">
        <f>'PM 10'!V6</f>
        <v>43090</v>
      </c>
      <c r="W5" s="76">
        <f>'PM 10'!W6</f>
        <v>43091</v>
      </c>
      <c r="X5" s="76">
        <f>'PM 10'!X6</f>
        <v>43092</v>
      </c>
      <c r="Y5" s="76">
        <f>'PM 10'!Y6</f>
        <v>43093</v>
      </c>
      <c r="Z5" s="76">
        <f>'PM 10'!Z6</f>
        <v>43094</v>
      </c>
      <c r="AA5" s="76">
        <f>'PM 10'!AA6</f>
        <v>43095</v>
      </c>
      <c r="AB5" s="76">
        <f>'PM 10'!AB6</f>
        <v>43096</v>
      </c>
      <c r="AC5" s="76">
        <f>'PM 10'!AC6</f>
        <v>43097</v>
      </c>
      <c r="AD5" s="76">
        <f>'PM 10'!AD6</f>
        <v>43098</v>
      </c>
      <c r="AE5" s="76">
        <f>'PM 10'!AE6</f>
        <v>43099</v>
      </c>
      <c r="AF5" s="76">
        <f>'PM 10'!AF6</f>
        <v>43100</v>
      </c>
      <c r="AG5" s="116"/>
    </row>
    <row r="6" spans="1:33">
      <c r="A6" s="68">
        <v>0</v>
      </c>
      <c r="B6" s="69">
        <f>'All Data'!O2</f>
        <v>91.01</v>
      </c>
      <c r="C6" s="70">
        <f>'All Data'!O26</f>
        <v>104.92</v>
      </c>
      <c r="D6" s="69">
        <f>'All Data'!O50</f>
        <v>81.760000000000005</v>
      </c>
      <c r="E6" s="69">
        <f>'All Data'!O74</f>
        <v>103.09</v>
      </c>
      <c r="F6" s="69">
        <f>'All Data'!O98</f>
        <v>102.78</v>
      </c>
      <c r="G6" s="69">
        <f>'All Data'!O122</f>
        <v>58.91</v>
      </c>
      <c r="H6" s="69">
        <f>'All Data'!O146</f>
        <v>52.31</v>
      </c>
      <c r="I6" s="69">
        <f>'All Data'!O170</f>
        <v>44.64</v>
      </c>
      <c r="J6" s="69">
        <f>'All Data'!O194</f>
        <v>51.84</v>
      </c>
      <c r="K6" s="70">
        <f>'All Data'!O218</f>
        <v>92.83</v>
      </c>
      <c r="L6" s="69">
        <f>'All Data'!O242</f>
        <v>95.17</v>
      </c>
      <c r="M6" s="69">
        <f>'All Data'!O266</f>
        <v>41.4</v>
      </c>
      <c r="N6" s="69">
        <f>'All Data'!O290</f>
        <v>45.25</v>
      </c>
      <c r="O6" s="69">
        <f>'All Data'!O314</f>
        <v>47.29</v>
      </c>
      <c r="P6" s="69">
        <f>'All Data'!O338</f>
        <v>43.92</v>
      </c>
      <c r="Q6" s="69">
        <f>'All Data'!O362</f>
        <v>44.56</v>
      </c>
      <c r="R6" s="69">
        <f>'All Data'!O386</f>
        <v>43.33</v>
      </c>
      <c r="S6" s="69">
        <f>'All Data'!O410</f>
        <v>40.880000000000003</v>
      </c>
      <c r="T6" s="69">
        <f>'All Data'!O434</f>
        <v>48.3</v>
      </c>
      <c r="U6" s="69">
        <f>'All Data'!O458</f>
        <v>74.06</v>
      </c>
      <c r="V6" s="69">
        <f>'All Data'!O482</f>
        <v>80.63</v>
      </c>
      <c r="W6" s="69">
        <f>'All Data'!O506</f>
        <v>62.4</v>
      </c>
      <c r="X6" s="69">
        <f>'All Data'!O530</f>
        <v>49.47</v>
      </c>
      <c r="Y6" s="69">
        <f>'All Data'!O554</f>
        <v>68.28</v>
      </c>
      <c r="Z6" s="69">
        <f>'All Data'!O578</f>
        <v>96.28</v>
      </c>
      <c r="AA6" s="69">
        <f>'All Data'!O602</f>
        <v>75.58</v>
      </c>
      <c r="AB6" s="69">
        <f>'All Data'!O626</f>
        <v>90.12</v>
      </c>
      <c r="AC6" s="69">
        <f>'All Data'!O650</f>
        <v>95.78</v>
      </c>
      <c r="AD6" s="69">
        <f>'All Data'!O674</f>
        <v>85.96</v>
      </c>
      <c r="AE6" s="69">
        <f>'All Data'!O698</f>
        <v>91.56</v>
      </c>
      <c r="AF6" s="69">
        <f>'All Data'!O722</f>
        <v>101.08</v>
      </c>
      <c r="AG6" s="78">
        <f>AVERAGE(B6:AF6)</f>
        <v>71.141612903225806</v>
      </c>
    </row>
    <row r="7" spans="1:33">
      <c r="A7" s="68">
        <v>4.1666666666666699E-2</v>
      </c>
      <c r="B7" s="69">
        <f>'All Data'!O3</f>
        <v>82.59</v>
      </c>
      <c r="C7" s="70">
        <f>'All Data'!O27</f>
        <v>110.47</v>
      </c>
      <c r="D7" s="69">
        <f>'All Data'!O51</f>
        <v>91.62</v>
      </c>
      <c r="E7" s="69">
        <f>'All Data'!O75</f>
        <v>103.35</v>
      </c>
      <c r="F7" s="69">
        <f>'All Data'!O99</f>
        <v>92.62</v>
      </c>
      <c r="G7" s="69">
        <f>'All Data'!O123</f>
        <v>51.85</v>
      </c>
      <c r="H7" s="69">
        <f>'All Data'!O147</f>
        <v>52.34</v>
      </c>
      <c r="I7" s="69">
        <f>'All Data'!O171</f>
        <v>43.09</v>
      </c>
      <c r="J7" s="69">
        <f>'All Data'!O195</f>
        <v>52.18</v>
      </c>
      <c r="K7" s="70">
        <f>'All Data'!O219</f>
        <v>93.52</v>
      </c>
      <c r="L7" s="69">
        <f>'All Data'!O243</f>
        <v>100.19</v>
      </c>
      <c r="M7" s="69">
        <f>'All Data'!O267</f>
        <v>40.659999999999997</v>
      </c>
      <c r="N7" s="69">
        <f>'All Data'!O291</f>
        <v>44.36</v>
      </c>
      <c r="O7" s="69">
        <f>'All Data'!O315</f>
        <v>45.52</v>
      </c>
      <c r="P7" s="69">
        <f>'All Data'!O339</f>
        <v>43.36</v>
      </c>
      <c r="Q7" s="69">
        <f>'All Data'!O363</f>
        <v>43.03</v>
      </c>
      <c r="R7" s="69">
        <f>'All Data'!O387</f>
        <v>42.32</v>
      </c>
      <c r="S7" s="69">
        <f>'All Data'!O411</f>
        <v>40.08</v>
      </c>
      <c r="T7" s="69">
        <f>'All Data'!O435</f>
        <v>47.51</v>
      </c>
      <c r="U7" s="69">
        <f>'All Data'!O459</f>
        <v>63.35</v>
      </c>
      <c r="V7" s="69">
        <f>'All Data'!O483</f>
        <v>65.849999999999994</v>
      </c>
      <c r="W7" s="69">
        <f>'All Data'!O507</f>
        <v>56.85</v>
      </c>
      <c r="X7" s="69">
        <f>'All Data'!O531</f>
        <v>45.93</v>
      </c>
      <c r="Y7" s="69">
        <f>'All Data'!O555</f>
        <v>71.37</v>
      </c>
      <c r="Z7" s="69">
        <f>'All Data'!O579</f>
        <v>98.2</v>
      </c>
      <c r="AA7" s="69">
        <f>'All Data'!O603</f>
        <v>74.36</v>
      </c>
      <c r="AB7" s="69">
        <f>'All Data'!O627</f>
        <v>86.29</v>
      </c>
      <c r="AC7" s="69">
        <f>'All Data'!O651</f>
        <v>100.33</v>
      </c>
      <c r="AD7" s="69">
        <f>'All Data'!O675</f>
        <v>78.930000000000007</v>
      </c>
      <c r="AE7" s="69">
        <f>'All Data'!O699</f>
        <v>92.91</v>
      </c>
      <c r="AF7" s="69">
        <f>'All Data'!O723</f>
        <v>101.77</v>
      </c>
      <c r="AG7" s="78">
        <f t="shared" ref="AG7:AG29" si="0">AVERAGE(B7:AF7)</f>
        <v>69.574193548387072</v>
      </c>
    </row>
    <row r="8" spans="1:33">
      <c r="A8" s="68">
        <v>8.3333333333333301E-2</v>
      </c>
      <c r="B8" s="69">
        <f>'All Data'!O4</f>
        <v>75.62</v>
      </c>
      <c r="C8" s="70">
        <f>'All Data'!O28</f>
        <v>100.17</v>
      </c>
      <c r="D8" s="69">
        <f>'All Data'!O52</f>
        <v>95.86</v>
      </c>
      <c r="E8" s="69">
        <f>'All Data'!O76</f>
        <v>103.57</v>
      </c>
      <c r="F8" s="69">
        <f>'All Data'!O100</f>
        <v>78.94</v>
      </c>
      <c r="G8" s="69">
        <f>'All Data'!O124</f>
        <v>45.29</v>
      </c>
      <c r="H8" s="69">
        <f>'All Data'!O148</f>
        <v>46.51</v>
      </c>
      <c r="I8" s="69">
        <f>'All Data'!O172</f>
        <v>40.92</v>
      </c>
      <c r="J8" s="69">
        <f>'All Data'!O196</f>
        <v>55.91</v>
      </c>
      <c r="K8" s="70">
        <f>'All Data'!O220</f>
        <v>94.44</v>
      </c>
      <c r="L8" s="69">
        <f>'All Data'!O244</f>
        <v>98.96</v>
      </c>
      <c r="M8" s="69">
        <f>'All Data'!O268</f>
        <v>41.78</v>
      </c>
      <c r="N8" s="69">
        <f>'All Data'!O292</f>
        <v>43.26</v>
      </c>
      <c r="O8" s="69">
        <f>'All Data'!O316</f>
        <v>42.55</v>
      </c>
      <c r="P8" s="69">
        <f>'All Data'!O340</f>
        <v>42.02</v>
      </c>
      <c r="Q8" s="69">
        <f>'All Data'!O364</f>
        <v>42.31</v>
      </c>
      <c r="R8" s="69">
        <f>'All Data'!O388</f>
        <v>41.47</v>
      </c>
      <c r="S8" s="69">
        <f>'All Data'!O412</f>
        <v>40.340000000000003</v>
      </c>
      <c r="T8" s="69">
        <f>'All Data'!O436</f>
        <v>44.74</v>
      </c>
      <c r="U8" s="69">
        <f>'All Data'!O460</f>
        <v>52.43</v>
      </c>
      <c r="V8" s="69">
        <f>'All Data'!O484</f>
        <v>59.51</v>
      </c>
      <c r="W8" s="69">
        <f>'All Data'!O508</f>
        <v>48.98</v>
      </c>
      <c r="X8" s="69">
        <f>'All Data'!O532</f>
        <v>44.49</v>
      </c>
      <c r="Y8" s="69">
        <f>'All Data'!O556</f>
        <v>64.94</v>
      </c>
      <c r="Z8" s="69">
        <f>'All Data'!O580</f>
        <v>84.4</v>
      </c>
      <c r="AA8" s="69">
        <f>'All Data'!O604</f>
        <v>62.97</v>
      </c>
      <c r="AB8" s="69">
        <f>'All Data'!O628</f>
        <v>74.63</v>
      </c>
      <c r="AC8" s="69">
        <f>'All Data'!O652</f>
        <v>103.24</v>
      </c>
      <c r="AD8" s="69">
        <f>'All Data'!O676</f>
        <v>74.680000000000007</v>
      </c>
      <c r="AE8" s="69">
        <f>'All Data'!O700</f>
        <v>92.91</v>
      </c>
      <c r="AF8" s="69">
        <f>'All Data'!O724</f>
        <v>102.52</v>
      </c>
      <c r="AG8" s="78">
        <f t="shared" si="0"/>
        <v>65.818064516129041</v>
      </c>
    </row>
    <row r="9" spans="1:33">
      <c r="A9" s="68">
        <v>0.125</v>
      </c>
      <c r="B9" s="69">
        <f>'All Data'!O5</f>
        <v>62.71</v>
      </c>
      <c r="C9" s="70">
        <f>'All Data'!O29</f>
        <v>86.11</v>
      </c>
      <c r="D9" s="69">
        <f>'All Data'!O53</f>
        <v>94.14</v>
      </c>
      <c r="E9" s="69">
        <f>'All Data'!O77</f>
        <v>97.14</v>
      </c>
      <c r="F9" s="69">
        <f>'All Data'!O101</f>
        <v>77.13</v>
      </c>
      <c r="G9" s="69">
        <f>'All Data'!O125</f>
        <v>42.35</v>
      </c>
      <c r="H9" s="69">
        <f>'All Data'!O149</f>
        <v>43.97</v>
      </c>
      <c r="I9" s="69">
        <f>'All Data'!O173</f>
        <v>40.020000000000003</v>
      </c>
      <c r="J9" s="69">
        <f>'All Data'!O197</f>
        <v>52.87</v>
      </c>
      <c r="K9" s="70">
        <f>'All Data'!O221</f>
        <v>95.45</v>
      </c>
      <c r="L9" s="69">
        <f>'All Data'!O245</f>
        <v>88.6</v>
      </c>
      <c r="M9" s="69">
        <f>'All Data'!O269</f>
        <v>42.18</v>
      </c>
      <c r="N9" s="69">
        <f>'All Data'!O293</f>
        <v>41.89</v>
      </c>
      <c r="O9" s="69">
        <f>'All Data'!O317</f>
        <v>41.98</v>
      </c>
      <c r="P9" s="69">
        <f>'All Data'!O341</f>
        <v>41.81</v>
      </c>
      <c r="Q9" s="69">
        <f>'All Data'!O365</f>
        <v>42.36</v>
      </c>
      <c r="R9" s="69">
        <f>'All Data'!O389</f>
        <v>41.31</v>
      </c>
      <c r="S9" s="69">
        <f>'All Data'!O413</f>
        <v>40.46</v>
      </c>
      <c r="T9" s="69">
        <f>'All Data'!O437</f>
        <v>42.36</v>
      </c>
      <c r="U9" s="69">
        <f>'All Data'!O461</f>
        <v>47.66</v>
      </c>
      <c r="V9" s="69">
        <f>'All Data'!O485</f>
        <v>55.65</v>
      </c>
      <c r="W9" s="69">
        <f>'All Data'!O509</f>
        <v>44.89</v>
      </c>
      <c r="X9" s="69">
        <f>'All Data'!O533</f>
        <v>43.55</v>
      </c>
      <c r="Y9" s="69">
        <f>'All Data'!O557</f>
        <v>60.87</v>
      </c>
      <c r="Z9" s="69">
        <f>'All Data'!O581</f>
        <v>80.459999999999994</v>
      </c>
      <c r="AA9" s="69">
        <f>'All Data'!O605</f>
        <v>53.54</v>
      </c>
      <c r="AB9" s="69">
        <f>'All Data'!O629</f>
        <v>64.98</v>
      </c>
      <c r="AC9" s="69">
        <f>'All Data'!O653</f>
        <v>98.01</v>
      </c>
      <c r="AD9" s="69">
        <f>'All Data'!O677</f>
        <v>69</v>
      </c>
      <c r="AE9" s="69">
        <f>'All Data'!O701</f>
        <v>92.98</v>
      </c>
      <c r="AF9" s="69">
        <f>'All Data'!O725</f>
        <v>102.24</v>
      </c>
      <c r="AG9" s="78">
        <f t="shared" si="0"/>
        <v>62.215161290322584</v>
      </c>
    </row>
    <row r="10" spans="1:33">
      <c r="A10" s="68">
        <v>0.16666666666666699</v>
      </c>
      <c r="B10" s="69">
        <f>'All Data'!O6</f>
        <v>61.31</v>
      </c>
      <c r="C10" s="70">
        <f>'All Data'!O30</f>
        <v>84.67</v>
      </c>
      <c r="D10" s="69">
        <f>'All Data'!O54</f>
        <v>90.83</v>
      </c>
      <c r="E10" s="69">
        <f>'All Data'!O78</f>
        <v>87.05</v>
      </c>
      <c r="F10" s="69">
        <f>'All Data'!O102</f>
        <v>68.790000000000006</v>
      </c>
      <c r="G10" s="69">
        <f>'All Data'!O126</f>
        <v>41.34</v>
      </c>
      <c r="H10" s="69">
        <f>'All Data'!O150</f>
        <v>41.66</v>
      </c>
      <c r="I10" s="69">
        <f>'All Data'!O174</f>
        <v>38.799999999999997</v>
      </c>
      <c r="J10" s="69">
        <f>'All Data'!O198</f>
        <v>48.43</v>
      </c>
      <c r="K10" s="70">
        <f>'All Data'!O222</f>
        <v>84.93</v>
      </c>
      <c r="L10" s="69">
        <f>'All Data'!O246</f>
        <v>70.819999999999993</v>
      </c>
      <c r="M10" s="69">
        <f>'All Data'!O270</f>
        <v>42.49</v>
      </c>
      <c r="N10" s="69">
        <f>'All Data'!O294</f>
        <v>41.55</v>
      </c>
      <c r="O10" s="69">
        <f>'All Data'!O318</f>
        <v>42.06</v>
      </c>
      <c r="P10" s="69">
        <f>'All Data'!O342</f>
        <v>41.23</v>
      </c>
      <c r="Q10" s="69">
        <f>'All Data'!O366</f>
        <v>42.45</v>
      </c>
      <c r="R10" s="69">
        <f>'All Data'!O390</f>
        <v>40.93</v>
      </c>
      <c r="S10" s="69">
        <f>'All Data'!O414</f>
        <v>40.119999999999997</v>
      </c>
      <c r="T10" s="69">
        <f>'All Data'!O438</f>
        <v>41.59</v>
      </c>
      <c r="U10" s="69">
        <f>'All Data'!O462</f>
        <v>45.76</v>
      </c>
      <c r="V10" s="69">
        <f>'All Data'!O486</f>
        <v>53.01</v>
      </c>
      <c r="W10" s="69">
        <f>'All Data'!O510</f>
        <v>44.11</v>
      </c>
      <c r="X10" s="69">
        <f>'All Data'!O534</f>
        <v>42.74</v>
      </c>
      <c r="Y10" s="69">
        <f>'All Data'!O558</f>
        <v>57.46</v>
      </c>
      <c r="Z10" s="69">
        <f>'All Data'!O582</f>
        <v>73.66</v>
      </c>
      <c r="AA10" s="69">
        <f>'All Data'!O606</f>
        <v>49.96</v>
      </c>
      <c r="AB10" s="69">
        <f>'All Data'!O630</f>
        <v>63.46</v>
      </c>
      <c r="AC10" s="69">
        <f>'All Data'!O654</f>
        <v>96.3</v>
      </c>
      <c r="AD10" s="69">
        <f>'All Data'!O678</f>
        <v>65.23</v>
      </c>
      <c r="AE10" s="69">
        <f>'All Data'!O702</f>
        <v>96.67</v>
      </c>
      <c r="AF10" s="69">
        <f>'All Data'!O726</f>
        <v>98.36</v>
      </c>
      <c r="AG10" s="78">
        <f t="shared" si="0"/>
        <v>59.282903225806443</v>
      </c>
    </row>
    <row r="11" spans="1:33">
      <c r="A11" s="68">
        <v>0.20833333333333301</v>
      </c>
      <c r="B11" s="69">
        <f>'All Data'!O7</f>
        <v>60.17</v>
      </c>
      <c r="C11" s="70">
        <f>'All Data'!O31</f>
        <v>84.68</v>
      </c>
      <c r="D11" s="69">
        <f>'All Data'!O55</f>
        <v>88.25</v>
      </c>
      <c r="E11" s="69">
        <f>'All Data'!O79</f>
        <v>78.14</v>
      </c>
      <c r="F11" s="69">
        <f>'All Data'!O103</f>
        <v>64.180000000000007</v>
      </c>
      <c r="G11" s="69">
        <f>'All Data'!O127</f>
        <v>41.57</v>
      </c>
      <c r="H11" s="69">
        <f>'All Data'!O151</f>
        <v>40.049999999999997</v>
      </c>
      <c r="I11" s="69">
        <f>'All Data'!O175</f>
        <v>38.29</v>
      </c>
      <c r="J11" s="69">
        <f>'All Data'!O199</f>
        <v>46.41</v>
      </c>
      <c r="K11" s="70">
        <f>'All Data'!O223</f>
        <v>75.02</v>
      </c>
      <c r="L11" s="69">
        <f>'All Data'!O247</f>
        <v>69.66</v>
      </c>
      <c r="M11" s="69">
        <f>'All Data'!O271</f>
        <v>42.54</v>
      </c>
      <c r="N11" s="69">
        <f>'All Data'!O295</f>
        <v>41.17</v>
      </c>
      <c r="O11" s="69">
        <f>'All Data'!O319</f>
        <v>41.98</v>
      </c>
      <c r="P11" s="69">
        <f>'All Data'!O343</f>
        <v>40.880000000000003</v>
      </c>
      <c r="Q11" s="69">
        <f>'All Data'!O367</f>
        <v>42.63</v>
      </c>
      <c r="R11" s="69">
        <f>'All Data'!O391</f>
        <v>40.5</v>
      </c>
      <c r="S11" s="69">
        <f>'All Data'!O415</f>
        <v>40.46</v>
      </c>
      <c r="T11" s="69">
        <f>'All Data'!O439</f>
        <v>41.16</v>
      </c>
      <c r="U11" s="69">
        <f>'All Data'!O463</f>
        <v>45.25</v>
      </c>
      <c r="V11" s="69">
        <f>'All Data'!O487</f>
        <v>49.09</v>
      </c>
      <c r="W11" s="69">
        <f>'All Data'!O511</f>
        <v>43.52</v>
      </c>
      <c r="X11" s="69">
        <f>'All Data'!O535</f>
        <v>42.03</v>
      </c>
      <c r="Y11" s="69">
        <f>'All Data'!O559</f>
        <v>55.31</v>
      </c>
      <c r="Z11" s="69">
        <f>'All Data'!O583</f>
        <v>61.09</v>
      </c>
      <c r="AA11" s="69">
        <f>'All Data'!O607</f>
        <v>47.73</v>
      </c>
      <c r="AB11" s="69">
        <f>'All Data'!O631</f>
        <v>52.03</v>
      </c>
      <c r="AC11" s="69">
        <f>'All Data'!O655</f>
        <v>91.9</v>
      </c>
      <c r="AD11" s="69">
        <f>'All Data'!O679</f>
        <v>63.25</v>
      </c>
      <c r="AE11" s="69">
        <f>'All Data'!O703</f>
        <v>100.06</v>
      </c>
      <c r="AF11" s="69">
        <f>'All Data'!O727</f>
        <v>89.26</v>
      </c>
      <c r="AG11" s="78">
        <f t="shared" si="0"/>
        <v>56.718064516129019</v>
      </c>
    </row>
    <row r="12" spans="1:33">
      <c r="A12" s="68">
        <v>0.25</v>
      </c>
      <c r="B12" s="69">
        <f>'All Data'!O8</f>
        <v>58.47</v>
      </c>
      <c r="C12" s="70">
        <f>'All Data'!O32</f>
        <v>79.010000000000005</v>
      </c>
      <c r="D12" s="69">
        <f>'All Data'!O56</f>
        <v>80.349999999999994</v>
      </c>
      <c r="E12" s="69">
        <f>'All Data'!O80</f>
        <v>72.73</v>
      </c>
      <c r="F12" s="69">
        <f>'All Data'!O104</f>
        <v>61.35</v>
      </c>
      <c r="G12" s="69">
        <f>'All Data'!O128</f>
        <v>41.99</v>
      </c>
      <c r="H12" s="69">
        <f>'All Data'!O152</f>
        <v>39.299999999999997</v>
      </c>
      <c r="I12" s="69">
        <f>'All Data'!O176</f>
        <v>38.82</v>
      </c>
      <c r="J12" s="69">
        <f>'All Data'!O200</f>
        <v>47.24</v>
      </c>
      <c r="K12" s="70">
        <f>'All Data'!O224</f>
        <v>73.06</v>
      </c>
      <c r="L12" s="69">
        <f>'All Data'!O248</f>
        <v>74.099999999999994</v>
      </c>
      <c r="M12" s="69">
        <f>'All Data'!O272</f>
        <v>42.56</v>
      </c>
      <c r="N12" s="69">
        <f>'All Data'!O296</f>
        <v>41.4</v>
      </c>
      <c r="O12" s="69">
        <f>'All Data'!O320</f>
        <v>41.87</v>
      </c>
      <c r="P12" s="69">
        <f>'All Data'!O344</f>
        <v>40.9</v>
      </c>
      <c r="Q12" s="69">
        <f>'All Data'!O368</f>
        <v>42.52</v>
      </c>
      <c r="R12" s="69">
        <f>'All Data'!O392</f>
        <v>40.24</v>
      </c>
      <c r="S12" s="69">
        <f>'All Data'!O416</f>
        <v>40.67</v>
      </c>
      <c r="T12" s="69">
        <f>'All Data'!O440</f>
        <v>41.1</v>
      </c>
      <c r="U12" s="69">
        <f>'All Data'!O464</f>
        <v>45.2</v>
      </c>
      <c r="V12" s="69">
        <f>'All Data'!O488</f>
        <v>48.67</v>
      </c>
      <c r="W12" s="69">
        <f>'All Data'!O512</f>
        <v>43.38</v>
      </c>
      <c r="X12" s="69">
        <f>'All Data'!O536</f>
        <v>41.51</v>
      </c>
      <c r="Y12" s="69">
        <f>'All Data'!O560</f>
        <v>54.6</v>
      </c>
      <c r="Z12" s="69">
        <f>'All Data'!O584</f>
        <v>64.67</v>
      </c>
      <c r="AA12" s="69">
        <f>'All Data'!O608</f>
        <v>46.63</v>
      </c>
      <c r="AB12" s="69">
        <f>'All Data'!O632</f>
        <v>47.31</v>
      </c>
      <c r="AC12" s="69">
        <f>'All Data'!O656</f>
        <v>81.180000000000007</v>
      </c>
      <c r="AD12" s="69">
        <f>'All Data'!O680</f>
        <v>65.23</v>
      </c>
      <c r="AE12" s="69">
        <f>'All Data'!O704</f>
        <v>89.36</v>
      </c>
      <c r="AF12" s="69">
        <f>'All Data'!O728</f>
        <v>81.260000000000005</v>
      </c>
      <c r="AG12" s="78">
        <f t="shared" si="0"/>
        <v>55.054193548387097</v>
      </c>
    </row>
    <row r="13" spans="1:33">
      <c r="A13" s="68">
        <v>0.29166666666666702</v>
      </c>
      <c r="B13" s="69">
        <f>'All Data'!O9</f>
        <v>53.94</v>
      </c>
      <c r="C13" s="70">
        <f>'All Data'!O33</f>
        <v>69.81</v>
      </c>
      <c r="D13" s="69">
        <f>'All Data'!O57</f>
        <v>71.91</v>
      </c>
      <c r="E13" s="69">
        <f>'All Data'!O81</f>
        <v>66.02</v>
      </c>
      <c r="F13" s="69">
        <f>'All Data'!O105</f>
        <v>59.95</v>
      </c>
      <c r="G13" s="69">
        <f>'All Data'!O129</f>
        <v>42.43</v>
      </c>
      <c r="H13" s="69">
        <f>'All Data'!O153</f>
        <v>38.78</v>
      </c>
      <c r="I13" s="69">
        <f>'All Data'!O177</f>
        <v>39.799999999999997</v>
      </c>
      <c r="J13" s="69">
        <f>'All Data'!O201</f>
        <v>46.58</v>
      </c>
      <c r="K13" s="70">
        <f>'All Data'!O225</f>
        <v>68.47</v>
      </c>
      <c r="L13" s="69">
        <f>'All Data'!O249</f>
        <v>72.650000000000006</v>
      </c>
      <c r="M13" s="69">
        <f>'All Data'!O273</f>
        <v>42.73</v>
      </c>
      <c r="N13" s="69">
        <f>'All Data'!O297</f>
        <v>42.31</v>
      </c>
      <c r="O13" s="69">
        <f>'All Data'!O321</f>
        <v>42</v>
      </c>
      <c r="P13" s="69">
        <f>'All Data'!O345</f>
        <v>41.19</v>
      </c>
      <c r="Q13" s="69">
        <f>'All Data'!O369</f>
        <v>42.71</v>
      </c>
      <c r="R13" s="69">
        <f>'All Data'!O393</f>
        <v>40.07</v>
      </c>
      <c r="S13" s="69">
        <f>'All Data'!O417</f>
        <v>40.909999999999997</v>
      </c>
      <c r="T13" s="69">
        <f>'All Data'!O441</f>
        <v>41.76</v>
      </c>
      <c r="U13" s="69">
        <f>'All Data'!O465</f>
        <v>44.96</v>
      </c>
      <c r="V13" s="69">
        <f>'All Data'!O489</f>
        <v>49.16</v>
      </c>
      <c r="W13" s="69">
        <f>'All Data'!O513</f>
        <v>44.02</v>
      </c>
      <c r="X13" s="69">
        <f>'All Data'!O537</f>
        <v>41.49</v>
      </c>
      <c r="Y13" s="69">
        <f>'All Data'!O561</f>
        <v>52.72</v>
      </c>
      <c r="Z13" s="69">
        <f>'All Data'!O585</f>
        <v>66.709999999999994</v>
      </c>
      <c r="AA13" s="69">
        <f>'All Data'!O609</f>
        <v>46.32</v>
      </c>
      <c r="AB13" s="69">
        <f>'All Data'!O633</f>
        <v>45.87</v>
      </c>
      <c r="AC13" s="69">
        <f>'All Data'!O657</f>
        <v>73.94</v>
      </c>
      <c r="AD13" s="69">
        <f>'All Data'!O681</f>
        <v>58.38</v>
      </c>
      <c r="AE13" s="69">
        <f>'All Data'!O705</f>
        <v>78.94</v>
      </c>
      <c r="AF13" s="69">
        <f>'All Data'!O729</f>
        <v>73.19</v>
      </c>
      <c r="AG13" s="78">
        <f t="shared" si="0"/>
        <v>52.894193548387115</v>
      </c>
    </row>
    <row r="14" spans="1:33">
      <c r="A14" s="68">
        <v>0.33333333333333298</v>
      </c>
      <c r="B14" s="69">
        <f>'All Data'!O10</f>
        <v>53.31</v>
      </c>
      <c r="C14" s="70">
        <f>'All Data'!O34</f>
        <v>61.44</v>
      </c>
      <c r="D14" s="69">
        <f>'All Data'!O58</f>
        <v>75.27</v>
      </c>
      <c r="E14" s="69">
        <f>'All Data'!O82</f>
        <v>66.489999999999995</v>
      </c>
      <c r="F14" s="69">
        <f>'All Data'!O106</f>
        <v>62.03</v>
      </c>
      <c r="G14" s="69">
        <f>'All Data'!O130</f>
        <v>44</v>
      </c>
      <c r="H14" s="69">
        <f>'All Data'!O154</f>
        <v>39.909999999999997</v>
      </c>
      <c r="I14" s="69">
        <f>'All Data'!O178</f>
        <v>41.47</v>
      </c>
      <c r="J14" s="69">
        <f>'All Data'!O202</f>
        <v>45.75</v>
      </c>
      <c r="K14" s="70">
        <f>'All Data'!O226</f>
        <v>60.11</v>
      </c>
      <c r="L14" s="69">
        <f>'All Data'!O250</f>
        <v>74.400000000000006</v>
      </c>
      <c r="M14" s="69">
        <f>'All Data'!O274</f>
        <v>44.98</v>
      </c>
      <c r="N14" s="69">
        <f>'All Data'!O298</f>
        <v>43.67</v>
      </c>
      <c r="O14" s="69">
        <f>'All Data'!O322</f>
        <v>41.99</v>
      </c>
      <c r="P14" s="69">
        <f>'All Data'!O346</f>
        <v>41.84</v>
      </c>
      <c r="Q14" s="69">
        <f>'All Data'!O370</f>
        <v>43.02</v>
      </c>
      <c r="R14" s="69">
        <f>'All Data'!O394</f>
        <v>0</v>
      </c>
      <c r="S14" s="69">
        <f>'All Data'!O418</f>
        <v>41.22</v>
      </c>
      <c r="T14" s="69">
        <f>'All Data'!O442</f>
        <v>42.52</v>
      </c>
      <c r="U14" s="69">
        <f>'All Data'!O466</f>
        <v>46.97</v>
      </c>
      <c r="V14" s="69">
        <f>'All Data'!O490</f>
        <v>49.97</v>
      </c>
      <c r="W14" s="69">
        <f>'All Data'!O514</f>
        <v>45.19</v>
      </c>
      <c r="X14" s="69">
        <f>'All Data'!O538</f>
        <v>42</v>
      </c>
      <c r="Y14" s="69">
        <f>'All Data'!O562</f>
        <v>53.92</v>
      </c>
      <c r="Z14" s="69">
        <f>'All Data'!O586</f>
        <v>61.3</v>
      </c>
      <c r="AA14" s="69">
        <f>'All Data'!O610</f>
        <v>47.56</v>
      </c>
      <c r="AB14" s="69">
        <f>'All Data'!O634</f>
        <v>46.48</v>
      </c>
      <c r="AC14" s="69">
        <f>'All Data'!O658</f>
        <v>66.62</v>
      </c>
      <c r="AD14" s="69">
        <f>'All Data'!O682</f>
        <v>56.6</v>
      </c>
      <c r="AE14" s="69">
        <f>'All Data'!O706</f>
        <v>68.09</v>
      </c>
      <c r="AF14" s="69">
        <f>'All Data'!O730</f>
        <v>77.569999999999993</v>
      </c>
      <c r="AG14" s="78">
        <f t="shared" si="0"/>
        <v>51.151290322580635</v>
      </c>
    </row>
    <row r="15" spans="1:33">
      <c r="A15" s="68">
        <v>0.375</v>
      </c>
      <c r="B15" s="69">
        <f>'All Data'!O11</f>
        <v>51.63</v>
      </c>
      <c r="C15" s="70">
        <f>'All Data'!O35</f>
        <v>68.12</v>
      </c>
      <c r="D15" s="69">
        <f>'All Data'!O59</f>
        <v>82.2</v>
      </c>
      <c r="E15" s="69">
        <f>'All Data'!O83</f>
        <v>68.45</v>
      </c>
      <c r="F15" s="69">
        <f>'All Data'!O107</f>
        <v>73.19</v>
      </c>
      <c r="G15" s="69">
        <f>'All Data'!O131</f>
        <v>46.22</v>
      </c>
      <c r="H15" s="69">
        <f>'All Data'!O155</f>
        <v>41.94</v>
      </c>
      <c r="I15" s="69">
        <f>'All Data'!O179</f>
        <v>42.7</v>
      </c>
      <c r="J15" s="69">
        <f>'All Data'!O203</f>
        <v>45.36</v>
      </c>
      <c r="K15" s="70">
        <f>'All Data'!O227</f>
        <v>58.5</v>
      </c>
      <c r="L15" s="69">
        <f>'All Data'!O251</f>
        <v>88.14</v>
      </c>
      <c r="M15" s="69">
        <f>'All Data'!O275</f>
        <v>46.09</v>
      </c>
      <c r="N15" s="69">
        <f>'All Data'!O299</f>
        <v>42.8</v>
      </c>
      <c r="O15" s="69">
        <f>'All Data'!O323</f>
        <v>42.62</v>
      </c>
      <c r="P15" s="69">
        <f>'All Data'!O347</f>
        <v>42.97</v>
      </c>
      <c r="Q15" s="69">
        <f>'All Data'!O371</f>
        <v>43.29</v>
      </c>
      <c r="R15" s="69">
        <f>'All Data'!O395</f>
        <v>40.11</v>
      </c>
      <c r="S15" s="69">
        <f>'All Data'!O419</f>
        <v>42.11</v>
      </c>
      <c r="T15" s="69">
        <f>'All Data'!O443</f>
        <v>43.65</v>
      </c>
      <c r="U15" s="69">
        <f>'All Data'!O467</f>
        <v>48.92</v>
      </c>
      <c r="V15" s="69">
        <f>'All Data'!O491</f>
        <v>52.3</v>
      </c>
      <c r="W15" s="69">
        <f>'All Data'!O515</f>
        <v>45.5</v>
      </c>
      <c r="X15" s="69">
        <f>'All Data'!O539</f>
        <v>42.72</v>
      </c>
      <c r="Y15" s="69">
        <f>'All Data'!O563</f>
        <v>57.96</v>
      </c>
      <c r="Z15" s="69">
        <f>'All Data'!O587</f>
        <v>59.86</v>
      </c>
      <c r="AA15" s="69">
        <f>'All Data'!O611</f>
        <v>50.2</v>
      </c>
      <c r="AB15" s="69">
        <f>'All Data'!O635</f>
        <v>49.62</v>
      </c>
      <c r="AC15" s="69">
        <f>'All Data'!O659</f>
        <v>69.19</v>
      </c>
      <c r="AD15" s="69">
        <f>'All Data'!O683</f>
        <v>56.04</v>
      </c>
      <c r="AE15" s="69">
        <f>'All Data'!O707</f>
        <v>65.260000000000005</v>
      </c>
      <c r="AF15" s="69">
        <f>'All Data'!O731</f>
        <v>78.62</v>
      </c>
      <c r="AG15" s="78">
        <f t="shared" si="0"/>
        <v>54.39612903225806</v>
      </c>
    </row>
    <row r="16" spans="1:33">
      <c r="A16" s="68">
        <v>0.41666666666666702</v>
      </c>
      <c r="B16" s="69">
        <f>'All Data'!O12</f>
        <v>47.38</v>
      </c>
      <c r="C16" s="70">
        <f>'All Data'!O36</f>
        <v>57.31</v>
      </c>
      <c r="D16" s="69">
        <f>'All Data'!O60</f>
        <v>78.239999999999995</v>
      </c>
      <c r="E16" s="69">
        <f>'All Data'!O84</f>
        <v>68.94</v>
      </c>
      <c r="F16" s="69">
        <f>'All Data'!O108</f>
        <v>79.14</v>
      </c>
      <c r="G16" s="69">
        <f>'All Data'!O132</f>
        <v>45.35</v>
      </c>
      <c r="H16" s="69">
        <f>'All Data'!O156</f>
        <v>42.04</v>
      </c>
      <c r="I16" s="69">
        <f>'All Data'!O180</f>
        <v>41.99</v>
      </c>
      <c r="J16" s="69">
        <f>'All Data'!O204</f>
        <v>42.02</v>
      </c>
      <c r="K16" s="70">
        <f>'All Data'!O228</f>
        <v>52.94</v>
      </c>
      <c r="L16" s="69">
        <f>'All Data'!O252</f>
        <v>101.16</v>
      </c>
      <c r="M16" s="69">
        <f>'All Data'!O276</f>
        <v>46.18</v>
      </c>
      <c r="N16" s="69">
        <f>'All Data'!O300</f>
        <v>42.6</v>
      </c>
      <c r="O16" s="69">
        <f>'All Data'!O324</f>
        <v>43.11</v>
      </c>
      <c r="P16" s="69">
        <f>'All Data'!O348</f>
        <v>43.71</v>
      </c>
      <c r="Q16" s="69">
        <f>'All Data'!O372</f>
        <v>43.47</v>
      </c>
      <c r="R16" s="69">
        <f>'All Data'!O396</f>
        <v>40.28</v>
      </c>
      <c r="S16" s="69">
        <f>'All Data'!O420</f>
        <v>42.21</v>
      </c>
      <c r="T16" s="69">
        <f>'All Data'!O444</f>
        <v>45.37</v>
      </c>
      <c r="U16" s="69">
        <f>'All Data'!O468</f>
        <v>47.51</v>
      </c>
      <c r="V16" s="69">
        <f>'All Data'!O492</f>
        <v>51.85</v>
      </c>
      <c r="W16" s="69">
        <f>'All Data'!O516</f>
        <v>46.62</v>
      </c>
      <c r="X16" s="69">
        <f>'All Data'!O540</f>
        <v>42.29</v>
      </c>
      <c r="Y16" s="69">
        <f>'All Data'!O564</f>
        <v>57.01</v>
      </c>
      <c r="Z16" s="69">
        <f>'All Data'!O588</f>
        <v>55.03</v>
      </c>
      <c r="AA16" s="69">
        <f>'All Data'!O612</f>
        <v>48.11</v>
      </c>
      <c r="AB16" s="69">
        <f>'All Data'!O636</f>
        <v>49.2</v>
      </c>
      <c r="AC16" s="69">
        <f>'All Data'!O660</f>
        <v>72.75</v>
      </c>
      <c r="AD16" s="69">
        <f>'All Data'!O684</f>
        <v>53.65</v>
      </c>
      <c r="AE16" s="69">
        <f>'All Data'!O708</f>
        <v>58.01</v>
      </c>
      <c r="AF16" s="69">
        <f>'All Data'!O732</f>
        <v>57.65</v>
      </c>
      <c r="AG16" s="78">
        <f t="shared" si="0"/>
        <v>53.003870967741932</v>
      </c>
    </row>
    <row r="17" spans="1:33">
      <c r="A17" s="68">
        <v>0.45833333333333298</v>
      </c>
      <c r="B17" s="69">
        <f>'All Data'!O13</f>
        <v>47.31</v>
      </c>
      <c r="C17" s="70">
        <f>'All Data'!O37</f>
        <v>49.26</v>
      </c>
      <c r="D17" s="69">
        <f>'All Data'!O61</f>
        <v>60.75</v>
      </c>
      <c r="E17" s="69">
        <f>'All Data'!O85</f>
        <v>57.44</v>
      </c>
      <c r="F17" s="69">
        <f>'All Data'!O109</f>
        <v>61.53</v>
      </c>
      <c r="G17" s="69">
        <f>'All Data'!O133</f>
        <v>44.04</v>
      </c>
      <c r="H17" s="69">
        <f>'All Data'!O157</f>
        <v>39.4</v>
      </c>
      <c r="I17" s="69">
        <f>'All Data'!O181</f>
        <v>41.2</v>
      </c>
      <c r="J17" s="69">
        <f>'All Data'!O205</f>
        <v>42.1</v>
      </c>
      <c r="K17" s="70">
        <f>'All Data'!O229</f>
        <v>55.88</v>
      </c>
      <c r="L17" s="69">
        <f>'All Data'!O253</f>
        <v>85.71</v>
      </c>
      <c r="M17" s="69">
        <f>'All Data'!O277</f>
        <v>46.06</v>
      </c>
      <c r="N17" s="69">
        <f>'All Data'!O301</f>
        <v>42.65</v>
      </c>
      <c r="O17" s="69">
        <f>'All Data'!O325</f>
        <v>43.16</v>
      </c>
      <c r="P17" s="69">
        <f>'All Data'!O349</f>
        <v>42.9</v>
      </c>
      <c r="Q17" s="69">
        <f>'All Data'!O373</f>
        <v>43.34</v>
      </c>
      <c r="R17" s="69">
        <f>'All Data'!O397</f>
        <v>40.25</v>
      </c>
      <c r="S17" s="69">
        <f>'All Data'!O421</f>
        <v>41.59</v>
      </c>
      <c r="T17" s="69">
        <f>'All Data'!O445</f>
        <v>46.02</v>
      </c>
      <c r="U17" s="69">
        <f>'All Data'!O469</f>
        <v>47.15</v>
      </c>
      <c r="V17" s="69">
        <f>'All Data'!O493</f>
        <v>54.23</v>
      </c>
      <c r="W17" s="69">
        <f>'All Data'!O517</f>
        <v>46.18</v>
      </c>
      <c r="X17" s="69">
        <f>'All Data'!O541</f>
        <v>42.3</v>
      </c>
      <c r="Y17" s="69">
        <f>'All Data'!O565</f>
        <v>51.76</v>
      </c>
      <c r="Z17" s="69">
        <f>'All Data'!O589</f>
        <v>50.43</v>
      </c>
      <c r="AA17" s="69">
        <f>'All Data'!O613</f>
        <v>45.16</v>
      </c>
      <c r="AB17" s="69">
        <f>'All Data'!O637</f>
        <v>45.74</v>
      </c>
      <c r="AC17" s="69">
        <f>'All Data'!O661</f>
        <v>54.4</v>
      </c>
      <c r="AD17" s="69">
        <f>'All Data'!O685</f>
        <v>51.79</v>
      </c>
      <c r="AE17" s="69">
        <f>'All Data'!O709</f>
        <v>56.66</v>
      </c>
      <c r="AF17" s="69">
        <f>'All Data'!O733</f>
        <v>52.38</v>
      </c>
      <c r="AG17" s="78">
        <f t="shared" si="0"/>
        <v>49.315161290322592</v>
      </c>
    </row>
    <row r="18" spans="1:33">
      <c r="A18" s="68">
        <v>0.5</v>
      </c>
      <c r="B18" s="69">
        <f>'All Data'!O14</f>
        <v>46.37</v>
      </c>
      <c r="C18" s="70">
        <f>'All Data'!O38</f>
        <v>45.74</v>
      </c>
      <c r="D18" s="69">
        <f>'All Data'!O62</f>
        <v>53.21</v>
      </c>
      <c r="E18" s="69">
        <f>'All Data'!O86</f>
        <v>45.99</v>
      </c>
      <c r="F18" s="69">
        <f>'All Data'!O110</f>
        <v>46.85</v>
      </c>
      <c r="G18" s="69">
        <f>'All Data'!O134</f>
        <v>43.04</v>
      </c>
      <c r="H18" s="69">
        <f>'All Data'!O158</f>
        <v>39.200000000000003</v>
      </c>
      <c r="I18" s="69">
        <f>'All Data'!O182</f>
        <v>41.13</v>
      </c>
      <c r="J18" s="69">
        <f>'All Data'!O206</f>
        <v>43.01</v>
      </c>
      <c r="K18" s="70">
        <f>'All Data'!O230</f>
        <v>50.86</v>
      </c>
      <c r="L18" s="69">
        <f>'All Data'!O254</f>
        <v>57.77</v>
      </c>
      <c r="M18" s="69">
        <f>'All Data'!O278</f>
        <v>43.54</v>
      </c>
      <c r="N18" s="69">
        <f>'All Data'!O302</f>
        <v>42.76</v>
      </c>
      <c r="O18" s="69">
        <f>'All Data'!O326</f>
        <v>43.03</v>
      </c>
      <c r="P18" s="69">
        <f>'All Data'!O350</f>
        <v>43.64</v>
      </c>
      <c r="Q18" s="69">
        <f>'All Data'!O374</f>
        <v>42.47</v>
      </c>
      <c r="R18" s="69">
        <f>'All Data'!O398</f>
        <v>40.85</v>
      </c>
      <c r="S18" s="69">
        <f>'All Data'!O422</f>
        <v>41.85</v>
      </c>
      <c r="T18" s="69">
        <f>'All Data'!O446</f>
        <v>46.2</v>
      </c>
      <c r="U18" s="69">
        <f>'All Data'!O470</f>
        <v>47.87</v>
      </c>
      <c r="V18" s="69">
        <f>'All Data'!O494</f>
        <v>58.4</v>
      </c>
      <c r="W18" s="69">
        <f>'All Data'!O518</f>
        <v>44.74</v>
      </c>
      <c r="X18" s="69">
        <f>'All Data'!O542</f>
        <v>42.14</v>
      </c>
      <c r="Y18" s="69">
        <f>'All Data'!O566</f>
        <v>47.92</v>
      </c>
      <c r="Z18" s="69">
        <f>'All Data'!O590</f>
        <v>47.88</v>
      </c>
      <c r="AA18" s="69">
        <f>'All Data'!O614</f>
        <v>44.98</v>
      </c>
      <c r="AB18" s="69">
        <f>'All Data'!O638</f>
        <v>44.92</v>
      </c>
      <c r="AC18" s="69">
        <f>'All Data'!O662</f>
        <v>53.03</v>
      </c>
      <c r="AD18" s="69">
        <f>'All Data'!O686</f>
        <v>50.76</v>
      </c>
      <c r="AE18" s="69">
        <f>'All Data'!O710</f>
        <v>53.29</v>
      </c>
      <c r="AF18" s="69">
        <f>'All Data'!O734</f>
        <v>52.62</v>
      </c>
      <c r="AG18" s="78">
        <f t="shared" si="0"/>
        <v>46.647096774193557</v>
      </c>
    </row>
    <row r="19" spans="1:33">
      <c r="A19" s="68">
        <v>0.54166666666666696</v>
      </c>
      <c r="B19" s="69">
        <f>'All Data'!O15</f>
        <v>45.26</v>
      </c>
      <c r="C19" s="70">
        <f>'All Data'!O39</f>
        <v>40.36</v>
      </c>
      <c r="D19" s="69">
        <f>'All Data'!O63</f>
        <v>42.48</v>
      </c>
      <c r="E19" s="69">
        <f>'All Data'!O87</f>
        <v>44.92</v>
      </c>
      <c r="F19" s="69">
        <f>'All Data'!O111</f>
        <v>44</v>
      </c>
      <c r="G19" s="69">
        <f>'All Data'!O135</f>
        <v>40.950000000000003</v>
      </c>
      <c r="H19" s="69">
        <f>'All Data'!O159</f>
        <v>37.07</v>
      </c>
      <c r="I19" s="69">
        <f>'All Data'!O183</f>
        <v>39.700000000000003</v>
      </c>
      <c r="J19" s="69">
        <f>'All Data'!O207</f>
        <v>43.07</v>
      </c>
      <c r="K19" s="70">
        <f>'All Data'!O231</f>
        <v>43.63</v>
      </c>
      <c r="L19" s="69">
        <f>'All Data'!O255</f>
        <v>58.22</v>
      </c>
      <c r="M19" s="69">
        <f>'All Data'!O279</f>
        <v>42.28</v>
      </c>
      <c r="N19" s="69">
        <f>'All Data'!O303</f>
        <v>43.43</v>
      </c>
      <c r="O19" s="69">
        <f>'All Data'!O327</f>
        <v>43.22</v>
      </c>
      <c r="P19" s="69">
        <f>'All Data'!O351</f>
        <v>43.48</v>
      </c>
      <c r="Q19" s="69">
        <f>'All Data'!O375</f>
        <v>41.48</v>
      </c>
      <c r="R19" s="69">
        <f>'All Data'!O399</f>
        <v>40.130000000000003</v>
      </c>
      <c r="S19" s="69">
        <f>'All Data'!O423</f>
        <v>41.47</v>
      </c>
      <c r="T19" s="69">
        <f>'All Data'!O447</f>
        <v>44.63</v>
      </c>
      <c r="U19" s="69">
        <f>'All Data'!O471</f>
        <v>50.88</v>
      </c>
      <c r="V19" s="69">
        <f>'All Data'!O495</f>
        <v>58.98</v>
      </c>
      <c r="W19" s="69">
        <f>'All Data'!O519</f>
        <v>42.96</v>
      </c>
      <c r="X19" s="69">
        <f>'All Data'!O543</f>
        <v>41.01</v>
      </c>
      <c r="Y19" s="69">
        <f>'All Data'!O567</f>
        <v>45.16</v>
      </c>
      <c r="Z19" s="69">
        <f>'All Data'!O591</f>
        <v>43.51</v>
      </c>
      <c r="AA19" s="69">
        <f>'All Data'!O615</f>
        <v>45.21</v>
      </c>
      <c r="AB19" s="69">
        <f>'All Data'!O639</f>
        <v>43.02</v>
      </c>
      <c r="AC19" s="69">
        <f>'All Data'!O663</f>
        <v>50.65</v>
      </c>
      <c r="AD19" s="69">
        <f>'All Data'!O687</f>
        <v>48.97</v>
      </c>
      <c r="AE19" s="69">
        <f>'All Data'!O711</f>
        <v>50.51</v>
      </c>
      <c r="AF19" s="69">
        <f>'All Data'!O735</f>
        <v>47.29</v>
      </c>
      <c r="AG19" s="78">
        <f t="shared" si="0"/>
        <v>44.771935483870969</v>
      </c>
    </row>
    <row r="20" spans="1:33">
      <c r="A20" s="68">
        <v>0.58333333333333304</v>
      </c>
      <c r="B20" s="69">
        <f>'All Data'!O16</f>
        <v>39.82</v>
      </c>
      <c r="C20" s="70">
        <f>'All Data'!O40</f>
        <v>41.14</v>
      </c>
      <c r="D20" s="69">
        <f>'All Data'!O64</f>
        <v>44.29</v>
      </c>
      <c r="E20" s="69">
        <f>'All Data'!O88</f>
        <v>43.87</v>
      </c>
      <c r="F20" s="69">
        <f>'All Data'!O112</f>
        <v>42.81</v>
      </c>
      <c r="G20" s="69">
        <f>'All Data'!O136</f>
        <v>39.76</v>
      </c>
      <c r="H20" s="69">
        <f>'All Data'!O160</f>
        <v>36.85</v>
      </c>
      <c r="I20" s="69">
        <f>'All Data'!O184</f>
        <v>39.69</v>
      </c>
      <c r="J20" s="69">
        <f>'All Data'!O208</f>
        <v>41.62</v>
      </c>
      <c r="K20" s="70">
        <f>'All Data'!O232</f>
        <v>41.82</v>
      </c>
      <c r="L20" s="69">
        <f>'All Data'!O256</f>
        <v>48.94</v>
      </c>
      <c r="M20" s="69">
        <f>'All Data'!O280</f>
        <v>43.81</v>
      </c>
      <c r="N20" s="69">
        <f>'All Data'!O304</f>
        <v>45.95</v>
      </c>
      <c r="O20" s="69">
        <f>'All Data'!O328</f>
        <v>43.02</v>
      </c>
      <c r="P20" s="69">
        <f>'All Data'!O352</f>
        <v>42.95</v>
      </c>
      <c r="Q20" s="69">
        <f>'All Data'!O376</f>
        <v>40.549999999999997</v>
      </c>
      <c r="R20" s="69">
        <f>'All Data'!O400</f>
        <v>39.17</v>
      </c>
      <c r="S20" s="69">
        <f>'All Data'!O424</f>
        <v>41.51</v>
      </c>
      <c r="T20" s="69">
        <f>'All Data'!O448</f>
        <v>43.15</v>
      </c>
      <c r="U20" s="69">
        <f>'All Data'!O472</f>
        <v>51.73</v>
      </c>
      <c r="V20" s="69">
        <f>'All Data'!O496</f>
        <v>52.58</v>
      </c>
      <c r="W20" s="69">
        <f>'All Data'!O520</f>
        <v>41.24</v>
      </c>
      <c r="X20" s="69">
        <f>'All Data'!O544</f>
        <v>40.1</v>
      </c>
      <c r="Y20" s="69">
        <f>'All Data'!O568</f>
        <v>43.94</v>
      </c>
      <c r="Z20" s="69">
        <f>'All Data'!O592</f>
        <v>42.99</v>
      </c>
      <c r="AA20" s="69">
        <f>'All Data'!O616</f>
        <v>43.89</v>
      </c>
      <c r="AB20" s="69">
        <f>'All Data'!O640</f>
        <v>42.51</v>
      </c>
      <c r="AC20" s="69">
        <f>'All Data'!O664</f>
        <v>46.86</v>
      </c>
      <c r="AD20" s="69">
        <f>'All Data'!O688</f>
        <v>45.45</v>
      </c>
      <c r="AE20" s="69">
        <f>'All Data'!O712</f>
        <v>47.05</v>
      </c>
      <c r="AF20" s="69">
        <f>'All Data'!O736</f>
        <v>44.69</v>
      </c>
      <c r="AG20" s="78">
        <f t="shared" si="0"/>
        <v>43.346774193548384</v>
      </c>
    </row>
    <row r="21" spans="1:33">
      <c r="A21" s="68">
        <v>0.625</v>
      </c>
      <c r="B21" s="69">
        <f>'All Data'!O17</f>
        <v>38.75</v>
      </c>
      <c r="C21" s="70">
        <f>'All Data'!O41</f>
        <v>40.24</v>
      </c>
      <c r="D21" s="69">
        <f>'All Data'!O65</f>
        <v>49.43</v>
      </c>
      <c r="E21" s="69">
        <f>'All Data'!O89</f>
        <v>44.47</v>
      </c>
      <c r="F21" s="69">
        <f>'All Data'!O113</f>
        <v>41.27</v>
      </c>
      <c r="G21" s="69">
        <f>'All Data'!O137</f>
        <v>39</v>
      </c>
      <c r="H21" s="69">
        <f>'All Data'!O161</f>
        <v>37.61</v>
      </c>
      <c r="I21" s="69">
        <f>'All Data'!O185</f>
        <v>39.130000000000003</v>
      </c>
      <c r="J21" s="69">
        <f>'All Data'!O209</f>
        <v>40.26</v>
      </c>
      <c r="K21" s="70">
        <f>'All Data'!O233</f>
        <v>41.74</v>
      </c>
      <c r="L21" s="69">
        <f>'All Data'!O257</f>
        <v>47.54</v>
      </c>
      <c r="M21" s="69">
        <f>'All Data'!O281</f>
        <v>44.56</v>
      </c>
      <c r="N21" s="69">
        <f>'All Data'!O305</f>
        <v>45.89</v>
      </c>
      <c r="O21" s="69">
        <f>'All Data'!O329</f>
        <v>41.71</v>
      </c>
      <c r="P21" s="69">
        <f>'All Data'!O353</f>
        <v>41.48</v>
      </c>
      <c r="Q21" s="69">
        <f>'All Data'!O377</f>
        <v>39.97</v>
      </c>
      <c r="R21" s="69">
        <f>'All Data'!O401</f>
        <v>39.42</v>
      </c>
      <c r="S21" s="69">
        <f>'All Data'!O425</f>
        <v>41.1</v>
      </c>
      <c r="T21" s="69">
        <f>'All Data'!O449</f>
        <v>42.61</v>
      </c>
      <c r="U21" s="69">
        <f>'All Data'!O473</f>
        <v>49.15</v>
      </c>
      <c r="V21" s="69">
        <f>'All Data'!O497</f>
        <v>47.45</v>
      </c>
      <c r="W21" s="69">
        <f>'All Data'!O521</f>
        <v>39.229999999999997</v>
      </c>
      <c r="X21" s="69">
        <f>'All Data'!O545</f>
        <v>38.880000000000003</v>
      </c>
      <c r="Y21" s="69">
        <f>'All Data'!O569</f>
        <v>44.34</v>
      </c>
      <c r="Z21" s="69">
        <f>'All Data'!O593</f>
        <v>41.47</v>
      </c>
      <c r="AA21" s="69">
        <f>'All Data'!O617</f>
        <v>43.89</v>
      </c>
      <c r="AB21" s="69">
        <f>'All Data'!O641</f>
        <v>41.16</v>
      </c>
      <c r="AC21" s="69">
        <f>'All Data'!O665</f>
        <v>42.36</v>
      </c>
      <c r="AD21" s="69">
        <f>'All Data'!O689</f>
        <v>41.32</v>
      </c>
      <c r="AE21" s="69">
        <f>'All Data'!O713</f>
        <v>45.02</v>
      </c>
      <c r="AF21" s="69">
        <f>'All Data'!O737</f>
        <v>41.26</v>
      </c>
      <c r="AG21" s="78">
        <f t="shared" si="0"/>
        <v>42.313225806451619</v>
      </c>
    </row>
    <row r="22" spans="1:33">
      <c r="A22" s="68">
        <v>0.66666666666666696</v>
      </c>
      <c r="B22" s="69">
        <f>'All Data'!O18</f>
        <v>38.93</v>
      </c>
      <c r="C22" s="70">
        <f>'All Data'!O42</f>
        <v>38.79</v>
      </c>
      <c r="D22" s="69">
        <f>'All Data'!O66</f>
        <v>46.92</v>
      </c>
      <c r="E22" s="69">
        <f>'All Data'!O90</f>
        <v>43.7</v>
      </c>
      <c r="F22" s="69">
        <f>'All Data'!O114</f>
        <v>42.13</v>
      </c>
      <c r="G22" s="69">
        <f>'All Data'!O138</f>
        <v>38.42</v>
      </c>
      <c r="H22" s="69">
        <f>'All Data'!O162</f>
        <v>37.520000000000003</v>
      </c>
      <c r="I22" s="69">
        <f>'All Data'!O186</f>
        <v>40.1</v>
      </c>
      <c r="J22" s="69">
        <f>'All Data'!O210</f>
        <v>39.51</v>
      </c>
      <c r="K22" s="70">
        <f>'All Data'!O234</f>
        <v>44.44</v>
      </c>
      <c r="L22" s="69">
        <f>'All Data'!O258</f>
        <v>46.76</v>
      </c>
      <c r="M22" s="69">
        <f>'All Data'!O282</f>
        <v>43.05</v>
      </c>
      <c r="N22" s="69">
        <f>'All Data'!O306</f>
        <v>44.19</v>
      </c>
      <c r="O22" s="69">
        <f>'All Data'!O330</f>
        <v>40.880000000000003</v>
      </c>
      <c r="P22" s="69">
        <f>'All Data'!O354</f>
        <v>41.58</v>
      </c>
      <c r="Q22" s="69">
        <f>'All Data'!O378</f>
        <v>39.44</v>
      </c>
      <c r="R22" s="69">
        <f>'All Data'!O402</f>
        <v>38.700000000000003</v>
      </c>
      <c r="S22" s="69">
        <f>'All Data'!O426</f>
        <v>40.619999999999997</v>
      </c>
      <c r="T22" s="69">
        <f>'All Data'!O450</f>
        <v>42.67</v>
      </c>
      <c r="U22" s="69">
        <f>'All Data'!O474</f>
        <v>48.5</v>
      </c>
      <c r="V22" s="69">
        <f>'All Data'!O498</f>
        <v>45.72</v>
      </c>
      <c r="W22" s="69">
        <f>'All Data'!O522</f>
        <v>38.83</v>
      </c>
      <c r="X22" s="69">
        <f>'All Data'!O546</f>
        <v>39.28</v>
      </c>
      <c r="Y22" s="69">
        <f>'All Data'!O570</f>
        <v>46.13</v>
      </c>
      <c r="Z22" s="69">
        <f>'All Data'!O594</f>
        <v>40.409999999999997</v>
      </c>
      <c r="AA22" s="69">
        <f>'All Data'!O618</f>
        <v>42.65</v>
      </c>
      <c r="AB22" s="69">
        <f>'All Data'!O642</f>
        <v>41.63</v>
      </c>
      <c r="AC22" s="69">
        <f>'All Data'!O666</f>
        <v>42.34</v>
      </c>
      <c r="AD22" s="69">
        <f>'All Data'!O690</f>
        <v>39.85</v>
      </c>
      <c r="AE22" s="69">
        <f>'All Data'!O714</f>
        <v>43.23</v>
      </c>
      <c r="AF22" s="69">
        <f>'All Data'!O738</f>
        <v>39.35</v>
      </c>
      <c r="AG22" s="78">
        <f t="shared" si="0"/>
        <v>41.815161290322585</v>
      </c>
    </row>
    <row r="23" spans="1:33">
      <c r="A23" s="68">
        <v>0.70833333333333304</v>
      </c>
      <c r="B23" s="69">
        <f>'All Data'!O19</f>
        <v>42.43</v>
      </c>
      <c r="C23" s="70">
        <f>'All Data'!O43</f>
        <v>40.85</v>
      </c>
      <c r="D23" s="69">
        <f>'All Data'!O67</f>
        <v>46.69</v>
      </c>
      <c r="E23" s="69">
        <f>'All Data'!O91</f>
        <v>50.63</v>
      </c>
      <c r="F23" s="69">
        <f>'All Data'!O115</f>
        <v>46.67</v>
      </c>
      <c r="G23" s="69">
        <f>'All Data'!O139</f>
        <v>40.28</v>
      </c>
      <c r="H23" s="69">
        <f>'All Data'!O163</f>
        <v>38.409999999999997</v>
      </c>
      <c r="I23" s="69">
        <f>'All Data'!O187</f>
        <v>40.43</v>
      </c>
      <c r="J23" s="69">
        <f>'All Data'!O211</f>
        <v>41.63</v>
      </c>
      <c r="K23" s="70">
        <f>'All Data'!O235</f>
        <v>48.94</v>
      </c>
      <c r="L23" s="69">
        <f>'All Data'!O259</f>
        <v>49.18</v>
      </c>
      <c r="M23" s="69">
        <f>'All Data'!O283</f>
        <v>42.55</v>
      </c>
      <c r="N23" s="69">
        <f>'All Data'!O307</f>
        <v>44.01</v>
      </c>
      <c r="O23" s="69">
        <f>'All Data'!O331</f>
        <v>41.3</v>
      </c>
      <c r="P23" s="69">
        <f>'All Data'!O355</f>
        <v>41.08</v>
      </c>
      <c r="Q23" s="69">
        <f>'All Data'!O379</f>
        <v>39.340000000000003</v>
      </c>
      <c r="R23" s="69">
        <f>'All Data'!O403</f>
        <v>38.86</v>
      </c>
      <c r="S23" s="69">
        <f>'All Data'!O427</f>
        <v>41.49</v>
      </c>
      <c r="T23" s="69">
        <f>'All Data'!O451</f>
        <v>43.2</v>
      </c>
      <c r="U23" s="69">
        <f>'All Data'!O475</f>
        <v>50.41</v>
      </c>
      <c r="V23" s="69">
        <f>'All Data'!O499</f>
        <v>45.78</v>
      </c>
      <c r="W23" s="69">
        <f>'All Data'!O523</f>
        <v>39.06</v>
      </c>
      <c r="X23" s="69">
        <f>'All Data'!O547</f>
        <v>40.479999999999997</v>
      </c>
      <c r="Y23" s="69">
        <f>'All Data'!O571</f>
        <v>47.69</v>
      </c>
      <c r="Z23" s="69">
        <f>'All Data'!O595</f>
        <v>41.21</v>
      </c>
      <c r="AA23" s="69">
        <f>'All Data'!O619</f>
        <v>42.38</v>
      </c>
      <c r="AB23" s="69">
        <f>'All Data'!O643</f>
        <v>42.84</v>
      </c>
      <c r="AC23" s="69">
        <f>'All Data'!O667</f>
        <v>43.29</v>
      </c>
      <c r="AD23" s="69">
        <f>'All Data'!O691</f>
        <v>41.75</v>
      </c>
      <c r="AE23" s="69">
        <f>'All Data'!O715</f>
        <v>44.27</v>
      </c>
      <c r="AF23" s="69">
        <f>'All Data'!O739</f>
        <v>41.32</v>
      </c>
      <c r="AG23" s="78">
        <f t="shared" si="0"/>
        <v>43.175806451612907</v>
      </c>
    </row>
    <row r="24" spans="1:33">
      <c r="A24" s="68">
        <v>0.75</v>
      </c>
      <c r="B24" s="69">
        <f>'All Data'!O20</f>
        <v>55.41</v>
      </c>
      <c r="C24" s="70">
        <f>'All Data'!O44</f>
        <v>49.41</v>
      </c>
      <c r="D24" s="69">
        <f>'All Data'!O68</f>
        <v>51.49</v>
      </c>
      <c r="E24" s="69">
        <f>'All Data'!O92</f>
        <v>58.1</v>
      </c>
      <c r="F24" s="69">
        <f>'All Data'!O116</f>
        <v>51.61</v>
      </c>
      <c r="G24" s="69">
        <f>'All Data'!O140</f>
        <v>42.86</v>
      </c>
      <c r="H24" s="69">
        <f>'All Data'!O164</f>
        <v>40.450000000000003</v>
      </c>
      <c r="I24" s="69">
        <f>'All Data'!O188</f>
        <v>44.68</v>
      </c>
      <c r="J24" s="69">
        <f>'All Data'!O212</f>
        <v>51.71</v>
      </c>
      <c r="K24" s="70">
        <f>'All Data'!O236</f>
        <v>54.37</v>
      </c>
      <c r="L24" s="69">
        <f>'All Data'!O260</f>
        <v>43.52</v>
      </c>
      <c r="M24" s="69">
        <f>'All Data'!O284</f>
        <v>43.7</v>
      </c>
      <c r="N24" s="69">
        <f>'All Data'!O308</f>
        <v>46.07</v>
      </c>
      <c r="O24" s="69">
        <f>'All Data'!O332</f>
        <v>43.89</v>
      </c>
      <c r="P24" s="69">
        <f>'All Data'!O356</f>
        <v>43.76</v>
      </c>
      <c r="Q24" s="69">
        <f>'All Data'!O380</f>
        <v>41.52</v>
      </c>
      <c r="R24" s="69">
        <f>'All Data'!O404</f>
        <v>39.93</v>
      </c>
      <c r="S24" s="69">
        <f>'All Data'!O428</f>
        <v>44.15</v>
      </c>
      <c r="T24" s="69">
        <f>'All Data'!O452</f>
        <v>47.05</v>
      </c>
      <c r="U24" s="69">
        <f>'All Data'!O476</f>
        <v>54.52</v>
      </c>
      <c r="V24" s="69">
        <f>'All Data'!O500</f>
        <v>49.39</v>
      </c>
      <c r="W24" s="69">
        <f>'All Data'!O524</f>
        <v>42.08</v>
      </c>
      <c r="X24" s="69">
        <f>'All Data'!O548</f>
        <v>44.3</v>
      </c>
      <c r="Y24" s="69">
        <f>'All Data'!O572</f>
        <v>52.34</v>
      </c>
      <c r="Z24" s="69">
        <f>'All Data'!O596</f>
        <v>44.31</v>
      </c>
      <c r="AA24" s="69">
        <f>'All Data'!O620</f>
        <v>48.27</v>
      </c>
      <c r="AB24" s="69">
        <f>'All Data'!O644</f>
        <v>49.23</v>
      </c>
      <c r="AC24" s="69">
        <f>'All Data'!O668</f>
        <v>54.67</v>
      </c>
      <c r="AD24" s="69">
        <f>'All Data'!O692</f>
        <v>51.37</v>
      </c>
      <c r="AE24" s="69">
        <f>'All Data'!O716</f>
        <v>52.44</v>
      </c>
      <c r="AF24" s="69">
        <f>'All Data'!O740</f>
        <v>47.96</v>
      </c>
      <c r="AG24" s="78">
        <f t="shared" si="0"/>
        <v>47.88903225806451</v>
      </c>
    </row>
    <row r="25" spans="1:33">
      <c r="A25" s="68">
        <v>0.79166666666666696</v>
      </c>
      <c r="B25" s="69">
        <f>'All Data'!O21</f>
        <v>67.03</v>
      </c>
      <c r="C25" s="70">
        <f>'All Data'!O45</f>
        <v>67.400000000000006</v>
      </c>
      <c r="D25" s="69">
        <f>'All Data'!O69</f>
        <v>56</v>
      </c>
      <c r="E25" s="69">
        <f>'All Data'!O93</f>
        <v>69.09</v>
      </c>
      <c r="F25" s="69">
        <f>'All Data'!O117</f>
        <v>63.79</v>
      </c>
      <c r="G25" s="69">
        <f>'All Data'!O141</f>
        <v>46.9</v>
      </c>
      <c r="H25" s="69">
        <f>'All Data'!O165</f>
        <v>49.18</v>
      </c>
      <c r="I25" s="69">
        <f>'All Data'!O189</f>
        <v>48.13</v>
      </c>
      <c r="J25" s="69">
        <f>'All Data'!O213</f>
        <v>59.42</v>
      </c>
      <c r="K25" s="70">
        <f>'All Data'!O237</f>
        <v>67.22</v>
      </c>
      <c r="L25" s="69">
        <f>'All Data'!O261</f>
        <v>48.9</v>
      </c>
      <c r="M25" s="69">
        <f>'All Data'!O285</f>
        <v>44.41</v>
      </c>
      <c r="N25" s="69">
        <f>'All Data'!O309</f>
        <v>52.54</v>
      </c>
      <c r="O25" s="69">
        <f>'All Data'!O333</f>
        <v>46.15</v>
      </c>
      <c r="P25" s="69">
        <f>'All Data'!O357</f>
        <v>47.83</v>
      </c>
      <c r="Q25" s="69">
        <f>'All Data'!O381</f>
        <v>50.22</v>
      </c>
      <c r="R25" s="69">
        <f>'All Data'!O405</f>
        <v>41.77</v>
      </c>
      <c r="S25" s="69">
        <f>'All Data'!O429</f>
        <v>44.79</v>
      </c>
      <c r="T25" s="69">
        <f>'All Data'!O453</f>
        <v>55.75</v>
      </c>
      <c r="U25" s="69">
        <f>'All Data'!O477</f>
        <v>78.400000000000006</v>
      </c>
      <c r="V25" s="69">
        <f>'All Data'!O501</f>
        <v>59.34</v>
      </c>
      <c r="W25" s="69">
        <f>'All Data'!O525</f>
        <v>44.35</v>
      </c>
      <c r="X25" s="69">
        <f>'All Data'!O549</f>
        <v>50.3</v>
      </c>
      <c r="Y25" s="69">
        <f>'All Data'!O573</f>
        <v>59.98</v>
      </c>
      <c r="Z25" s="69">
        <f>'All Data'!O597</f>
        <v>50.54</v>
      </c>
      <c r="AA25" s="69">
        <f>'All Data'!O621</f>
        <v>69.67</v>
      </c>
      <c r="AB25" s="69">
        <f>'All Data'!O645</f>
        <v>70.8</v>
      </c>
      <c r="AC25" s="69">
        <f>'All Data'!O669</f>
        <v>72.900000000000006</v>
      </c>
      <c r="AD25" s="69">
        <f>'All Data'!O693</f>
        <v>64.17</v>
      </c>
      <c r="AE25" s="69">
        <f>'All Data'!O717</f>
        <v>61.49</v>
      </c>
      <c r="AF25" s="69">
        <f>'All Data'!O741</f>
        <v>51.79</v>
      </c>
      <c r="AG25" s="78">
        <f t="shared" si="0"/>
        <v>56.782258064516128</v>
      </c>
    </row>
    <row r="26" spans="1:33">
      <c r="A26" s="68">
        <v>0.83333333333333304</v>
      </c>
      <c r="B26" s="69">
        <f>'All Data'!O22</f>
        <v>72.349999999999994</v>
      </c>
      <c r="C26" s="70">
        <f>'All Data'!O46</f>
        <v>77.23</v>
      </c>
      <c r="D26" s="69">
        <f>'All Data'!O70</f>
        <v>68.87</v>
      </c>
      <c r="E26" s="69">
        <f>'All Data'!O94</f>
        <v>87.48</v>
      </c>
      <c r="F26" s="69">
        <f>'All Data'!O118</f>
        <v>75.73</v>
      </c>
      <c r="G26" s="69">
        <f>'All Data'!O142</f>
        <v>48.3</v>
      </c>
      <c r="H26" s="69">
        <f>'All Data'!O166</f>
        <v>50.42</v>
      </c>
      <c r="I26" s="69">
        <f>'All Data'!O190</f>
        <v>51.83</v>
      </c>
      <c r="J26" s="69">
        <f>'All Data'!O214</f>
        <v>60.18</v>
      </c>
      <c r="K26" s="70">
        <f>'All Data'!O238</f>
        <v>64.17</v>
      </c>
      <c r="L26" s="69">
        <f>'All Data'!O262</f>
        <v>47.09</v>
      </c>
      <c r="M26" s="69">
        <f>'All Data'!O286</f>
        <v>44.39</v>
      </c>
      <c r="N26" s="69">
        <f>'All Data'!O310</f>
        <v>50.33</v>
      </c>
      <c r="O26" s="69">
        <f>'All Data'!O334</f>
        <v>44.45</v>
      </c>
      <c r="P26" s="69">
        <f>'All Data'!O358</f>
        <v>48.09</v>
      </c>
      <c r="Q26" s="69">
        <f>'All Data'!O382</f>
        <v>49.6</v>
      </c>
      <c r="R26" s="69">
        <f>'All Data'!O406</f>
        <v>46.88</v>
      </c>
      <c r="S26" s="69">
        <f>'All Data'!O430</f>
        <v>45.93</v>
      </c>
      <c r="T26" s="69">
        <f>'All Data'!O454</f>
        <v>60.94</v>
      </c>
      <c r="U26" s="69">
        <f>'All Data'!O478</f>
        <v>96.75</v>
      </c>
      <c r="V26" s="69">
        <f>'All Data'!O502</f>
        <v>71.099999999999994</v>
      </c>
      <c r="W26" s="69">
        <f>'All Data'!O526</f>
        <v>45.17</v>
      </c>
      <c r="X26" s="69">
        <f>'All Data'!O550</f>
        <v>56.98</v>
      </c>
      <c r="Y26" s="69">
        <f>'All Data'!O574</f>
        <v>71.92</v>
      </c>
      <c r="Z26" s="69">
        <f>'All Data'!O598</f>
        <v>60.65</v>
      </c>
      <c r="AA26" s="69">
        <f>'All Data'!O622</f>
        <v>72.17</v>
      </c>
      <c r="AB26" s="69">
        <f>'All Data'!O646</f>
        <v>103.05</v>
      </c>
      <c r="AC26" s="69">
        <f>'All Data'!O670</f>
        <v>85.4</v>
      </c>
      <c r="AD26" s="69">
        <f>'All Data'!O694</f>
        <v>70.08</v>
      </c>
      <c r="AE26" s="69">
        <f>'All Data'!O718</f>
        <v>64.959999999999994</v>
      </c>
      <c r="AF26" s="69">
        <f>'All Data'!O742</f>
        <v>59.63</v>
      </c>
      <c r="AG26" s="78">
        <f t="shared" si="0"/>
        <v>62.971612903225825</v>
      </c>
    </row>
    <row r="27" spans="1:33">
      <c r="A27" s="68">
        <v>0.875</v>
      </c>
      <c r="B27" s="69">
        <f>'All Data'!O23</f>
        <v>86.88</v>
      </c>
      <c r="C27" s="70">
        <f>'All Data'!O47</f>
        <v>83.42</v>
      </c>
      <c r="D27" s="69">
        <f>'All Data'!O71</f>
        <v>82.62</v>
      </c>
      <c r="E27" s="69">
        <f>'All Data'!O95</f>
        <v>105.94</v>
      </c>
      <c r="F27" s="69">
        <f>'All Data'!O119</f>
        <v>81.400000000000006</v>
      </c>
      <c r="G27" s="69">
        <f>'All Data'!O143</f>
        <v>50.96</v>
      </c>
      <c r="H27" s="69">
        <f>'All Data'!O167</f>
        <v>52</v>
      </c>
      <c r="I27" s="69">
        <f>'All Data'!O191</f>
        <v>66.38</v>
      </c>
      <c r="J27" s="69">
        <f>'All Data'!O215</f>
        <v>71.23</v>
      </c>
      <c r="K27" s="70">
        <f>'All Data'!O239</f>
        <v>68.040000000000006</v>
      </c>
      <c r="L27" s="69">
        <f>'All Data'!O263</f>
        <v>50.46</v>
      </c>
      <c r="M27" s="69">
        <f>'All Data'!O287</f>
        <v>44.46</v>
      </c>
      <c r="N27" s="69">
        <f>'All Data'!O311</f>
        <v>50.6</v>
      </c>
      <c r="O27" s="69">
        <f>'All Data'!O335</f>
        <v>43.47</v>
      </c>
      <c r="P27" s="69">
        <f>'All Data'!O359</f>
        <v>46.85</v>
      </c>
      <c r="Q27" s="69">
        <f>'All Data'!O383</f>
        <v>46.05</v>
      </c>
      <c r="R27" s="69">
        <f>'All Data'!O407</f>
        <v>46.94</v>
      </c>
      <c r="S27" s="69">
        <f>'All Data'!O431</f>
        <v>51.36</v>
      </c>
      <c r="T27" s="69">
        <f>'All Data'!O455</f>
        <v>76.989999999999995</v>
      </c>
      <c r="U27" s="69">
        <f>'All Data'!O479</f>
        <v>91.53</v>
      </c>
      <c r="V27" s="69">
        <f>'All Data'!O503</f>
        <v>74.510000000000005</v>
      </c>
      <c r="W27" s="69">
        <f>'All Data'!O527</f>
        <v>55.01</v>
      </c>
      <c r="X27" s="69">
        <f>'All Data'!O551</f>
        <v>68.489999999999995</v>
      </c>
      <c r="Y27" s="69">
        <f>'All Data'!O575</f>
        <v>77.22</v>
      </c>
      <c r="Z27" s="69">
        <f>'All Data'!O599</f>
        <v>70.650000000000006</v>
      </c>
      <c r="AA27" s="69">
        <f>'All Data'!O623</f>
        <v>84.28</v>
      </c>
      <c r="AB27" s="69">
        <f>'All Data'!O647</f>
        <v>100.49</v>
      </c>
      <c r="AC27" s="69">
        <f>'All Data'!O671</f>
        <v>75.47</v>
      </c>
      <c r="AD27" s="69">
        <f>'All Data'!O695</f>
        <v>83.91</v>
      </c>
      <c r="AE27" s="69">
        <f>'All Data'!O719</f>
        <v>72.599999999999994</v>
      </c>
      <c r="AF27" s="69">
        <f>'All Data'!O743</f>
        <v>70.739999999999995</v>
      </c>
      <c r="AG27" s="78">
        <f t="shared" si="0"/>
        <v>68.74032258064517</v>
      </c>
    </row>
    <row r="28" spans="1:33">
      <c r="A28" s="68">
        <v>0.91666666666666696</v>
      </c>
      <c r="B28" s="69">
        <f>'All Data'!O24</f>
        <v>96.5</v>
      </c>
      <c r="C28" s="70">
        <f>'All Data'!O48</f>
        <v>74.22</v>
      </c>
      <c r="D28" s="69">
        <f>'All Data'!O72</f>
        <v>88.53</v>
      </c>
      <c r="E28" s="69">
        <f>'All Data'!O96</f>
        <v>98.22</v>
      </c>
      <c r="F28" s="69">
        <f>'All Data'!O120</f>
        <v>75.239999999999995</v>
      </c>
      <c r="G28" s="69">
        <f>'All Data'!O144</f>
        <v>49.66</v>
      </c>
      <c r="H28" s="69">
        <f>'All Data'!O168</f>
        <v>53.09</v>
      </c>
      <c r="I28" s="69">
        <f>'All Data'!O192</f>
        <v>59.65</v>
      </c>
      <c r="J28" s="69">
        <f>'All Data'!O216</f>
        <v>83.61</v>
      </c>
      <c r="K28" s="70">
        <f>'All Data'!O240</f>
        <v>76.819999999999993</v>
      </c>
      <c r="L28" s="69">
        <f>'All Data'!O264</f>
        <v>50.58</v>
      </c>
      <c r="M28" s="69">
        <f>'All Data'!O288</f>
        <v>45.08</v>
      </c>
      <c r="N28" s="69">
        <f>'All Data'!O312</f>
        <v>50.56</v>
      </c>
      <c r="O28" s="69">
        <f>'All Data'!O336</f>
        <v>44.64</v>
      </c>
      <c r="P28" s="69">
        <f>'All Data'!O360</f>
        <v>45.26</v>
      </c>
      <c r="Q28" s="69">
        <f>'All Data'!O384</f>
        <v>44.61</v>
      </c>
      <c r="R28" s="69">
        <f>'All Data'!O408</f>
        <v>44.72</v>
      </c>
      <c r="S28" s="69">
        <f>'All Data'!O432</f>
        <v>46.56</v>
      </c>
      <c r="T28" s="69">
        <f>'All Data'!O456</f>
        <v>71.239999999999995</v>
      </c>
      <c r="U28" s="69">
        <f>'All Data'!O480</f>
        <v>86.84</v>
      </c>
      <c r="V28" s="69">
        <f>'All Data'!O504</f>
        <v>69.540000000000006</v>
      </c>
      <c r="W28" s="69">
        <f>'All Data'!O528</f>
        <v>53.76</v>
      </c>
      <c r="X28" s="69">
        <f>'All Data'!O552</f>
        <v>74.91</v>
      </c>
      <c r="Y28" s="69">
        <f>'All Data'!O576</f>
        <v>80.02</v>
      </c>
      <c r="Z28" s="69">
        <f>'All Data'!O600</f>
        <v>73.22</v>
      </c>
      <c r="AA28" s="69">
        <f>'All Data'!O624</f>
        <v>87.89</v>
      </c>
      <c r="AB28" s="69">
        <f>'All Data'!O648</f>
        <v>87.14</v>
      </c>
      <c r="AC28" s="69">
        <f>'All Data'!O672</f>
        <v>85.07</v>
      </c>
      <c r="AD28" s="69">
        <f>'All Data'!O696</f>
        <v>95.84</v>
      </c>
      <c r="AE28" s="69">
        <f>'All Data'!O720</f>
        <v>76.959999999999994</v>
      </c>
      <c r="AF28" s="69">
        <f>'All Data'!O744</f>
        <v>83.55</v>
      </c>
      <c r="AG28" s="78">
        <f t="shared" si="0"/>
        <v>69.468709677419355</v>
      </c>
    </row>
    <row r="29" spans="1:33">
      <c r="A29" s="68">
        <v>0.95833333333333304</v>
      </c>
      <c r="B29" s="69">
        <f>'All Data'!O25</f>
        <v>103.93</v>
      </c>
      <c r="C29" s="70">
        <f>'All Data'!O49</f>
        <v>78.56</v>
      </c>
      <c r="D29" s="69">
        <f>'All Data'!O73</f>
        <v>98.08</v>
      </c>
      <c r="E29" s="69">
        <f>'All Data'!O97</f>
        <v>98</v>
      </c>
      <c r="F29" s="69">
        <f>'All Data'!O121</f>
        <v>63.35</v>
      </c>
      <c r="G29" s="69">
        <f>'All Data'!O145</f>
        <v>50.53</v>
      </c>
      <c r="H29" s="69">
        <f>'All Data'!O169</f>
        <v>49.2</v>
      </c>
      <c r="I29" s="69">
        <f>'All Data'!O193</f>
        <v>58.17</v>
      </c>
      <c r="J29" s="69">
        <f>'All Data'!O217</f>
        <v>92.49</v>
      </c>
      <c r="K29" s="70">
        <f>'All Data'!O241</f>
        <v>86.02</v>
      </c>
      <c r="L29" s="69">
        <f>'All Data'!O265</f>
        <v>46.13</v>
      </c>
      <c r="M29" s="69">
        <f>'All Data'!O289</f>
        <v>45.37</v>
      </c>
      <c r="N29" s="69">
        <f>'All Data'!O313</f>
        <v>49.29</v>
      </c>
      <c r="O29" s="69">
        <f>'All Data'!O337</f>
        <v>44.84</v>
      </c>
      <c r="P29" s="69">
        <f>'All Data'!O361</f>
        <v>44.72</v>
      </c>
      <c r="Q29" s="69">
        <f>'All Data'!O385</f>
        <v>44.52</v>
      </c>
      <c r="R29" s="69">
        <f>'All Data'!O409</f>
        <v>43.72</v>
      </c>
      <c r="S29" s="69">
        <f>'All Data'!O433</f>
        <v>47.69</v>
      </c>
      <c r="T29" s="69">
        <f>'All Data'!O457</f>
        <v>75.180000000000007</v>
      </c>
      <c r="U29" s="69">
        <f>'All Data'!O481</f>
        <v>80.12</v>
      </c>
      <c r="V29" s="69">
        <f>'All Data'!O505</f>
        <v>64.47</v>
      </c>
      <c r="W29" s="69">
        <f>'All Data'!O529</f>
        <v>49.42</v>
      </c>
      <c r="X29" s="69">
        <f>'All Data'!O553</f>
        <v>68.430000000000007</v>
      </c>
      <c r="Y29" s="69">
        <f>'All Data'!O577</f>
        <v>84.68</v>
      </c>
      <c r="Z29" s="69">
        <f>'All Data'!O601</f>
        <v>74.510000000000005</v>
      </c>
      <c r="AA29" s="69">
        <f>'All Data'!O625</f>
        <v>88.23</v>
      </c>
      <c r="AB29" s="69">
        <f>'All Data'!O649</f>
        <v>88.65</v>
      </c>
      <c r="AC29" s="69">
        <f>'All Data'!O673</f>
        <v>85.79</v>
      </c>
      <c r="AD29" s="69">
        <f>'All Data'!O697</f>
        <v>95.87</v>
      </c>
      <c r="AE29" s="69">
        <f>'All Data'!O721</f>
        <v>93.02</v>
      </c>
      <c r="AF29" s="69">
        <f>'All Data'!O745</f>
        <v>85.74</v>
      </c>
      <c r="AG29" s="78">
        <f t="shared" si="0"/>
        <v>70.281290322580659</v>
      </c>
    </row>
    <row r="30" spans="1:33">
      <c r="A30" s="79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</row>
    <row r="31" spans="1:33">
      <c r="A31" s="81" t="s">
        <v>12</v>
      </c>
      <c r="B31" s="78">
        <f>AVERAGE(B6:B29)</f>
        <v>61.629583333333329</v>
      </c>
      <c r="C31" s="78">
        <f t="shared" ref="C31:AF31" si="1">AVERAGE(C6:C29)</f>
        <v>68.055416666666673</v>
      </c>
      <c r="D31" s="78">
        <f t="shared" si="1"/>
        <v>71.657916666666679</v>
      </c>
      <c r="E31" s="78">
        <f t="shared" si="1"/>
        <v>73.450833333333335</v>
      </c>
      <c r="F31" s="78">
        <f t="shared" si="1"/>
        <v>64.853333333333339</v>
      </c>
      <c r="G31" s="78">
        <f t="shared" si="1"/>
        <v>44.833333333333336</v>
      </c>
      <c r="H31" s="78">
        <f t="shared" si="1"/>
        <v>43.300416666666671</v>
      </c>
      <c r="I31" s="78">
        <f t="shared" si="1"/>
        <v>44.198333333333331</v>
      </c>
      <c r="J31" s="78">
        <f t="shared" si="1"/>
        <v>51.851249999999993</v>
      </c>
      <c r="K31" s="78">
        <f t="shared" si="1"/>
        <v>66.384166666666673</v>
      </c>
      <c r="L31" s="78">
        <f t="shared" si="1"/>
        <v>67.277083333333337</v>
      </c>
      <c r="M31" s="78">
        <f t="shared" si="1"/>
        <v>43.618749999999999</v>
      </c>
      <c r="N31" s="78">
        <f t="shared" si="1"/>
        <v>44.938750000000006</v>
      </c>
      <c r="O31" s="78">
        <f t="shared" si="1"/>
        <v>43.197083333333332</v>
      </c>
      <c r="P31" s="78">
        <f t="shared" si="1"/>
        <v>43.227083333333347</v>
      </c>
      <c r="Q31" s="78">
        <f t="shared" si="1"/>
        <v>43.144166666666671</v>
      </c>
      <c r="R31" s="78">
        <f t="shared" si="1"/>
        <v>39.662500000000001</v>
      </c>
      <c r="S31" s="78">
        <f t="shared" si="1"/>
        <v>42.482083333333343</v>
      </c>
      <c r="T31" s="78">
        <f t="shared" si="1"/>
        <v>48.987083333333338</v>
      </c>
      <c r="U31" s="78">
        <f t="shared" si="1"/>
        <v>58.16333333333332</v>
      </c>
      <c r="V31" s="78">
        <f t="shared" si="1"/>
        <v>56.965833333333336</v>
      </c>
      <c r="W31" s="78">
        <f t="shared" si="1"/>
        <v>46.145416666666677</v>
      </c>
      <c r="X31" s="78">
        <f t="shared" si="1"/>
        <v>46.909166666666671</v>
      </c>
      <c r="Y31" s="78">
        <f t="shared" si="1"/>
        <v>58.647500000000001</v>
      </c>
      <c r="Z31" s="78">
        <f t="shared" si="1"/>
        <v>61.81</v>
      </c>
      <c r="AA31" s="78">
        <f t="shared" si="1"/>
        <v>56.73458333333334</v>
      </c>
      <c r="AB31" s="78">
        <f t="shared" si="1"/>
        <v>61.298750000000005</v>
      </c>
      <c r="AC31" s="78">
        <f t="shared" si="1"/>
        <v>72.561250000000001</v>
      </c>
      <c r="AD31" s="78">
        <f t="shared" si="1"/>
        <v>62.836666666666666</v>
      </c>
      <c r="AE31" s="78">
        <f t="shared" si="1"/>
        <v>70.34375</v>
      </c>
      <c r="AF31" s="78">
        <f t="shared" si="1"/>
        <v>70.076666666666668</v>
      </c>
      <c r="AG31" s="78">
        <f>AVERAGE(AG6:AG29)</f>
        <v>55.782002688172049</v>
      </c>
    </row>
    <row r="32" spans="1:33">
      <c r="A32" s="81" t="s">
        <v>1</v>
      </c>
      <c r="B32" s="78">
        <f>MIN(B6:B29)</f>
        <v>38.75</v>
      </c>
      <c r="C32" s="78">
        <f t="shared" ref="C32:AF32" si="2">MIN(C6:C29)</f>
        <v>38.79</v>
      </c>
      <c r="D32" s="78">
        <f t="shared" si="2"/>
        <v>42.48</v>
      </c>
      <c r="E32" s="78">
        <f t="shared" si="2"/>
        <v>43.7</v>
      </c>
      <c r="F32" s="78">
        <f t="shared" si="2"/>
        <v>41.27</v>
      </c>
      <c r="G32" s="78">
        <f t="shared" si="2"/>
        <v>38.42</v>
      </c>
      <c r="H32" s="78">
        <f t="shared" si="2"/>
        <v>36.85</v>
      </c>
      <c r="I32" s="78">
        <f t="shared" si="2"/>
        <v>38.29</v>
      </c>
      <c r="J32" s="78">
        <f t="shared" si="2"/>
        <v>39.51</v>
      </c>
      <c r="K32" s="78">
        <f t="shared" si="2"/>
        <v>41.74</v>
      </c>
      <c r="L32" s="78">
        <f t="shared" si="2"/>
        <v>43.52</v>
      </c>
      <c r="M32" s="78">
        <f t="shared" si="2"/>
        <v>40.659999999999997</v>
      </c>
      <c r="N32" s="78">
        <f t="shared" si="2"/>
        <v>41.17</v>
      </c>
      <c r="O32" s="78">
        <f t="shared" si="2"/>
        <v>40.880000000000003</v>
      </c>
      <c r="P32" s="78">
        <f t="shared" si="2"/>
        <v>40.880000000000003</v>
      </c>
      <c r="Q32" s="78">
        <f t="shared" si="2"/>
        <v>39.340000000000003</v>
      </c>
      <c r="R32" s="78">
        <f t="shared" si="2"/>
        <v>0</v>
      </c>
      <c r="S32" s="78">
        <f t="shared" si="2"/>
        <v>40.08</v>
      </c>
      <c r="T32" s="78">
        <f t="shared" si="2"/>
        <v>41.1</v>
      </c>
      <c r="U32" s="78">
        <f t="shared" si="2"/>
        <v>44.96</v>
      </c>
      <c r="V32" s="78">
        <f t="shared" si="2"/>
        <v>45.72</v>
      </c>
      <c r="W32" s="78">
        <f t="shared" si="2"/>
        <v>38.83</v>
      </c>
      <c r="X32" s="78">
        <f t="shared" si="2"/>
        <v>38.880000000000003</v>
      </c>
      <c r="Y32" s="78">
        <f t="shared" si="2"/>
        <v>43.94</v>
      </c>
      <c r="Z32" s="78">
        <f t="shared" si="2"/>
        <v>40.409999999999997</v>
      </c>
      <c r="AA32" s="78">
        <f t="shared" si="2"/>
        <v>42.38</v>
      </c>
      <c r="AB32" s="78">
        <f t="shared" si="2"/>
        <v>41.16</v>
      </c>
      <c r="AC32" s="78">
        <f t="shared" si="2"/>
        <v>42.34</v>
      </c>
      <c r="AD32" s="78">
        <f t="shared" si="2"/>
        <v>39.85</v>
      </c>
      <c r="AE32" s="78">
        <f t="shared" si="2"/>
        <v>43.23</v>
      </c>
      <c r="AF32" s="78">
        <f t="shared" si="2"/>
        <v>39.35</v>
      </c>
      <c r="AG32" s="78">
        <f>MIN(AG6:AG29)</f>
        <v>41.815161290322585</v>
      </c>
    </row>
    <row r="33" spans="1:33">
      <c r="A33" s="81" t="s">
        <v>0</v>
      </c>
      <c r="B33" s="78">
        <f>MAX(B6:B29)</f>
        <v>103.93</v>
      </c>
      <c r="C33" s="78">
        <f t="shared" ref="C33:AF33" si="3">MAX(C6:C29)</f>
        <v>110.47</v>
      </c>
      <c r="D33" s="78">
        <f t="shared" si="3"/>
        <v>98.08</v>
      </c>
      <c r="E33" s="78">
        <f t="shared" si="3"/>
        <v>105.94</v>
      </c>
      <c r="F33" s="78">
        <f t="shared" si="3"/>
        <v>102.78</v>
      </c>
      <c r="G33" s="78">
        <f t="shared" si="3"/>
        <v>58.91</v>
      </c>
      <c r="H33" s="78">
        <f t="shared" si="3"/>
        <v>53.09</v>
      </c>
      <c r="I33" s="78">
        <f t="shared" si="3"/>
        <v>66.38</v>
      </c>
      <c r="J33" s="78">
        <f t="shared" si="3"/>
        <v>92.49</v>
      </c>
      <c r="K33" s="78">
        <f t="shared" si="3"/>
        <v>95.45</v>
      </c>
      <c r="L33" s="78">
        <f t="shared" si="3"/>
        <v>101.16</v>
      </c>
      <c r="M33" s="78">
        <f t="shared" si="3"/>
        <v>46.18</v>
      </c>
      <c r="N33" s="78">
        <f t="shared" si="3"/>
        <v>52.54</v>
      </c>
      <c r="O33" s="78">
        <f t="shared" si="3"/>
        <v>47.29</v>
      </c>
      <c r="P33" s="78">
        <f t="shared" si="3"/>
        <v>48.09</v>
      </c>
      <c r="Q33" s="78">
        <f t="shared" si="3"/>
        <v>50.22</v>
      </c>
      <c r="R33" s="78">
        <f t="shared" si="3"/>
        <v>46.94</v>
      </c>
      <c r="S33" s="78">
        <f t="shared" si="3"/>
        <v>51.36</v>
      </c>
      <c r="T33" s="78">
        <f t="shared" si="3"/>
        <v>76.989999999999995</v>
      </c>
      <c r="U33" s="78">
        <f t="shared" si="3"/>
        <v>96.75</v>
      </c>
      <c r="V33" s="78">
        <f t="shared" si="3"/>
        <v>80.63</v>
      </c>
      <c r="W33" s="78">
        <f t="shared" si="3"/>
        <v>62.4</v>
      </c>
      <c r="X33" s="78">
        <f t="shared" si="3"/>
        <v>74.91</v>
      </c>
      <c r="Y33" s="78">
        <f t="shared" si="3"/>
        <v>84.68</v>
      </c>
      <c r="Z33" s="78">
        <f t="shared" si="3"/>
        <v>98.2</v>
      </c>
      <c r="AA33" s="78">
        <f t="shared" si="3"/>
        <v>88.23</v>
      </c>
      <c r="AB33" s="78">
        <f t="shared" si="3"/>
        <v>103.05</v>
      </c>
      <c r="AC33" s="78">
        <f t="shared" si="3"/>
        <v>103.24</v>
      </c>
      <c r="AD33" s="78">
        <f t="shared" si="3"/>
        <v>95.87</v>
      </c>
      <c r="AE33" s="78">
        <f t="shared" si="3"/>
        <v>100.06</v>
      </c>
      <c r="AF33" s="78">
        <f t="shared" si="3"/>
        <v>102.52</v>
      </c>
      <c r="AG33" s="78">
        <f>MAX(AG6:AG29)</f>
        <v>71.141612903225806</v>
      </c>
    </row>
    <row r="36" spans="1:33">
      <c r="A36" s="102"/>
      <c r="B36" s="102"/>
      <c r="C36" s="102"/>
    </row>
    <row r="37" spans="1:33">
      <c r="F37" s="112"/>
      <c r="G37" s="112"/>
    </row>
  </sheetData>
  <mergeCells count="8">
    <mergeCell ref="A36:C36"/>
    <mergeCell ref="F37:G37"/>
    <mergeCell ref="A1:AG1"/>
    <mergeCell ref="A2:AG2"/>
    <mergeCell ref="A3:C3"/>
    <mergeCell ref="D3:F3"/>
    <mergeCell ref="G3:AG3"/>
    <mergeCell ref="AG4:AG5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F58"/>
  <sheetViews>
    <sheetView topLeftCell="L1" zoomScale="75" zoomScaleNormal="75" workbookViewId="0">
      <selection activeCell="AE29" sqref="AE29"/>
    </sheetView>
  </sheetViews>
  <sheetFormatPr defaultColWidth="12.140625" defaultRowHeight="15"/>
  <sheetData>
    <row r="1" spans="1:32" ht="17.25" thickBot="1">
      <c r="A1" s="87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</row>
    <row r="2" spans="1:32" ht="21.75" thickBot="1">
      <c r="A2" s="86" t="str">
        <f>'PM 10'!A2:AG2</f>
        <v>Continuous Ambient Air Qality Monitoring Station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</row>
    <row r="3" spans="1:32" ht="15.75" thickBot="1">
      <c r="A3" s="89" t="e">
        <f>'NH3 - M'!A3</f>
        <v>#REF!</v>
      </c>
      <c r="B3" s="89"/>
      <c r="C3" s="89"/>
      <c r="D3" s="89" t="s">
        <v>59</v>
      </c>
      <c r="E3" s="89"/>
      <c r="F3" s="89"/>
      <c r="G3" s="89" t="s">
        <v>27</v>
      </c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</row>
    <row r="4" spans="1:32">
      <c r="A4" s="7" t="s">
        <v>2</v>
      </c>
      <c r="B4" s="61">
        <f>'PM 10'!B5</f>
        <v>43070</v>
      </c>
      <c r="C4" s="61">
        <f>'PM 10'!C5</f>
        <v>43071</v>
      </c>
      <c r="D4" s="61">
        <f>'PM 10'!D5</f>
        <v>43072</v>
      </c>
      <c r="E4" s="61">
        <f>'PM 10'!E5</f>
        <v>43073</v>
      </c>
      <c r="F4" s="61">
        <f>'PM 10'!F5</f>
        <v>43074</v>
      </c>
      <c r="G4" s="61">
        <f>'PM 10'!G5</f>
        <v>43075</v>
      </c>
      <c r="H4" s="61">
        <f>'PM 10'!H5</f>
        <v>43076</v>
      </c>
      <c r="I4" s="61">
        <f>'PM 10'!I5</f>
        <v>43077</v>
      </c>
      <c r="J4" s="61">
        <f>'PM 10'!J5</f>
        <v>43078</v>
      </c>
      <c r="K4" s="61">
        <f>'PM 10'!K5</f>
        <v>43079</v>
      </c>
      <c r="L4" s="61">
        <f>'PM 10'!L5</f>
        <v>43080</v>
      </c>
      <c r="M4" s="61">
        <f>'PM 10'!M5</f>
        <v>43081</v>
      </c>
      <c r="N4" s="61">
        <f>'PM 10'!N5</f>
        <v>43082</v>
      </c>
      <c r="O4" s="61">
        <f>'PM 10'!O5</f>
        <v>43083</v>
      </c>
      <c r="P4" s="61">
        <f>'PM 10'!P5</f>
        <v>43084</v>
      </c>
      <c r="Q4" s="61">
        <f>'PM 10'!Q5</f>
        <v>43085</v>
      </c>
      <c r="R4" s="61">
        <f>'PM 10'!R5</f>
        <v>43086</v>
      </c>
      <c r="S4" s="61">
        <f>'PM 10'!S5</f>
        <v>43087</v>
      </c>
      <c r="T4" s="61">
        <f>'PM 10'!T5</f>
        <v>43088</v>
      </c>
      <c r="U4" s="61">
        <f>'PM 10'!U5</f>
        <v>43089</v>
      </c>
      <c r="V4" s="61">
        <f>'PM 10'!V5</f>
        <v>43090</v>
      </c>
      <c r="W4" s="61">
        <f>'PM 10'!W5</f>
        <v>43091</v>
      </c>
      <c r="X4" s="61">
        <f>'PM 10'!X5</f>
        <v>43092</v>
      </c>
      <c r="Y4" s="61">
        <f>'PM 10'!Y5</f>
        <v>43093</v>
      </c>
      <c r="Z4" s="61">
        <f>'PM 10'!Z5</f>
        <v>43094</v>
      </c>
      <c r="AA4" s="61">
        <f>'PM 10'!AA5</f>
        <v>43095</v>
      </c>
      <c r="AB4" s="61">
        <f>'PM 10'!AB5</f>
        <v>43096</v>
      </c>
      <c r="AC4" s="61">
        <f>'PM 10'!AC5</f>
        <v>43097</v>
      </c>
      <c r="AD4" s="61">
        <f>'PM 10'!AD5</f>
        <v>43098</v>
      </c>
      <c r="AE4" s="61">
        <f>'PM 10'!AE5</f>
        <v>43099</v>
      </c>
      <c r="AF4" s="61">
        <f>'PM 10'!AF5</f>
        <v>43100</v>
      </c>
    </row>
    <row r="5" spans="1:32">
      <c r="A5" s="7" t="s">
        <v>3</v>
      </c>
      <c r="B5" s="24">
        <f>'PM 10'!B6</f>
        <v>43070</v>
      </c>
      <c r="C5" s="24">
        <f>'PM 10'!C6</f>
        <v>43071</v>
      </c>
      <c r="D5" s="24">
        <f>'PM 10'!D6</f>
        <v>43072</v>
      </c>
      <c r="E5" s="24">
        <f>'PM 10'!E6</f>
        <v>43073</v>
      </c>
      <c r="F5" s="24">
        <f>'PM 10'!F6</f>
        <v>43074</v>
      </c>
      <c r="G5" s="24">
        <f>'PM 10'!G6</f>
        <v>43075</v>
      </c>
      <c r="H5" s="24">
        <f>'PM 10'!H6</f>
        <v>43076</v>
      </c>
      <c r="I5" s="24">
        <f>'PM 10'!I6</f>
        <v>43077</v>
      </c>
      <c r="J5" s="24">
        <f>'PM 10'!J6</f>
        <v>43078</v>
      </c>
      <c r="K5" s="24">
        <f>'PM 10'!K6</f>
        <v>43079</v>
      </c>
      <c r="L5" s="24">
        <f>'PM 10'!L6</f>
        <v>43080</v>
      </c>
      <c r="M5" s="24">
        <f>'PM 10'!M6</f>
        <v>43081</v>
      </c>
      <c r="N5" s="24">
        <f>'PM 10'!N6</f>
        <v>43082</v>
      </c>
      <c r="O5" s="24">
        <f>'PM 10'!O6</f>
        <v>43083</v>
      </c>
      <c r="P5" s="24">
        <f>'PM 10'!P6</f>
        <v>43084</v>
      </c>
      <c r="Q5" s="24">
        <f>'PM 10'!Q6</f>
        <v>43085</v>
      </c>
      <c r="R5" s="24">
        <f>'PM 10'!R6</f>
        <v>43086</v>
      </c>
      <c r="S5" s="24">
        <f>'PM 10'!S6</f>
        <v>43087</v>
      </c>
      <c r="T5" s="24">
        <f>'PM 10'!T6</f>
        <v>43088</v>
      </c>
      <c r="U5" s="24">
        <f>'PM 10'!U6</f>
        <v>43089</v>
      </c>
      <c r="V5" s="24">
        <f>'PM 10'!V6</f>
        <v>43090</v>
      </c>
      <c r="W5" s="24">
        <f>'PM 10'!W6</f>
        <v>43091</v>
      </c>
      <c r="X5" s="24">
        <f>'PM 10'!X6</f>
        <v>43092</v>
      </c>
      <c r="Y5" s="24">
        <f>'PM 10'!Y6</f>
        <v>43093</v>
      </c>
      <c r="Z5" s="24">
        <f>'PM 10'!Z6</f>
        <v>43094</v>
      </c>
      <c r="AA5" s="24">
        <f>'PM 10'!AA6</f>
        <v>43095</v>
      </c>
      <c r="AB5" s="24">
        <f>'PM 10'!AB6</f>
        <v>43096</v>
      </c>
      <c r="AC5" s="24">
        <f>'PM 10'!AC6</f>
        <v>43097</v>
      </c>
      <c r="AD5" s="24">
        <f>'PM 10'!AD6</f>
        <v>43098</v>
      </c>
      <c r="AE5" s="24">
        <f>'PM 10'!AE6</f>
        <v>43099</v>
      </c>
      <c r="AF5" s="24">
        <f>'PM 10'!AF6</f>
        <v>43100</v>
      </c>
    </row>
    <row r="6" spans="1:32">
      <c r="A6" s="8">
        <v>0</v>
      </c>
      <c r="B6" s="15">
        <f>'All Data'!P2</f>
        <v>0.46</v>
      </c>
      <c r="C6" s="25">
        <f>'All Data'!P26</f>
        <v>0.47</v>
      </c>
      <c r="D6" s="15">
        <f>'All Data'!P50</f>
        <v>0.47</v>
      </c>
      <c r="E6" s="15">
        <f>'All Data'!P74</f>
        <v>0.46</v>
      </c>
      <c r="F6" s="15">
        <f>'All Data'!P98</f>
        <v>0.45</v>
      </c>
      <c r="G6" s="15">
        <f>'All Data'!P122</f>
        <v>0.46</v>
      </c>
      <c r="H6" s="15">
        <f>'All Data'!P146</f>
        <v>0.44</v>
      </c>
      <c r="I6" s="15">
        <f>'All Data'!P170</f>
        <v>0.45</v>
      </c>
      <c r="J6" s="15">
        <f>'All Data'!P194</f>
        <v>0.46</v>
      </c>
      <c r="K6" s="25">
        <f>'All Data'!P218</f>
        <v>0.46</v>
      </c>
      <c r="L6" s="15">
        <f>'All Data'!P242</f>
        <v>0.46</v>
      </c>
      <c r="M6" s="15">
        <f>'All Data'!P266</f>
        <v>0.45</v>
      </c>
      <c r="N6" s="15">
        <f>'All Data'!P290</f>
        <v>0.46</v>
      </c>
      <c r="O6" s="15">
        <f>'All Data'!P314</f>
        <v>0.46</v>
      </c>
      <c r="P6" s="15">
        <f>'All Data'!P338</f>
        <v>0.47</v>
      </c>
      <c r="Q6" s="15">
        <f>'All Data'!P362</f>
        <v>0.47</v>
      </c>
      <c r="R6" s="15">
        <f>'All Data'!P386</f>
        <v>0.46</v>
      </c>
      <c r="S6" s="15">
        <f>'All Data'!P410</f>
        <v>0.46</v>
      </c>
      <c r="T6" s="15">
        <f>'All Data'!P434</f>
        <v>0.46</v>
      </c>
      <c r="U6" s="15">
        <f>'All Data'!P458</f>
        <v>0.46</v>
      </c>
      <c r="V6" s="15">
        <f>'All Data'!P482</f>
        <v>0.46</v>
      </c>
      <c r="W6" s="15">
        <f>'All Data'!P506</f>
        <v>0.46</v>
      </c>
      <c r="X6" s="15">
        <f>'All Data'!P530</f>
        <v>0.47</v>
      </c>
      <c r="Y6" s="15">
        <f>'All Data'!P554</f>
        <v>0.46</v>
      </c>
      <c r="Z6" s="15">
        <f>'All Data'!P578</f>
        <v>0.46</v>
      </c>
      <c r="AA6" s="15">
        <f>'All Data'!P602</f>
        <v>0.47</v>
      </c>
      <c r="AB6" s="15">
        <f>'All Data'!P626</f>
        <v>0.46</v>
      </c>
      <c r="AC6" s="15">
        <f>'All Data'!P650</f>
        <v>0.46</v>
      </c>
      <c r="AD6" s="15">
        <f>'All Data'!P674</f>
        <v>0.47</v>
      </c>
      <c r="AE6" s="15">
        <f>'All Data'!P698</f>
        <v>0.47</v>
      </c>
      <c r="AF6" s="15">
        <f>'All Data'!P722</f>
        <v>0.47</v>
      </c>
    </row>
    <row r="7" spans="1:32">
      <c r="A7" s="8">
        <v>4.1666666666666699E-2</v>
      </c>
      <c r="B7" s="15">
        <f>'All Data'!P3</f>
        <v>0.46</v>
      </c>
      <c r="C7" s="25">
        <f>'All Data'!P27</f>
        <v>0.46</v>
      </c>
      <c r="D7" s="15">
        <f>'All Data'!P51</f>
        <v>0.47</v>
      </c>
      <c r="E7" s="15">
        <f>'All Data'!P75</f>
        <v>0.47</v>
      </c>
      <c r="F7" s="15">
        <f>'All Data'!P99</f>
        <v>0.45</v>
      </c>
      <c r="G7" s="15">
        <f>'All Data'!P123</f>
        <v>0.46</v>
      </c>
      <c r="H7" s="15">
        <f>'All Data'!P147</f>
        <v>0.45</v>
      </c>
      <c r="I7" s="15">
        <f>'All Data'!P171</f>
        <v>0.45</v>
      </c>
      <c r="J7" s="15">
        <f>'All Data'!P195</f>
        <v>0.47</v>
      </c>
      <c r="K7" s="25">
        <f>'All Data'!P219</f>
        <v>0.47</v>
      </c>
      <c r="L7" s="15">
        <f>'All Data'!P243</f>
        <v>0.46</v>
      </c>
      <c r="M7" s="15">
        <f>'All Data'!P267</f>
        <v>0.45</v>
      </c>
      <c r="N7" s="15">
        <f>'All Data'!P291</f>
        <v>0.45</v>
      </c>
      <c r="O7" s="15">
        <f>'All Data'!P315</f>
        <v>0.46</v>
      </c>
      <c r="P7" s="15">
        <f>'All Data'!P339</f>
        <v>0.47</v>
      </c>
      <c r="Q7" s="15">
        <f>'All Data'!P363</f>
        <v>0.47</v>
      </c>
      <c r="R7" s="15">
        <f>'All Data'!P387</f>
        <v>0.46</v>
      </c>
      <c r="S7" s="15">
        <f>'All Data'!P411</f>
        <v>0.45</v>
      </c>
      <c r="T7" s="15">
        <f>'All Data'!P435</f>
        <v>0.46</v>
      </c>
      <c r="U7" s="15">
        <f>'All Data'!P459</f>
        <v>0.46</v>
      </c>
      <c r="V7" s="15">
        <f>'All Data'!P483</f>
        <v>0.46</v>
      </c>
      <c r="W7" s="15">
        <f>'All Data'!P507</f>
        <v>0.46</v>
      </c>
      <c r="X7" s="15">
        <f>'All Data'!P531</f>
        <v>0.47</v>
      </c>
      <c r="Y7" s="15">
        <f>'All Data'!P555</f>
        <v>0.46</v>
      </c>
      <c r="Z7" s="15">
        <f>'All Data'!P579</f>
        <v>0.46</v>
      </c>
      <c r="AA7" s="15">
        <f>'All Data'!P603</f>
        <v>0.47</v>
      </c>
      <c r="AB7" s="15">
        <f>'All Data'!P627</f>
        <v>0.47</v>
      </c>
      <c r="AC7" s="15">
        <f>'All Data'!P651</f>
        <v>0.46</v>
      </c>
      <c r="AD7" s="15">
        <f>'All Data'!P675</f>
        <v>0.47</v>
      </c>
      <c r="AE7" s="15">
        <f>'All Data'!P699</f>
        <v>0.46</v>
      </c>
      <c r="AF7" s="15">
        <f>'All Data'!P723</f>
        <v>0.46</v>
      </c>
    </row>
    <row r="8" spans="1:32">
      <c r="A8" s="8">
        <v>8.3333333333333301E-2</v>
      </c>
      <c r="B8" s="15">
        <f>'All Data'!P4</f>
        <v>0.46</v>
      </c>
      <c r="C8" s="25">
        <f>'All Data'!P28</f>
        <v>0.46</v>
      </c>
      <c r="D8" s="15">
        <f>'All Data'!P52</f>
        <v>0.46</v>
      </c>
      <c r="E8" s="15">
        <f>'All Data'!P76</f>
        <v>0.47</v>
      </c>
      <c r="F8" s="15">
        <f>'All Data'!P100</f>
        <v>0.45</v>
      </c>
      <c r="G8" s="15">
        <f>'All Data'!P124</f>
        <v>0.45</v>
      </c>
      <c r="H8" s="15">
        <f>'All Data'!P148</f>
        <v>0.45</v>
      </c>
      <c r="I8" s="15">
        <f>'All Data'!P172</f>
        <v>0.45</v>
      </c>
      <c r="J8" s="15">
        <f>'All Data'!P196</f>
        <v>0.47</v>
      </c>
      <c r="K8" s="25">
        <f>'All Data'!P220</f>
        <v>0.46</v>
      </c>
      <c r="L8" s="15">
        <f>'All Data'!P244</f>
        <v>0.47</v>
      </c>
      <c r="M8" s="15">
        <f>'All Data'!P268</f>
        <v>0.45</v>
      </c>
      <c r="N8" s="15">
        <f>'All Data'!P292</f>
        <v>0.46</v>
      </c>
      <c r="O8" s="15">
        <f>'All Data'!P316</f>
        <v>0.46</v>
      </c>
      <c r="P8" s="15">
        <f>'All Data'!P340</f>
        <v>0.47</v>
      </c>
      <c r="Q8" s="15">
        <f>'All Data'!P364</f>
        <v>0.47</v>
      </c>
      <c r="R8" s="15">
        <f>'All Data'!P388</f>
        <v>0.46</v>
      </c>
      <c r="S8" s="15">
        <f>'All Data'!P412</f>
        <v>0.45</v>
      </c>
      <c r="T8" s="15">
        <f>'All Data'!P436</f>
        <v>0.47</v>
      </c>
      <c r="U8" s="15">
        <f>'All Data'!P460</f>
        <v>0.46</v>
      </c>
      <c r="V8" s="15">
        <f>'All Data'!P484</f>
        <v>0.46</v>
      </c>
      <c r="W8" s="15">
        <f>'All Data'!P508</f>
        <v>0.46</v>
      </c>
      <c r="X8" s="15">
        <f>'All Data'!P532</f>
        <v>0.47</v>
      </c>
      <c r="Y8" s="15">
        <f>'All Data'!P556</f>
        <v>0.47</v>
      </c>
      <c r="Z8" s="15">
        <f>'All Data'!P580</f>
        <v>0.46</v>
      </c>
      <c r="AA8" s="15">
        <f>'All Data'!P604</f>
        <v>0.46</v>
      </c>
      <c r="AB8" s="15">
        <f>'All Data'!P628</f>
        <v>0.47</v>
      </c>
      <c r="AC8" s="15">
        <f>'All Data'!P652</f>
        <v>0.46</v>
      </c>
      <c r="AD8" s="15">
        <f>'All Data'!P676</f>
        <v>0.47</v>
      </c>
      <c r="AE8" s="15">
        <f>'All Data'!P700</f>
        <v>0.46</v>
      </c>
      <c r="AF8" s="15">
        <f>'All Data'!P724</f>
        <v>0.46</v>
      </c>
    </row>
    <row r="9" spans="1:32">
      <c r="A9" s="8">
        <v>0.125</v>
      </c>
      <c r="B9" s="15">
        <f>'All Data'!P5</f>
        <v>0.46</v>
      </c>
      <c r="C9" s="25">
        <f>'All Data'!P29</f>
        <v>0.46</v>
      </c>
      <c r="D9" s="15">
        <f>'All Data'!P53</f>
        <v>0.46</v>
      </c>
      <c r="E9" s="15">
        <f>'All Data'!P77</f>
        <v>0.47</v>
      </c>
      <c r="F9" s="15">
        <f>'All Data'!P101</f>
        <v>0.45</v>
      </c>
      <c r="G9" s="15">
        <f>'All Data'!P125</f>
        <v>0.45</v>
      </c>
      <c r="H9" s="15">
        <f>'All Data'!P149</f>
        <v>0.45</v>
      </c>
      <c r="I9" s="15">
        <f>'All Data'!P173</f>
        <v>0.45</v>
      </c>
      <c r="J9" s="15">
        <f>'All Data'!P197</f>
        <v>0.47</v>
      </c>
      <c r="K9" s="25">
        <f>'All Data'!P221</f>
        <v>0.46</v>
      </c>
      <c r="L9" s="15">
        <f>'All Data'!P245</f>
        <v>0.47</v>
      </c>
      <c r="M9" s="15">
        <f>'All Data'!P269</f>
        <v>0.45</v>
      </c>
      <c r="N9" s="15">
        <f>'All Data'!P293</f>
        <v>0.46</v>
      </c>
      <c r="O9" s="15">
        <f>'All Data'!P317</f>
        <v>0.46</v>
      </c>
      <c r="P9" s="15">
        <f>'All Data'!P341</f>
        <v>0.47</v>
      </c>
      <c r="Q9" s="15">
        <f>'All Data'!P365</f>
        <v>0.47</v>
      </c>
      <c r="R9" s="15">
        <f>'All Data'!P389</f>
        <v>0.47</v>
      </c>
      <c r="S9" s="15">
        <f>'All Data'!P413</f>
        <v>0.46</v>
      </c>
      <c r="T9" s="15">
        <f>'All Data'!P437</f>
        <v>0.46</v>
      </c>
      <c r="U9" s="15">
        <f>'All Data'!P461</f>
        <v>0.46</v>
      </c>
      <c r="V9" s="15">
        <f>'All Data'!P485</f>
        <v>0.46</v>
      </c>
      <c r="W9" s="15">
        <f>'All Data'!P509</f>
        <v>0.46</v>
      </c>
      <c r="X9" s="15">
        <f>'All Data'!P533</f>
        <v>0.47</v>
      </c>
      <c r="Y9" s="15">
        <f>'All Data'!P557</f>
        <v>0.47</v>
      </c>
      <c r="Z9" s="15">
        <f>'All Data'!P581</f>
        <v>0.46</v>
      </c>
      <c r="AA9" s="15">
        <f>'All Data'!P605</f>
        <v>0.46</v>
      </c>
      <c r="AB9" s="15">
        <f>'All Data'!P629</f>
        <v>0.47</v>
      </c>
      <c r="AC9" s="15">
        <f>'All Data'!P653</f>
        <v>0.46</v>
      </c>
      <c r="AD9" s="15">
        <f>'All Data'!P677</f>
        <v>0.47</v>
      </c>
      <c r="AE9" s="15">
        <f>'All Data'!P701</f>
        <v>0.47</v>
      </c>
      <c r="AF9" s="15">
        <f>'All Data'!P725</f>
        <v>0.46</v>
      </c>
    </row>
    <row r="10" spans="1:32">
      <c r="A10" s="8">
        <v>0.16666666666666699</v>
      </c>
      <c r="B10" s="15">
        <f>'All Data'!P6</f>
        <v>0.47</v>
      </c>
      <c r="C10" s="25">
        <f>'All Data'!P30</f>
        <v>0.46</v>
      </c>
      <c r="D10" s="15">
        <f>'All Data'!P54</f>
        <v>0.46</v>
      </c>
      <c r="E10" s="15">
        <f>'All Data'!P78</f>
        <v>0.47</v>
      </c>
      <c r="F10" s="15">
        <f>'All Data'!P102</f>
        <v>0.45</v>
      </c>
      <c r="G10" s="15">
        <f>'All Data'!P126</f>
        <v>0.45</v>
      </c>
      <c r="H10" s="15">
        <f>'All Data'!P150</f>
        <v>0.45</v>
      </c>
      <c r="I10" s="15">
        <f>'All Data'!P174</f>
        <v>0.45</v>
      </c>
      <c r="J10" s="15">
        <f>'All Data'!P198</f>
        <v>0.47</v>
      </c>
      <c r="K10" s="25">
        <f>'All Data'!P222</f>
        <v>0.46</v>
      </c>
      <c r="L10" s="15">
        <f>'All Data'!P246</f>
        <v>0.47</v>
      </c>
      <c r="M10" s="15">
        <f>'All Data'!P270</f>
        <v>0.45</v>
      </c>
      <c r="N10" s="15">
        <f>'All Data'!P294</f>
        <v>0.46</v>
      </c>
      <c r="O10" s="15">
        <f>'All Data'!P318</f>
        <v>0.46</v>
      </c>
      <c r="P10" s="15">
        <f>'All Data'!P342</f>
        <v>0.47</v>
      </c>
      <c r="Q10" s="15">
        <f>'All Data'!P366</f>
        <v>0.48</v>
      </c>
      <c r="R10" s="15">
        <f>'All Data'!P390</f>
        <v>0.47</v>
      </c>
      <c r="S10" s="15">
        <f>'All Data'!P414</f>
        <v>0.45</v>
      </c>
      <c r="T10" s="15">
        <f>'All Data'!P438</f>
        <v>0.46</v>
      </c>
      <c r="U10" s="15">
        <f>'All Data'!P462</f>
        <v>0.46</v>
      </c>
      <c r="V10" s="15">
        <f>'All Data'!P486</f>
        <v>0.46</v>
      </c>
      <c r="W10" s="15">
        <f>'All Data'!P510</f>
        <v>0.46</v>
      </c>
      <c r="X10" s="15">
        <f>'All Data'!P534</f>
        <v>0.46</v>
      </c>
      <c r="Y10" s="15">
        <f>'All Data'!P558</f>
        <v>0.47</v>
      </c>
      <c r="Z10" s="15">
        <f>'All Data'!P582</f>
        <v>0.46</v>
      </c>
      <c r="AA10" s="15">
        <f>'All Data'!P606</f>
        <v>0.46</v>
      </c>
      <c r="AB10" s="15">
        <f>'All Data'!P630</f>
        <v>0.47</v>
      </c>
      <c r="AC10" s="15">
        <f>'All Data'!P654</f>
        <v>0.46</v>
      </c>
      <c r="AD10" s="15">
        <f>'All Data'!P678</f>
        <v>0.47</v>
      </c>
      <c r="AE10" s="15">
        <f>'All Data'!P702</f>
        <v>0.46</v>
      </c>
      <c r="AF10" s="15">
        <f>'All Data'!P726</f>
        <v>0.46</v>
      </c>
    </row>
    <row r="11" spans="1:32">
      <c r="A11" s="8">
        <v>0.20833333333333301</v>
      </c>
      <c r="B11" s="15">
        <f>'All Data'!P7</f>
        <v>0.47</v>
      </c>
      <c r="C11" s="25">
        <f>'All Data'!P31</f>
        <v>0.47</v>
      </c>
      <c r="D11" s="15">
        <f>'All Data'!P55</f>
        <v>0.46</v>
      </c>
      <c r="E11" s="15">
        <f>'All Data'!P79</f>
        <v>0.47</v>
      </c>
      <c r="F11" s="15">
        <f>'All Data'!P103</f>
        <v>0.45</v>
      </c>
      <c r="G11" s="15">
        <f>'All Data'!P127</f>
        <v>0.45</v>
      </c>
      <c r="H11" s="15">
        <f>'All Data'!P151</f>
        <v>0.45</v>
      </c>
      <c r="I11" s="15">
        <f>'All Data'!P175</f>
        <v>0.45</v>
      </c>
      <c r="J11" s="15">
        <f>'All Data'!P199</f>
        <v>0.47</v>
      </c>
      <c r="K11" s="25">
        <f>'All Data'!P223</f>
        <v>0.46</v>
      </c>
      <c r="L11" s="15">
        <f>'All Data'!P247</f>
        <v>0.47</v>
      </c>
      <c r="M11" s="15">
        <f>'All Data'!P271</f>
        <v>0.45</v>
      </c>
      <c r="N11" s="15">
        <f>'All Data'!P295</f>
        <v>0.46</v>
      </c>
      <c r="O11" s="15">
        <f>'All Data'!P319</f>
        <v>0.46</v>
      </c>
      <c r="P11" s="15">
        <f>'All Data'!P343</f>
        <v>0.47</v>
      </c>
      <c r="Q11" s="15">
        <f>'All Data'!P367</f>
        <v>0.47</v>
      </c>
      <c r="R11" s="15">
        <f>'All Data'!P391</f>
        <v>0.47</v>
      </c>
      <c r="S11" s="15">
        <f>'All Data'!P415</f>
        <v>0.46</v>
      </c>
      <c r="T11" s="15">
        <f>'All Data'!P439</f>
        <v>0.46</v>
      </c>
      <c r="U11" s="15">
        <f>'All Data'!P463</f>
        <v>0.46</v>
      </c>
      <c r="V11" s="15">
        <f>'All Data'!P487</f>
        <v>0.46</v>
      </c>
      <c r="W11" s="15">
        <f>'All Data'!P511</f>
        <v>0.46</v>
      </c>
      <c r="X11" s="15">
        <f>'All Data'!P535</f>
        <v>0.46</v>
      </c>
      <c r="Y11" s="15">
        <f>'All Data'!P559</f>
        <v>0.48</v>
      </c>
      <c r="Z11" s="15">
        <f>'All Data'!P583</f>
        <v>0.47</v>
      </c>
      <c r="AA11" s="15">
        <f>'All Data'!P607</f>
        <v>0.47</v>
      </c>
      <c r="AB11" s="15">
        <f>'All Data'!P631</f>
        <v>0.47</v>
      </c>
      <c r="AC11" s="15">
        <f>'All Data'!P655</f>
        <v>0.47</v>
      </c>
      <c r="AD11" s="15">
        <f>'All Data'!P679</f>
        <v>0.47</v>
      </c>
      <c r="AE11" s="15">
        <f>'All Data'!P703</f>
        <v>0.46</v>
      </c>
      <c r="AF11" s="15">
        <f>'All Data'!P727</f>
        <v>0.46</v>
      </c>
    </row>
    <row r="12" spans="1:32">
      <c r="A12" s="8">
        <v>0.25</v>
      </c>
      <c r="B12" s="15">
        <f>'All Data'!P8</f>
        <v>0.47</v>
      </c>
      <c r="C12" s="25">
        <f>'All Data'!P32</f>
        <v>0.47</v>
      </c>
      <c r="D12" s="15">
        <f>'All Data'!P56</f>
        <v>0.46</v>
      </c>
      <c r="E12" s="15">
        <f>'All Data'!P80</f>
        <v>0.47</v>
      </c>
      <c r="F12" s="15">
        <f>'All Data'!P104</f>
        <v>0.45</v>
      </c>
      <c r="G12" s="15">
        <f>'All Data'!P128</f>
        <v>0.45</v>
      </c>
      <c r="H12" s="15">
        <f>'All Data'!P152</f>
        <v>0.45</v>
      </c>
      <c r="I12" s="15">
        <f>'All Data'!P176</f>
        <v>0.46</v>
      </c>
      <c r="J12" s="15">
        <f>'All Data'!P200</f>
        <v>0.47</v>
      </c>
      <c r="K12" s="25">
        <f>'All Data'!P224</f>
        <v>0.47</v>
      </c>
      <c r="L12" s="15">
        <f>'All Data'!P248</f>
        <v>0.47</v>
      </c>
      <c r="M12" s="15">
        <f>'All Data'!P272</f>
        <v>0.45</v>
      </c>
      <c r="N12" s="15">
        <f>'All Data'!P296</f>
        <v>0.46</v>
      </c>
      <c r="O12" s="15">
        <f>'All Data'!P320</f>
        <v>0.46</v>
      </c>
      <c r="P12" s="15">
        <f>'All Data'!P344</f>
        <v>0.47</v>
      </c>
      <c r="Q12" s="15">
        <f>'All Data'!P368</f>
        <v>0.47</v>
      </c>
      <c r="R12" s="15">
        <f>'All Data'!P392</f>
        <v>0.48</v>
      </c>
      <c r="S12" s="15">
        <f>'All Data'!P416</f>
        <v>0.46</v>
      </c>
      <c r="T12" s="15">
        <f>'All Data'!P440</f>
        <v>0.47</v>
      </c>
      <c r="U12" s="15">
        <f>'All Data'!P464</f>
        <v>0.46</v>
      </c>
      <c r="V12" s="15">
        <f>'All Data'!P488</f>
        <v>0.46</v>
      </c>
      <c r="W12" s="15">
        <f>'All Data'!P512</f>
        <v>0.46</v>
      </c>
      <c r="X12" s="15">
        <f>'All Data'!P536</f>
        <v>0.46</v>
      </c>
      <c r="Y12" s="15">
        <f>'All Data'!P560</f>
        <v>0.47</v>
      </c>
      <c r="Z12" s="15">
        <f>'All Data'!P584</f>
        <v>0.47</v>
      </c>
      <c r="AA12" s="15">
        <f>'All Data'!P608</f>
        <v>0.47</v>
      </c>
      <c r="AB12" s="15">
        <f>'All Data'!P632</f>
        <v>0.47</v>
      </c>
      <c r="AC12" s="15">
        <f>'All Data'!P656</f>
        <v>0.47</v>
      </c>
      <c r="AD12" s="15">
        <f>'All Data'!P680</f>
        <v>0.47</v>
      </c>
      <c r="AE12" s="15">
        <f>'All Data'!P704</f>
        <v>0.46</v>
      </c>
      <c r="AF12" s="15">
        <f>'All Data'!P728</f>
        <v>0.46</v>
      </c>
    </row>
    <row r="13" spans="1:32">
      <c r="A13" s="8">
        <v>0.29166666666666702</v>
      </c>
      <c r="B13" s="15">
        <f>'All Data'!P9</f>
        <v>0.47</v>
      </c>
      <c r="C13" s="25">
        <f>'All Data'!P33</f>
        <v>0.47</v>
      </c>
      <c r="D13" s="15">
        <f>'All Data'!P57</f>
        <v>0.47</v>
      </c>
      <c r="E13" s="15">
        <f>'All Data'!P81</f>
        <v>0.47</v>
      </c>
      <c r="F13" s="15">
        <f>'All Data'!P105</f>
        <v>0.45</v>
      </c>
      <c r="G13" s="15">
        <f>'All Data'!P129</f>
        <v>0.46</v>
      </c>
      <c r="H13" s="15">
        <f>'All Data'!P153</f>
        <v>0.44</v>
      </c>
      <c r="I13" s="15">
        <f>'All Data'!P177</f>
        <v>0.45</v>
      </c>
      <c r="J13" s="15">
        <f>'All Data'!P201</f>
        <v>0.47</v>
      </c>
      <c r="K13" s="25">
        <f>'All Data'!P225</f>
        <v>0.47</v>
      </c>
      <c r="L13" s="15">
        <f>'All Data'!P249</f>
        <v>0.47</v>
      </c>
      <c r="M13" s="15">
        <f>'All Data'!P273</f>
        <v>0.45</v>
      </c>
      <c r="N13" s="15">
        <f>'All Data'!P297</f>
        <v>0.46</v>
      </c>
      <c r="O13" s="15">
        <f>'All Data'!P321</f>
        <v>0.47</v>
      </c>
      <c r="P13" s="15">
        <f>'All Data'!P345</f>
        <v>0.47</v>
      </c>
      <c r="Q13" s="15">
        <f>'All Data'!P369</f>
        <v>0.47</v>
      </c>
      <c r="R13" s="15">
        <f>'All Data'!P393</f>
        <v>0.48</v>
      </c>
      <c r="S13" s="15">
        <f>'All Data'!P417</f>
        <v>0.47</v>
      </c>
      <c r="T13" s="15">
        <f>'All Data'!P441</f>
        <v>0.47</v>
      </c>
      <c r="U13" s="15">
        <f>'All Data'!P465</f>
        <v>0.47</v>
      </c>
      <c r="V13" s="15">
        <f>'All Data'!P489</f>
        <v>0.46</v>
      </c>
      <c r="W13" s="15">
        <f>'All Data'!P513</f>
        <v>0.47</v>
      </c>
      <c r="X13" s="15">
        <f>'All Data'!P537</f>
        <v>0.47</v>
      </c>
      <c r="Y13" s="15">
        <f>'All Data'!P561</f>
        <v>0.48</v>
      </c>
      <c r="Z13" s="15">
        <f>'All Data'!P585</f>
        <v>0.47</v>
      </c>
      <c r="AA13" s="15">
        <f>'All Data'!P609</f>
        <v>0.47</v>
      </c>
      <c r="AB13" s="15">
        <f>'All Data'!P633</f>
        <v>0.47</v>
      </c>
      <c r="AC13" s="15">
        <f>'All Data'!P657</f>
        <v>0.47</v>
      </c>
      <c r="AD13" s="15">
        <f>'All Data'!P681</f>
        <v>0.47</v>
      </c>
      <c r="AE13" s="15">
        <f>'All Data'!P705</f>
        <v>0.46</v>
      </c>
      <c r="AF13" s="15">
        <f>'All Data'!P729</f>
        <v>0.46</v>
      </c>
    </row>
    <row r="14" spans="1:32">
      <c r="A14" s="8">
        <v>0.33333333333333298</v>
      </c>
      <c r="B14" s="15">
        <f>'All Data'!P10</f>
        <v>0.47</v>
      </c>
      <c r="C14" s="25">
        <f>'All Data'!P34</f>
        <v>0.47</v>
      </c>
      <c r="D14" s="15">
        <f>'All Data'!P58</f>
        <v>0.47</v>
      </c>
      <c r="E14" s="15">
        <f>'All Data'!P82</f>
        <v>0.47</v>
      </c>
      <c r="F14" s="15">
        <f>'All Data'!P106</f>
        <v>0.46</v>
      </c>
      <c r="G14" s="15">
        <f>'All Data'!P130</f>
        <v>0.45</v>
      </c>
      <c r="H14" s="15">
        <f>'All Data'!P154</f>
        <v>0.44</v>
      </c>
      <c r="I14" s="15">
        <f>'All Data'!P178</f>
        <v>0.45</v>
      </c>
      <c r="J14" s="15">
        <f>'All Data'!P202</f>
        <v>0.47</v>
      </c>
      <c r="K14" s="25">
        <f>'All Data'!P226</f>
        <v>0.47</v>
      </c>
      <c r="L14" s="15">
        <f>'All Data'!P250</f>
        <v>0.47</v>
      </c>
      <c r="M14" s="15">
        <f>'All Data'!P274</f>
        <v>0.45</v>
      </c>
      <c r="N14" s="15">
        <f>'All Data'!P298</f>
        <v>0.45</v>
      </c>
      <c r="O14" s="15">
        <f>'All Data'!P322</f>
        <v>0.47</v>
      </c>
      <c r="P14" s="15">
        <f>'All Data'!P346</f>
        <v>0.47</v>
      </c>
      <c r="Q14" s="15">
        <f>'All Data'!P370</f>
        <v>0.47</v>
      </c>
      <c r="R14" s="15">
        <f>'All Data'!P394</f>
        <v>0</v>
      </c>
      <c r="S14" s="15">
        <f>'All Data'!P418</f>
        <v>0.47</v>
      </c>
      <c r="T14" s="15">
        <f>'All Data'!P442</f>
        <v>0.47</v>
      </c>
      <c r="U14" s="15">
        <f>'All Data'!P466</f>
        <v>0.47</v>
      </c>
      <c r="V14" s="15">
        <f>'All Data'!P490</f>
        <v>0.46</v>
      </c>
      <c r="W14" s="15">
        <f>'All Data'!P514</f>
        <v>0.47</v>
      </c>
      <c r="X14" s="15">
        <f>'All Data'!P538</f>
        <v>0.47</v>
      </c>
      <c r="Y14" s="15">
        <f>'All Data'!P562</f>
        <v>0.48</v>
      </c>
      <c r="Z14" s="15">
        <f>'All Data'!P586</f>
        <v>0.47</v>
      </c>
      <c r="AA14" s="15">
        <f>'All Data'!P610</f>
        <v>0.47</v>
      </c>
      <c r="AB14" s="15">
        <f>'All Data'!P634</f>
        <v>0.47</v>
      </c>
      <c r="AC14" s="15">
        <f>'All Data'!P658</f>
        <v>0.47</v>
      </c>
      <c r="AD14" s="15">
        <f>'All Data'!P682</f>
        <v>0.47</v>
      </c>
      <c r="AE14" s="15">
        <f>'All Data'!P706</f>
        <v>0.46</v>
      </c>
      <c r="AF14" s="15">
        <f>'All Data'!P730</f>
        <v>0.46</v>
      </c>
    </row>
    <row r="15" spans="1:32">
      <c r="A15" s="8">
        <v>0.375</v>
      </c>
      <c r="B15" s="15">
        <f>'All Data'!P11</f>
        <v>0.47</v>
      </c>
      <c r="C15" s="25">
        <f>'All Data'!P35</f>
        <v>0.46</v>
      </c>
      <c r="D15" s="15">
        <f>'All Data'!P59</f>
        <v>0.46</v>
      </c>
      <c r="E15" s="15">
        <f>'All Data'!P83</f>
        <v>0.46</v>
      </c>
      <c r="F15" s="15">
        <f>'All Data'!P107</f>
        <v>0.46</v>
      </c>
      <c r="G15" s="15">
        <f>'All Data'!P131</f>
        <v>0.45</v>
      </c>
      <c r="H15" s="15">
        <f>'All Data'!P155</f>
        <v>0.44</v>
      </c>
      <c r="I15" s="15">
        <f>'All Data'!P179</f>
        <v>0.45</v>
      </c>
      <c r="J15" s="15">
        <f>'All Data'!P203</f>
        <v>0.46</v>
      </c>
      <c r="K15" s="25">
        <f>'All Data'!P227</f>
        <v>0.46</v>
      </c>
      <c r="L15" s="15">
        <f>'All Data'!P251</f>
        <v>0.46</v>
      </c>
      <c r="M15" s="15">
        <f>'All Data'!P275</f>
        <v>0.46</v>
      </c>
      <c r="N15" s="15">
        <f>'All Data'!P299</f>
        <v>0.45</v>
      </c>
      <c r="O15" s="15">
        <f>'All Data'!P323</f>
        <v>0.47</v>
      </c>
      <c r="P15" s="15">
        <f>'All Data'!P347</f>
        <v>0.47</v>
      </c>
      <c r="Q15" s="15">
        <f>'All Data'!P371</f>
        <v>0.47</v>
      </c>
      <c r="R15" s="15">
        <f>'All Data'!P395</f>
        <v>0.48</v>
      </c>
      <c r="S15" s="15">
        <f>'All Data'!P419</f>
        <v>0.46</v>
      </c>
      <c r="T15" s="15">
        <f>'All Data'!P443</f>
        <v>0.46</v>
      </c>
      <c r="U15" s="15">
        <f>'All Data'!P467</f>
        <v>0.47</v>
      </c>
      <c r="V15" s="15">
        <f>'All Data'!P491</f>
        <v>0.45</v>
      </c>
      <c r="W15" s="15">
        <f>'All Data'!P515</f>
        <v>0.47</v>
      </c>
      <c r="X15" s="15">
        <f>'All Data'!P539</f>
        <v>0.46</v>
      </c>
      <c r="Y15" s="15">
        <f>'All Data'!P563</f>
        <v>0.47</v>
      </c>
      <c r="Z15" s="15">
        <f>'All Data'!P587</f>
        <v>0.47</v>
      </c>
      <c r="AA15" s="15">
        <f>'All Data'!P611</f>
        <v>0.47</v>
      </c>
      <c r="AB15" s="15">
        <f>'All Data'!P635</f>
        <v>0.47</v>
      </c>
      <c r="AC15" s="15">
        <f>'All Data'!P659</f>
        <v>0.47</v>
      </c>
      <c r="AD15" s="15">
        <f>'All Data'!P683</f>
        <v>0.46</v>
      </c>
      <c r="AE15" s="15">
        <f>'All Data'!P707</f>
        <v>0.47</v>
      </c>
      <c r="AF15" s="15">
        <f>'All Data'!P731</f>
        <v>0.47</v>
      </c>
    </row>
    <row r="16" spans="1:32">
      <c r="A16" s="8">
        <v>0.41666666666666702</v>
      </c>
      <c r="B16" s="15">
        <f>'All Data'!P12</f>
        <v>0.45</v>
      </c>
      <c r="C16" s="25">
        <f>'All Data'!P36</f>
        <v>0.45</v>
      </c>
      <c r="D16" s="15">
        <f>'All Data'!P60</f>
        <v>0.45</v>
      </c>
      <c r="E16" s="15">
        <f>'All Data'!P84</f>
        <v>0.45</v>
      </c>
      <c r="F16" s="15">
        <f>'All Data'!P108</f>
        <v>0.45</v>
      </c>
      <c r="G16" s="15">
        <f>'All Data'!P132</f>
        <v>0.44</v>
      </c>
      <c r="H16" s="15">
        <f>'All Data'!P156</f>
        <v>0.43</v>
      </c>
      <c r="I16" s="15">
        <f>'All Data'!P180</f>
        <v>0.44</v>
      </c>
      <c r="J16" s="15">
        <f>'All Data'!P204</f>
        <v>0.44</v>
      </c>
      <c r="K16" s="25">
        <f>'All Data'!P228</f>
        <v>0.45</v>
      </c>
      <c r="L16" s="15">
        <f>'All Data'!P252</f>
        <v>0.45</v>
      </c>
      <c r="M16" s="15">
        <f>'All Data'!P276</f>
        <v>0.46</v>
      </c>
      <c r="N16" s="15">
        <f>'All Data'!P300</f>
        <v>0.45</v>
      </c>
      <c r="O16" s="15">
        <f>'All Data'!P324</f>
        <v>0.47</v>
      </c>
      <c r="P16" s="15">
        <f>'All Data'!P348</f>
        <v>0.46</v>
      </c>
      <c r="Q16" s="15">
        <f>'All Data'!P372</f>
        <v>0.46</v>
      </c>
      <c r="R16" s="15">
        <f>'All Data'!P396</f>
        <v>0.46</v>
      </c>
      <c r="S16" s="15">
        <f>'All Data'!P420</f>
        <v>0.45</v>
      </c>
      <c r="T16" s="15">
        <f>'All Data'!P444</f>
        <v>0.45</v>
      </c>
      <c r="U16" s="15">
        <f>'All Data'!P468</f>
        <v>0.46</v>
      </c>
      <c r="V16" s="15">
        <f>'All Data'!P492</f>
        <v>0.45</v>
      </c>
      <c r="W16" s="15">
        <f>'All Data'!P516</f>
        <v>0.46</v>
      </c>
      <c r="X16" s="15">
        <f>'All Data'!P540</f>
        <v>0.45</v>
      </c>
      <c r="Y16" s="15">
        <f>'All Data'!P564</f>
        <v>0.46</v>
      </c>
      <c r="Z16" s="15">
        <f>'All Data'!P588</f>
        <v>0.46</v>
      </c>
      <c r="AA16" s="15">
        <f>'All Data'!P612</f>
        <v>0.47</v>
      </c>
      <c r="AB16" s="15">
        <f>'All Data'!P636</f>
        <v>0.46</v>
      </c>
      <c r="AC16" s="15">
        <f>'All Data'!P660</f>
        <v>0.47</v>
      </c>
      <c r="AD16" s="15">
        <f>'All Data'!P684</f>
        <v>0.46</v>
      </c>
      <c r="AE16" s="15">
        <f>'All Data'!P708</f>
        <v>0.47</v>
      </c>
      <c r="AF16" s="15">
        <f>'All Data'!P732</f>
        <v>0.47</v>
      </c>
    </row>
    <row r="17" spans="1:32">
      <c r="A17" s="8">
        <v>0.45833333333333298</v>
      </c>
      <c r="B17" s="15">
        <f>'All Data'!P13</f>
        <v>0.43</v>
      </c>
      <c r="C17" s="25">
        <f>'All Data'!P37</f>
        <v>0.43</v>
      </c>
      <c r="D17" s="15">
        <f>'All Data'!P61</f>
        <v>0.43</v>
      </c>
      <c r="E17" s="15">
        <f>'All Data'!P85</f>
        <v>0.43</v>
      </c>
      <c r="F17" s="15">
        <f>'All Data'!P109</f>
        <v>0.44</v>
      </c>
      <c r="G17" s="15">
        <f>'All Data'!P133</f>
        <v>0.43</v>
      </c>
      <c r="H17" s="15">
        <f>'All Data'!P157</f>
        <v>0.42</v>
      </c>
      <c r="I17" s="15">
        <f>'All Data'!P181</f>
        <v>0.43</v>
      </c>
      <c r="J17" s="15">
        <f>'All Data'!P205</f>
        <v>0.42</v>
      </c>
      <c r="K17" s="25">
        <f>'All Data'!P229</f>
        <v>0.43</v>
      </c>
      <c r="L17" s="15">
        <f>'All Data'!P253</f>
        <v>0.43</v>
      </c>
      <c r="M17" s="15">
        <f>'All Data'!P277</f>
        <v>0.45</v>
      </c>
      <c r="N17" s="15">
        <f>'All Data'!P301</f>
        <v>0.45</v>
      </c>
      <c r="O17" s="15">
        <f>'All Data'!P325</f>
        <v>0.46</v>
      </c>
      <c r="P17" s="15">
        <f>'All Data'!P349</f>
        <v>0.45</v>
      </c>
      <c r="Q17" s="15">
        <f>'All Data'!P373</f>
        <v>0.45</v>
      </c>
      <c r="R17" s="15">
        <f>'All Data'!P397</f>
        <v>0.44</v>
      </c>
      <c r="S17" s="15">
        <f>'All Data'!P421</f>
        <v>0.44</v>
      </c>
      <c r="T17" s="15">
        <f>'All Data'!P445</f>
        <v>0.44</v>
      </c>
      <c r="U17" s="15">
        <f>'All Data'!P469</f>
        <v>0.45</v>
      </c>
      <c r="V17" s="15">
        <f>'All Data'!P493</f>
        <v>0.44</v>
      </c>
      <c r="W17" s="15">
        <f>'All Data'!P517</f>
        <v>0.44</v>
      </c>
      <c r="X17" s="15">
        <f>'All Data'!P541</f>
        <v>0.43</v>
      </c>
      <c r="Y17" s="15">
        <f>'All Data'!P565</f>
        <v>0.43</v>
      </c>
      <c r="Z17" s="15">
        <f>'All Data'!P589</f>
        <v>0.45</v>
      </c>
      <c r="AA17" s="15">
        <f>'All Data'!P613</f>
        <v>0.45</v>
      </c>
      <c r="AB17" s="15">
        <f>'All Data'!P637</f>
        <v>0.44</v>
      </c>
      <c r="AC17" s="15">
        <f>'All Data'!P661</f>
        <v>0.44</v>
      </c>
      <c r="AD17" s="15">
        <f>'All Data'!P685</f>
        <v>0.44</v>
      </c>
      <c r="AE17" s="15">
        <f>'All Data'!P709</f>
        <v>0.45</v>
      </c>
      <c r="AF17" s="15">
        <f>'All Data'!P733</f>
        <v>0.47</v>
      </c>
    </row>
    <row r="18" spans="1:32">
      <c r="A18" s="8">
        <v>0.5</v>
      </c>
      <c r="B18" s="15">
        <f>'All Data'!P14</f>
        <v>0.41</v>
      </c>
      <c r="C18" s="25">
        <f>'All Data'!P38</f>
        <v>0.42</v>
      </c>
      <c r="D18" s="15">
        <f>'All Data'!P62</f>
        <v>0.43</v>
      </c>
      <c r="E18" s="15">
        <f>'All Data'!P86</f>
        <v>0.42</v>
      </c>
      <c r="F18" s="15">
        <f>'All Data'!P110</f>
        <v>0.43</v>
      </c>
      <c r="G18" s="15">
        <f>'All Data'!P134</f>
        <v>0.42</v>
      </c>
      <c r="H18" s="15">
        <f>'All Data'!P158</f>
        <v>0.41</v>
      </c>
      <c r="I18" s="15">
        <f>'All Data'!P182</f>
        <v>0.42</v>
      </c>
      <c r="J18" s="15">
        <f>'All Data'!P206</f>
        <v>0.41</v>
      </c>
      <c r="K18" s="25">
        <f>'All Data'!P230</f>
        <v>0.42</v>
      </c>
      <c r="L18" s="15">
        <f>'All Data'!P254</f>
        <v>0.42</v>
      </c>
      <c r="M18" s="15">
        <f>'All Data'!P278</f>
        <v>0.43</v>
      </c>
      <c r="N18" s="15">
        <f>'All Data'!P302</f>
        <v>0.43</v>
      </c>
      <c r="O18" s="15">
        <f>'All Data'!P326</f>
        <v>0.45</v>
      </c>
      <c r="P18" s="15">
        <f>'All Data'!P350</f>
        <v>0.44</v>
      </c>
      <c r="Q18" s="15">
        <f>'All Data'!P374</f>
        <v>0.43</v>
      </c>
      <c r="R18" s="15">
        <f>'All Data'!P398</f>
        <v>0.43</v>
      </c>
      <c r="S18" s="15">
        <f>'All Data'!P422</f>
        <v>0.43</v>
      </c>
      <c r="T18" s="15">
        <f>'All Data'!P446</f>
        <v>0.43</v>
      </c>
      <c r="U18" s="15">
        <f>'All Data'!P470</f>
        <v>0.43</v>
      </c>
      <c r="V18" s="15">
        <f>'All Data'!P494</f>
        <v>0.42</v>
      </c>
      <c r="W18" s="15">
        <f>'All Data'!P518</f>
        <v>0.42</v>
      </c>
      <c r="X18" s="15">
        <f>'All Data'!P542</f>
        <v>0.42</v>
      </c>
      <c r="Y18" s="15">
        <f>'All Data'!P566</f>
        <v>0.42</v>
      </c>
      <c r="Z18" s="15">
        <f>'All Data'!P590</f>
        <v>0.43</v>
      </c>
      <c r="AA18" s="15">
        <f>'All Data'!P614</f>
        <v>0.43</v>
      </c>
      <c r="AB18" s="15">
        <f>'All Data'!P638</f>
        <v>0.42</v>
      </c>
      <c r="AC18" s="15">
        <f>'All Data'!P662</f>
        <v>0.42</v>
      </c>
      <c r="AD18" s="15">
        <f>'All Data'!P686</f>
        <v>0.42</v>
      </c>
      <c r="AE18" s="15">
        <f>'All Data'!P710</f>
        <v>0.43</v>
      </c>
      <c r="AF18" s="15">
        <f>'All Data'!P734</f>
        <v>0.46</v>
      </c>
    </row>
    <row r="19" spans="1:32">
      <c r="A19" s="8">
        <v>0.54166666666666696</v>
      </c>
      <c r="B19" s="15">
        <f>'All Data'!P15</f>
        <v>0.4</v>
      </c>
      <c r="C19" s="25">
        <f>'All Data'!P39</f>
        <v>0.41</v>
      </c>
      <c r="D19" s="15">
        <f>'All Data'!P63</f>
        <v>0.42</v>
      </c>
      <c r="E19" s="15">
        <f>'All Data'!P87</f>
        <v>0.41</v>
      </c>
      <c r="F19" s="15">
        <f>'All Data'!P111</f>
        <v>0.42</v>
      </c>
      <c r="G19" s="15">
        <f>'All Data'!P135</f>
        <v>0.41</v>
      </c>
      <c r="H19" s="15">
        <f>'All Data'!P159</f>
        <v>0.41</v>
      </c>
      <c r="I19" s="15">
        <f>'All Data'!P183</f>
        <v>0.42</v>
      </c>
      <c r="J19" s="15">
        <f>'All Data'!P207</f>
        <v>0.41</v>
      </c>
      <c r="K19" s="25">
        <f>'All Data'!P231</f>
        <v>0.41</v>
      </c>
      <c r="L19" s="15">
        <f>'All Data'!P255</f>
        <v>0.42</v>
      </c>
      <c r="M19" s="15">
        <f>'All Data'!P279</f>
        <v>0.43</v>
      </c>
      <c r="N19" s="15">
        <f>'All Data'!P303</f>
        <v>0.42</v>
      </c>
      <c r="O19" s="15">
        <f>'All Data'!P327</f>
        <v>0.44</v>
      </c>
      <c r="P19" s="15">
        <f>'All Data'!P351</f>
        <v>0.44</v>
      </c>
      <c r="Q19" s="15">
        <f>'All Data'!P375</f>
        <v>0.43</v>
      </c>
      <c r="R19" s="15">
        <f>'All Data'!P399</f>
        <v>0.42</v>
      </c>
      <c r="S19" s="15">
        <f>'All Data'!P423</f>
        <v>0.42</v>
      </c>
      <c r="T19" s="15">
        <f>'All Data'!P447</f>
        <v>0.42</v>
      </c>
      <c r="U19" s="15">
        <f>'All Data'!P471</f>
        <v>0.43</v>
      </c>
      <c r="V19" s="15">
        <f>'All Data'!P495</f>
        <v>0.42</v>
      </c>
      <c r="W19" s="15">
        <f>'All Data'!P519</f>
        <v>0.42</v>
      </c>
      <c r="X19" s="15">
        <f>'All Data'!P543</f>
        <v>0.42</v>
      </c>
      <c r="Y19" s="15">
        <f>'All Data'!P567</f>
        <v>0.41</v>
      </c>
      <c r="Z19" s="15">
        <f>'All Data'!P591</f>
        <v>0.42</v>
      </c>
      <c r="AA19" s="15">
        <f>'All Data'!P615</f>
        <v>0.43</v>
      </c>
      <c r="AB19" s="15">
        <f>'All Data'!P639</f>
        <v>0.41</v>
      </c>
      <c r="AC19" s="15">
        <f>'All Data'!P663</f>
        <v>0.42</v>
      </c>
      <c r="AD19" s="15">
        <f>'All Data'!P687</f>
        <v>0.41</v>
      </c>
      <c r="AE19" s="15">
        <f>'All Data'!P711</f>
        <v>0.43</v>
      </c>
      <c r="AF19" s="15">
        <f>'All Data'!P735</f>
        <v>0.43</v>
      </c>
    </row>
    <row r="20" spans="1:32">
      <c r="A20" s="8">
        <v>0.58333333333333304</v>
      </c>
      <c r="B20" s="15">
        <f>'All Data'!P16</f>
        <v>0.41</v>
      </c>
      <c r="C20" s="25">
        <f>'All Data'!P40</f>
        <v>0.41</v>
      </c>
      <c r="D20" s="15">
        <f>'All Data'!P64</f>
        <v>0.42</v>
      </c>
      <c r="E20" s="15">
        <f>'All Data'!P88</f>
        <v>0.42</v>
      </c>
      <c r="F20" s="15">
        <f>'All Data'!P112</f>
        <v>0.42</v>
      </c>
      <c r="G20" s="15">
        <f>'All Data'!P136</f>
        <v>0.41</v>
      </c>
      <c r="H20" s="15">
        <f>'All Data'!P160</f>
        <v>0.41</v>
      </c>
      <c r="I20" s="15">
        <f>'All Data'!P184</f>
        <v>0.41</v>
      </c>
      <c r="J20" s="15">
        <f>'All Data'!P208</f>
        <v>0.41</v>
      </c>
      <c r="K20" s="25">
        <f>'All Data'!P232</f>
        <v>0.41</v>
      </c>
      <c r="L20" s="15">
        <f>'All Data'!P256</f>
        <v>0.42</v>
      </c>
      <c r="M20" s="15">
        <f>'All Data'!P280</f>
        <v>0.43</v>
      </c>
      <c r="N20" s="15">
        <f>'All Data'!P304</f>
        <v>0.42</v>
      </c>
      <c r="O20" s="15">
        <f>'All Data'!P328</f>
        <v>0.43</v>
      </c>
      <c r="P20" s="15">
        <f>'All Data'!P352</f>
        <v>0.44</v>
      </c>
      <c r="Q20" s="15">
        <f>'All Data'!P376</f>
        <v>0.43</v>
      </c>
      <c r="R20" s="15">
        <f>'All Data'!P400</f>
        <v>0.42</v>
      </c>
      <c r="S20" s="15">
        <f>'All Data'!P424</f>
        <v>0.42</v>
      </c>
      <c r="T20" s="15">
        <f>'All Data'!P448</f>
        <v>0.42</v>
      </c>
      <c r="U20" s="15">
        <f>'All Data'!P472</f>
        <v>0.43</v>
      </c>
      <c r="V20" s="15">
        <f>'All Data'!P496</f>
        <v>0.42</v>
      </c>
      <c r="W20" s="15">
        <f>'All Data'!P520</f>
        <v>0.41</v>
      </c>
      <c r="X20" s="15">
        <f>'All Data'!P544</f>
        <v>0.42</v>
      </c>
      <c r="Y20" s="15">
        <f>'All Data'!P568</f>
        <v>0.41</v>
      </c>
      <c r="Z20" s="15">
        <f>'All Data'!P592</f>
        <v>0.42</v>
      </c>
      <c r="AA20" s="15">
        <f>'All Data'!P616</f>
        <v>0.42</v>
      </c>
      <c r="AB20" s="15">
        <f>'All Data'!P640</f>
        <v>0.41</v>
      </c>
      <c r="AC20" s="15">
        <f>'All Data'!P664</f>
        <v>0.41</v>
      </c>
      <c r="AD20" s="15">
        <f>'All Data'!P688</f>
        <v>0.41</v>
      </c>
      <c r="AE20" s="15">
        <f>'All Data'!P712</f>
        <v>0.42</v>
      </c>
      <c r="AF20" s="15">
        <f>'All Data'!P736</f>
        <v>0.42</v>
      </c>
    </row>
    <row r="21" spans="1:32">
      <c r="A21" s="8">
        <v>0.625</v>
      </c>
      <c r="B21" s="15">
        <f>'All Data'!P17</f>
        <v>0.41</v>
      </c>
      <c r="C21" s="25">
        <f>'All Data'!P41</f>
        <v>0.41</v>
      </c>
      <c r="D21" s="15">
        <f>'All Data'!P65</f>
        <v>0.42</v>
      </c>
      <c r="E21" s="15">
        <f>'All Data'!P89</f>
        <v>0.42</v>
      </c>
      <c r="F21" s="15">
        <f>'All Data'!P113</f>
        <v>0.42</v>
      </c>
      <c r="G21" s="15">
        <f>'All Data'!P137</f>
        <v>0.42</v>
      </c>
      <c r="H21" s="15">
        <f>'All Data'!P161</f>
        <v>0.42</v>
      </c>
      <c r="I21" s="15">
        <f>'All Data'!P185</f>
        <v>0.42</v>
      </c>
      <c r="J21" s="15">
        <f>'All Data'!P209</f>
        <v>0.41</v>
      </c>
      <c r="K21" s="25">
        <f>'All Data'!P233</f>
        <v>0.42</v>
      </c>
      <c r="L21" s="15">
        <f>'All Data'!P257</f>
        <v>0.42</v>
      </c>
      <c r="M21" s="15">
        <f>'All Data'!P281</f>
        <v>0.44</v>
      </c>
      <c r="N21" s="15">
        <f>'All Data'!P305</f>
        <v>0.43</v>
      </c>
      <c r="O21" s="15">
        <f>'All Data'!P329</f>
        <v>0.43</v>
      </c>
      <c r="P21" s="15">
        <f>'All Data'!P353</f>
        <v>0.44</v>
      </c>
      <c r="Q21" s="15">
        <f>'All Data'!P377</f>
        <v>0.43</v>
      </c>
      <c r="R21" s="15">
        <f>'All Data'!P401</f>
        <v>0.42</v>
      </c>
      <c r="S21" s="15">
        <f>'All Data'!P425</f>
        <v>0.42</v>
      </c>
      <c r="T21" s="15">
        <f>'All Data'!P449</f>
        <v>0.42</v>
      </c>
      <c r="U21" s="15">
        <f>'All Data'!P473</f>
        <v>0.43</v>
      </c>
      <c r="V21" s="15">
        <f>'All Data'!P497</f>
        <v>0.42</v>
      </c>
      <c r="W21" s="15">
        <f>'All Data'!P521</f>
        <v>0.42</v>
      </c>
      <c r="X21" s="15">
        <f>'All Data'!P545</f>
        <v>0.43</v>
      </c>
      <c r="Y21" s="15">
        <f>'All Data'!P569</f>
        <v>0.42</v>
      </c>
      <c r="Z21" s="15">
        <f>'All Data'!P593</f>
        <v>0.42</v>
      </c>
      <c r="AA21" s="15">
        <f>'All Data'!P617</f>
        <v>0.43</v>
      </c>
      <c r="AB21" s="15">
        <f>'All Data'!P641</f>
        <v>0.42</v>
      </c>
      <c r="AC21" s="15">
        <f>'All Data'!P665</f>
        <v>0.42</v>
      </c>
      <c r="AD21" s="15">
        <f>'All Data'!P689</f>
        <v>0.42</v>
      </c>
      <c r="AE21" s="15">
        <f>'All Data'!P713</f>
        <v>0.42</v>
      </c>
      <c r="AF21" s="15">
        <f>'All Data'!P737</f>
        <v>0.42</v>
      </c>
    </row>
    <row r="22" spans="1:32">
      <c r="A22" s="8">
        <v>0.66666666666666696</v>
      </c>
      <c r="B22" s="15">
        <f>'All Data'!P18</f>
        <v>0.41</v>
      </c>
      <c r="C22" s="25">
        <f>'All Data'!P42</f>
        <v>0.41</v>
      </c>
      <c r="D22" s="15">
        <f>'All Data'!P66</f>
        <v>0.42</v>
      </c>
      <c r="E22" s="15">
        <f>'All Data'!P90</f>
        <v>0.42</v>
      </c>
      <c r="F22" s="15">
        <f>'All Data'!P114</f>
        <v>0.42</v>
      </c>
      <c r="G22" s="15">
        <f>'All Data'!P138</f>
        <v>0.42</v>
      </c>
      <c r="H22" s="15">
        <f>'All Data'!P162</f>
        <v>0.42</v>
      </c>
      <c r="I22" s="15">
        <f>'All Data'!P186</f>
        <v>0.42</v>
      </c>
      <c r="J22" s="15">
        <f>'All Data'!P210</f>
        <v>0.42</v>
      </c>
      <c r="K22" s="25">
        <f>'All Data'!P234</f>
        <v>0.42</v>
      </c>
      <c r="L22" s="15">
        <f>'All Data'!P258</f>
        <v>0.42</v>
      </c>
      <c r="M22" s="15">
        <f>'All Data'!P282</f>
        <v>0.44</v>
      </c>
      <c r="N22" s="15">
        <f>'All Data'!P306</f>
        <v>0.44</v>
      </c>
      <c r="O22" s="15">
        <f>'All Data'!P330</f>
        <v>0.43</v>
      </c>
      <c r="P22" s="15">
        <f>'All Data'!P354</f>
        <v>0.44</v>
      </c>
      <c r="Q22" s="15">
        <f>'All Data'!P378</f>
        <v>0.44</v>
      </c>
      <c r="R22" s="15">
        <f>'All Data'!P402</f>
        <v>0.42</v>
      </c>
      <c r="S22" s="15">
        <f>'All Data'!P426</f>
        <v>0.42</v>
      </c>
      <c r="T22" s="15">
        <f>'All Data'!P450</f>
        <v>0.43</v>
      </c>
      <c r="U22" s="15">
        <f>'All Data'!P474</f>
        <v>0.43</v>
      </c>
      <c r="V22" s="15">
        <f>'All Data'!P498</f>
        <v>0.42</v>
      </c>
      <c r="W22" s="15">
        <f>'All Data'!P522</f>
        <v>0.42</v>
      </c>
      <c r="X22" s="15">
        <f>'All Data'!P546</f>
        <v>0.43</v>
      </c>
      <c r="Y22" s="15">
        <f>'All Data'!P570</f>
        <v>0.42</v>
      </c>
      <c r="Z22" s="15">
        <f>'All Data'!P594</f>
        <v>0.42</v>
      </c>
      <c r="AA22" s="15">
        <f>'All Data'!P618</f>
        <v>0.43</v>
      </c>
      <c r="AB22" s="15">
        <f>'All Data'!P642</f>
        <v>0.42</v>
      </c>
      <c r="AC22" s="15">
        <f>'All Data'!P666</f>
        <v>0.42</v>
      </c>
      <c r="AD22" s="15">
        <f>'All Data'!P690</f>
        <v>0.42</v>
      </c>
      <c r="AE22" s="15">
        <f>'All Data'!P714</f>
        <v>0.42</v>
      </c>
      <c r="AF22" s="15">
        <f>'All Data'!P738</f>
        <v>0.42</v>
      </c>
    </row>
    <row r="23" spans="1:32">
      <c r="A23" s="8">
        <v>0.70833333333333304</v>
      </c>
      <c r="B23" s="15">
        <f>'All Data'!P19</f>
        <v>0.42</v>
      </c>
      <c r="C23" s="25">
        <f>'All Data'!P43</f>
        <v>0.42</v>
      </c>
      <c r="D23" s="15">
        <f>'All Data'!P67</f>
        <v>0.43</v>
      </c>
      <c r="E23" s="15">
        <f>'All Data'!P91</f>
        <v>0.43</v>
      </c>
      <c r="F23" s="15">
        <f>'All Data'!P115</f>
        <v>0.42</v>
      </c>
      <c r="G23" s="15">
        <f>'All Data'!P139</f>
        <v>0.43</v>
      </c>
      <c r="H23" s="15">
        <f>'All Data'!P163</f>
        <v>0.43</v>
      </c>
      <c r="I23" s="15">
        <f>'All Data'!P187</f>
        <v>0.42</v>
      </c>
      <c r="J23" s="15">
        <f>'All Data'!P211</f>
        <v>0.43</v>
      </c>
      <c r="K23" s="25">
        <f>'All Data'!P235</f>
        <v>0.42</v>
      </c>
      <c r="L23" s="15">
        <f>'All Data'!P259</f>
        <v>0.43</v>
      </c>
      <c r="M23" s="15">
        <f>'All Data'!P283</f>
        <v>0.45</v>
      </c>
      <c r="N23" s="15">
        <f>'All Data'!P307</f>
        <v>0.45</v>
      </c>
      <c r="O23" s="15">
        <f>'All Data'!P331</f>
        <v>0.44</v>
      </c>
      <c r="P23" s="15">
        <f>'All Data'!P355</f>
        <v>0.44</v>
      </c>
      <c r="Q23" s="15">
        <f>'All Data'!P379</f>
        <v>0.44</v>
      </c>
      <c r="R23" s="15">
        <f>'All Data'!P403</f>
        <v>0.43</v>
      </c>
      <c r="S23" s="15">
        <f>'All Data'!P427</f>
        <v>0.42</v>
      </c>
      <c r="T23" s="15">
        <f>'All Data'!P451</f>
        <v>0.43</v>
      </c>
      <c r="U23" s="15">
        <f>'All Data'!P475</f>
        <v>0.44</v>
      </c>
      <c r="V23" s="15">
        <f>'All Data'!P499</f>
        <v>0.43</v>
      </c>
      <c r="W23" s="15">
        <f>'All Data'!P523</f>
        <v>0.42</v>
      </c>
      <c r="X23" s="15">
        <f>'All Data'!P547</f>
        <v>0.43</v>
      </c>
      <c r="Y23" s="15">
        <f>'All Data'!P571</f>
        <v>0.43</v>
      </c>
      <c r="Z23" s="15">
        <f>'All Data'!P595</f>
        <v>0.43</v>
      </c>
      <c r="AA23" s="15">
        <f>'All Data'!P619</f>
        <v>0.43</v>
      </c>
      <c r="AB23" s="15">
        <f>'All Data'!P643</f>
        <v>0.43</v>
      </c>
      <c r="AC23" s="15">
        <f>'All Data'!P667</f>
        <v>0.42</v>
      </c>
      <c r="AD23" s="15">
        <f>'All Data'!P691</f>
        <v>0.43</v>
      </c>
      <c r="AE23" s="15">
        <f>'All Data'!P715</f>
        <v>0.43</v>
      </c>
      <c r="AF23" s="15">
        <f>'All Data'!P739</f>
        <v>0.43</v>
      </c>
    </row>
    <row r="24" spans="1:32">
      <c r="A24" s="8">
        <v>0.75</v>
      </c>
      <c r="B24" s="15">
        <f>'All Data'!P20</f>
        <v>0.43</v>
      </c>
      <c r="C24" s="25">
        <f>'All Data'!P44</f>
        <v>0.44</v>
      </c>
      <c r="D24" s="15">
        <f>'All Data'!P68</f>
        <v>0.44</v>
      </c>
      <c r="E24" s="15">
        <f>'All Data'!P92</f>
        <v>0.45</v>
      </c>
      <c r="F24" s="15">
        <f>'All Data'!P116</f>
        <v>0.43</v>
      </c>
      <c r="G24" s="15">
        <f>'All Data'!P140</f>
        <v>0.43</v>
      </c>
      <c r="H24" s="15">
        <f>'All Data'!P164</f>
        <v>0.44</v>
      </c>
      <c r="I24" s="15">
        <f>'All Data'!P188</f>
        <v>0.43</v>
      </c>
      <c r="J24" s="15">
        <f>'All Data'!P212</f>
        <v>0.44</v>
      </c>
      <c r="K24" s="25">
        <f>'All Data'!P236</f>
        <v>0.44</v>
      </c>
      <c r="L24" s="15">
        <f>'All Data'!P260</f>
        <v>0.43</v>
      </c>
      <c r="M24" s="15">
        <f>'All Data'!P284</f>
        <v>0.45</v>
      </c>
      <c r="N24" s="15">
        <f>'All Data'!P308</f>
        <v>0.46</v>
      </c>
      <c r="O24" s="15">
        <f>'All Data'!P332</f>
        <v>0.45</v>
      </c>
      <c r="P24" s="15">
        <f>'All Data'!P356</f>
        <v>0.45</v>
      </c>
      <c r="Q24" s="15">
        <f>'All Data'!P380</f>
        <v>0.45</v>
      </c>
      <c r="R24" s="15">
        <f>'All Data'!P404</f>
        <v>0.44</v>
      </c>
      <c r="S24" s="15">
        <f>'All Data'!P428</f>
        <v>0.43</v>
      </c>
      <c r="T24" s="15">
        <f>'All Data'!P452</f>
        <v>0.44</v>
      </c>
      <c r="U24" s="15">
        <f>'All Data'!P476</f>
        <v>0.44</v>
      </c>
      <c r="V24" s="15">
        <f>'All Data'!P500</f>
        <v>0.45</v>
      </c>
      <c r="W24" s="15">
        <f>'All Data'!P524</f>
        <v>0.43</v>
      </c>
      <c r="X24" s="15">
        <f>'All Data'!P548</f>
        <v>0.44</v>
      </c>
      <c r="Y24" s="15">
        <f>'All Data'!P572</f>
        <v>0.45</v>
      </c>
      <c r="Z24" s="15">
        <f>'All Data'!P596</f>
        <v>0.44</v>
      </c>
      <c r="AA24" s="15">
        <f>'All Data'!P620</f>
        <v>0.44</v>
      </c>
      <c r="AB24" s="15">
        <f>'All Data'!P644</f>
        <v>0.44</v>
      </c>
      <c r="AC24" s="15">
        <f>'All Data'!P668</f>
        <v>0.43</v>
      </c>
      <c r="AD24" s="15">
        <f>'All Data'!P692</f>
        <v>0.44</v>
      </c>
      <c r="AE24" s="15">
        <f>'All Data'!P716</f>
        <v>0.45</v>
      </c>
      <c r="AF24" s="15">
        <f>'All Data'!P740</f>
        <v>0.44</v>
      </c>
    </row>
    <row r="25" spans="1:32">
      <c r="A25" s="8">
        <v>0.79166666666666696</v>
      </c>
      <c r="B25" s="15">
        <f>'All Data'!P21</f>
        <v>0.45</v>
      </c>
      <c r="C25" s="25">
        <f>'All Data'!P45</f>
        <v>0.45</v>
      </c>
      <c r="D25" s="15">
        <f>'All Data'!P69</f>
        <v>0.45</v>
      </c>
      <c r="E25" s="15">
        <f>'All Data'!P93</f>
        <v>0.45</v>
      </c>
      <c r="F25" s="15">
        <f>'All Data'!P117</f>
        <v>0.44</v>
      </c>
      <c r="G25" s="15">
        <f>'All Data'!P141</f>
        <v>0.44</v>
      </c>
      <c r="H25" s="15">
        <f>'All Data'!P165</f>
        <v>0.44</v>
      </c>
      <c r="I25" s="15">
        <f>'All Data'!P189</f>
        <v>0.44</v>
      </c>
      <c r="J25" s="15">
        <f>'All Data'!P213</f>
        <v>0.45</v>
      </c>
      <c r="K25" s="25">
        <f>'All Data'!P237</f>
        <v>0.45</v>
      </c>
      <c r="L25" s="15">
        <f>'All Data'!P261</f>
        <v>0.45</v>
      </c>
      <c r="M25" s="15">
        <f>'All Data'!P285</f>
        <v>0.45</v>
      </c>
      <c r="N25" s="15">
        <f>'All Data'!P309</f>
        <v>0.46</v>
      </c>
      <c r="O25" s="15">
        <f>'All Data'!P333</f>
        <v>0.46</v>
      </c>
      <c r="P25" s="15">
        <f>'All Data'!P357</f>
        <v>0.46</v>
      </c>
      <c r="Q25" s="15">
        <f>'All Data'!P381</f>
        <v>0.46</v>
      </c>
      <c r="R25" s="15">
        <f>'All Data'!P405</f>
        <v>0.45</v>
      </c>
      <c r="S25" s="15">
        <f>'All Data'!P429</f>
        <v>0.44</v>
      </c>
      <c r="T25" s="15">
        <f>'All Data'!P453</f>
        <v>0.46</v>
      </c>
      <c r="U25" s="15">
        <f>'All Data'!P477</f>
        <v>0.45</v>
      </c>
      <c r="V25" s="15">
        <f>'All Data'!P501</f>
        <v>0.46</v>
      </c>
      <c r="W25" s="15">
        <f>'All Data'!P525</f>
        <v>0.44</v>
      </c>
      <c r="X25" s="15">
        <f>'All Data'!P549</f>
        <v>0.45</v>
      </c>
      <c r="Y25" s="15">
        <f>'All Data'!P573</f>
        <v>0.46</v>
      </c>
      <c r="Z25" s="15">
        <f>'All Data'!P597</f>
        <v>0.46</v>
      </c>
      <c r="AA25" s="15">
        <f>'All Data'!P621</f>
        <v>0.45</v>
      </c>
      <c r="AB25" s="15">
        <f>'All Data'!P645</f>
        <v>0.46</v>
      </c>
      <c r="AC25" s="15">
        <f>'All Data'!P669</f>
        <v>0.45</v>
      </c>
      <c r="AD25" s="15">
        <f>'All Data'!P693</f>
        <v>0.46</v>
      </c>
      <c r="AE25" s="15">
        <f>'All Data'!P717</f>
        <v>0.46</v>
      </c>
      <c r="AF25" s="15">
        <f>'All Data'!P741</f>
        <v>0.45</v>
      </c>
    </row>
    <row r="26" spans="1:32">
      <c r="A26" s="8">
        <v>0.83333333333333304</v>
      </c>
      <c r="B26" s="15">
        <f>'All Data'!P22</f>
        <v>0.46</v>
      </c>
      <c r="C26" s="25">
        <f>'All Data'!P46</f>
        <v>0.46</v>
      </c>
      <c r="D26" s="15">
        <f>'All Data'!P70</f>
        <v>0.45</v>
      </c>
      <c r="E26" s="15">
        <f>'All Data'!P94</f>
        <v>0.46</v>
      </c>
      <c r="F26" s="15">
        <f>'All Data'!P118</f>
        <v>0.44</v>
      </c>
      <c r="G26" s="15">
        <f>'All Data'!P142</f>
        <v>0.44</v>
      </c>
      <c r="H26" s="15">
        <f>'All Data'!P166</f>
        <v>0.44</v>
      </c>
      <c r="I26" s="15">
        <f>'All Data'!P190</f>
        <v>0.44</v>
      </c>
      <c r="J26" s="15">
        <f>'All Data'!P214</f>
        <v>0.45</v>
      </c>
      <c r="K26" s="25">
        <f>'All Data'!P238</f>
        <v>0.45</v>
      </c>
      <c r="L26" s="15">
        <f>'All Data'!P262</f>
        <v>0.45</v>
      </c>
      <c r="M26" s="15">
        <f>'All Data'!P286</f>
        <v>0.45</v>
      </c>
      <c r="N26" s="15">
        <f>'All Data'!P310</f>
        <v>0.46</v>
      </c>
      <c r="O26" s="15">
        <f>'All Data'!P334</f>
        <v>0.46</v>
      </c>
      <c r="P26" s="15">
        <f>'All Data'!P358</f>
        <v>0.46</v>
      </c>
      <c r="Q26" s="15">
        <f>'All Data'!P382</f>
        <v>0.47</v>
      </c>
      <c r="R26" s="15">
        <f>'All Data'!P406</f>
        <v>0.46</v>
      </c>
      <c r="S26" s="15">
        <f>'All Data'!P430</f>
        <v>0.44</v>
      </c>
      <c r="T26" s="15">
        <f>'All Data'!P454</f>
        <v>0.46</v>
      </c>
      <c r="U26" s="15">
        <f>'All Data'!P478</f>
        <v>0.45</v>
      </c>
      <c r="V26" s="15">
        <f>'All Data'!P502</f>
        <v>0.46</v>
      </c>
      <c r="W26" s="15">
        <f>'All Data'!P526</f>
        <v>0.45</v>
      </c>
      <c r="X26" s="15">
        <f>'All Data'!P550</f>
        <v>0.45</v>
      </c>
      <c r="Y26" s="15">
        <f>'All Data'!P574</f>
        <v>0.46</v>
      </c>
      <c r="Z26" s="15">
        <f>'All Data'!P598</f>
        <v>0.46</v>
      </c>
      <c r="AA26" s="15">
        <f>'All Data'!P622</f>
        <v>0.46</v>
      </c>
      <c r="AB26" s="15">
        <f>'All Data'!P646</f>
        <v>0.46</v>
      </c>
      <c r="AC26" s="15">
        <f>'All Data'!P670</f>
        <v>0.45</v>
      </c>
      <c r="AD26" s="15">
        <f>'All Data'!P694</f>
        <v>0.46</v>
      </c>
      <c r="AE26" s="15">
        <f>'All Data'!P718</f>
        <v>0.46</v>
      </c>
      <c r="AF26" s="15">
        <f>'All Data'!P742</f>
        <v>0.46</v>
      </c>
    </row>
    <row r="27" spans="1:32">
      <c r="A27" s="8">
        <v>0.875</v>
      </c>
      <c r="B27" s="15">
        <f>'All Data'!P23</f>
        <v>0.46</v>
      </c>
      <c r="C27" s="25">
        <f>'All Data'!P47</f>
        <v>0.46</v>
      </c>
      <c r="D27" s="15">
        <f>'All Data'!P71</f>
        <v>0.46</v>
      </c>
      <c r="E27" s="15">
        <f>'All Data'!P95</f>
        <v>0.46</v>
      </c>
      <c r="F27" s="15">
        <f>'All Data'!P119</f>
        <v>0.45</v>
      </c>
      <c r="G27" s="15">
        <f>'All Data'!P143</f>
        <v>0.44</v>
      </c>
      <c r="H27" s="15">
        <f>'All Data'!P167</f>
        <v>0.45</v>
      </c>
      <c r="I27" s="15">
        <f>'All Data'!P191</f>
        <v>0.45</v>
      </c>
      <c r="J27" s="15">
        <f>'All Data'!P215</f>
        <v>0.45</v>
      </c>
      <c r="K27" s="25">
        <f>'All Data'!P239</f>
        <v>0.45</v>
      </c>
      <c r="L27" s="15">
        <f>'All Data'!P263</f>
        <v>0.45</v>
      </c>
      <c r="M27" s="15">
        <f>'All Data'!P287</f>
        <v>0.45</v>
      </c>
      <c r="N27" s="15">
        <f>'All Data'!P311</f>
        <v>0.46</v>
      </c>
      <c r="O27" s="15">
        <f>'All Data'!P335</f>
        <v>0.46</v>
      </c>
      <c r="P27" s="15">
        <f>'All Data'!P359</f>
        <v>0.46</v>
      </c>
      <c r="Q27" s="15">
        <f>'All Data'!P383</f>
        <v>0.47</v>
      </c>
      <c r="R27" s="15">
        <f>'All Data'!P407</f>
        <v>0.46</v>
      </c>
      <c r="S27" s="15">
        <f>'All Data'!P431</f>
        <v>0.45</v>
      </c>
      <c r="T27" s="15">
        <f>'All Data'!P455</f>
        <v>0.46</v>
      </c>
      <c r="U27" s="15">
        <f>'All Data'!P479</f>
        <v>0.45</v>
      </c>
      <c r="V27" s="15">
        <f>'All Data'!P503</f>
        <v>0.46</v>
      </c>
      <c r="W27" s="15">
        <f>'All Data'!P527</f>
        <v>0.46</v>
      </c>
      <c r="X27" s="15">
        <f>'All Data'!P551</f>
        <v>0.46</v>
      </c>
      <c r="Y27" s="15">
        <f>'All Data'!P575</f>
        <v>0.47</v>
      </c>
      <c r="Z27" s="15">
        <f>'All Data'!P599</f>
        <v>0.47</v>
      </c>
      <c r="AA27" s="15">
        <f>'All Data'!P623</f>
        <v>0.46</v>
      </c>
      <c r="AB27" s="15">
        <f>'All Data'!P647</f>
        <v>0.46</v>
      </c>
      <c r="AC27" s="15">
        <f>'All Data'!P671</f>
        <v>0.46</v>
      </c>
      <c r="AD27" s="15">
        <f>'All Data'!P695</f>
        <v>0.46</v>
      </c>
      <c r="AE27" s="15">
        <f>'All Data'!P719</f>
        <v>0.47</v>
      </c>
      <c r="AF27" s="15">
        <f>'All Data'!P743</f>
        <v>0.46</v>
      </c>
    </row>
    <row r="28" spans="1:32">
      <c r="A28" s="8">
        <v>0.91666666666666696</v>
      </c>
      <c r="B28" s="15">
        <f>'All Data'!P24</f>
        <v>0.46</v>
      </c>
      <c r="C28" s="25">
        <f>'All Data'!P48</f>
        <v>0.47</v>
      </c>
      <c r="D28" s="15">
        <f>'All Data'!P72</f>
        <v>0.46</v>
      </c>
      <c r="E28" s="15">
        <f>'All Data'!P96</f>
        <v>0.46</v>
      </c>
      <c r="F28" s="15">
        <f>'All Data'!P120</f>
        <v>0.45</v>
      </c>
      <c r="G28" s="15">
        <f>'All Data'!P144</f>
        <v>0.43</v>
      </c>
      <c r="H28" s="15">
        <f>'All Data'!P168</f>
        <v>0.45</v>
      </c>
      <c r="I28" s="15">
        <f>'All Data'!P192</f>
        <v>0.45</v>
      </c>
      <c r="J28" s="15">
        <f>'All Data'!P216</f>
        <v>0.45</v>
      </c>
      <c r="K28" s="25">
        <f>'All Data'!P240</f>
        <v>0.45</v>
      </c>
      <c r="L28" s="15">
        <f>'All Data'!P264</f>
        <v>0.46</v>
      </c>
      <c r="M28" s="15">
        <f>'All Data'!P288</f>
        <v>0.45</v>
      </c>
      <c r="N28" s="15">
        <f>'All Data'!P312</f>
        <v>0.46</v>
      </c>
      <c r="O28" s="15">
        <f>'All Data'!P336</f>
        <v>0.47</v>
      </c>
      <c r="P28" s="15">
        <f>'All Data'!P360</f>
        <v>0.46</v>
      </c>
      <c r="Q28" s="15">
        <f>'All Data'!P384</f>
        <v>0.47</v>
      </c>
      <c r="R28" s="15">
        <f>'All Data'!P408</f>
        <v>0.46</v>
      </c>
      <c r="S28" s="15">
        <f>'All Data'!P432</f>
        <v>0.45</v>
      </c>
      <c r="T28" s="15">
        <f>'All Data'!P456</f>
        <v>0.46</v>
      </c>
      <c r="U28" s="15">
        <f>'All Data'!P480</f>
        <v>0.46</v>
      </c>
      <c r="V28" s="15">
        <f>'All Data'!P504</f>
        <v>0.46</v>
      </c>
      <c r="W28" s="15">
        <f>'All Data'!P528</f>
        <v>0.46</v>
      </c>
      <c r="X28" s="15">
        <f>'All Data'!P552</f>
        <v>0.46</v>
      </c>
      <c r="Y28" s="15">
        <f>'All Data'!P576</f>
        <v>0.47</v>
      </c>
      <c r="Z28" s="15">
        <f>'All Data'!P600</f>
        <v>0.47</v>
      </c>
      <c r="AA28" s="15">
        <f>'All Data'!P624</f>
        <v>0.46</v>
      </c>
      <c r="AB28" s="15">
        <f>'All Data'!P648</f>
        <v>0.46</v>
      </c>
      <c r="AC28" s="15">
        <f>'All Data'!P672</f>
        <v>0.46</v>
      </c>
      <c r="AD28" s="15">
        <f>'All Data'!P696</f>
        <v>0.47</v>
      </c>
      <c r="AE28" s="15">
        <f>'All Data'!P720</f>
        <v>0.47</v>
      </c>
      <c r="AF28" s="15">
        <f>'All Data'!P744</f>
        <v>0.46</v>
      </c>
    </row>
    <row r="29" spans="1:32">
      <c r="A29" s="8">
        <v>0.95833333333333304</v>
      </c>
      <c r="B29" s="15">
        <f>'All Data'!P25</f>
        <v>0.46</v>
      </c>
      <c r="C29" s="25">
        <f>'All Data'!P49</f>
        <v>0.47</v>
      </c>
      <c r="D29" s="15">
        <f>'All Data'!P73</f>
        <v>0.46</v>
      </c>
      <c r="E29" s="15">
        <f>'All Data'!P97</f>
        <v>0.45</v>
      </c>
      <c r="F29" s="15">
        <f>'All Data'!P121</f>
        <v>0.46</v>
      </c>
      <c r="G29" s="15">
        <f>'All Data'!P145</f>
        <v>0.44</v>
      </c>
      <c r="H29" s="15">
        <f>'All Data'!P169</f>
        <v>0.45</v>
      </c>
      <c r="I29" s="15">
        <f>'All Data'!P193</f>
        <v>0.46</v>
      </c>
      <c r="J29" s="15">
        <f>'All Data'!P217</f>
        <v>0.46</v>
      </c>
      <c r="K29" s="25">
        <f>'All Data'!P241</f>
        <v>0.45</v>
      </c>
      <c r="L29" s="15">
        <f>'All Data'!P265</f>
        <v>0.46</v>
      </c>
      <c r="M29" s="15">
        <f>'All Data'!P289</f>
        <v>0.45</v>
      </c>
      <c r="N29" s="15">
        <f>'All Data'!P313</f>
        <v>0.46</v>
      </c>
      <c r="O29" s="15">
        <f>'All Data'!P337</f>
        <v>0.47</v>
      </c>
      <c r="P29" s="15">
        <f>'All Data'!P361</f>
        <v>0.46</v>
      </c>
      <c r="Q29" s="15">
        <f>'All Data'!P385</f>
        <v>0.47</v>
      </c>
      <c r="R29" s="15">
        <f>'All Data'!P409</f>
        <v>0.46</v>
      </c>
      <c r="S29" s="15">
        <f>'All Data'!P433</f>
        <v>0.46</v>
      </c>
      <c r="T29" s="15">
        <f>'All Data'!P457</f>
        <v>0.46</v>
      </c>
      <c r="U29" s="15">
        <f>'All Data'!P481</f>
        <v>0.46</v>
      </c>
      <c r="V29" s="15">
        <f>'All Data'!P505</f>
        <v>0.46</v>
      </c>
      <c r="W29" s="15">
        <f>'All Data'!P529</f>
        <v>0.47</v>
      </c>
      <c r="X29" s="15">
        <f>'All Data'!P553</f>
        <v>0.46</v>
      </c>
      <c r="Y29" s="15">
        <f>'All Data'!P577</f>
        <v>0.46</v>
      </c>
      <c r="Z29" s="15">
        <f>'All Data'!P601</f>
        <v>0.47</v>
      </c>
      <c r="AA29" s="15">
        <f>'All Data'!P625</f>
        <v>0.46</v>
      </c>
      <c r="AB29" s="15">
        <f>'All Data'!P649</f>
        <v>0.46</v>
      </c>
      <c r="AC29" s="15">
        <f>'All Data'!P673</f>
        <v>0.46</v>
      </c>
      <c r="AD29" s="15">
        <f>'All Data'!P697</f>
        <v>0.46</v>
      </c>
      <c r="AE29" s="15">
        <f>'All Data'!P721</f>
        <v>0.47</v>
      </c>
      <c r="AF29" s="15">
        <f>'All Data'!P745</f>
        <v>0.47</v>
      </c>
    </row>
    <row r="30" spans="1:32">
      <c r="A30" s="5"/>
      <c r="B30" s="46"/>
      <c r="C30" s="46"/>
      <c r="D30" s="46"/>
      <c r="E30" s="46"/>
      <c r="F30" s="46"/>
      <c r="G30" s="4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>
      <c r="A31" s="6" t="s">
        <v>39</v>
      </c>
      <c r="B31" s="14">
        <f>SUM(B6:B29)</f>
        <v>10.720000000000002</v>
      </c>
      <c r="C31" s="14">
        <f t="shared" ref="C31:AF31" si="0">SUM(C6:C29)</f>
        <v>10.760000000000002</v>
      </c>
      <c r="D31" s="14">
        <f t="shared" si="0"/>
        <v>10.78</v>
      </c>
      <c r="E31" s="14">
        <f t="shared" si="0"/>
        <v>10.809999999999999</v>
      </c>
      <c r="F31" s="14">
        <f t="shared" si="0"/>
        <v>10.61</v>
      </c>
      <c r="G31" s="14">
        <f t="shared" si="0"/>
        <v>10.529999999999998</v>
      </c>
      <c r="H31" s="14">
        <f t="shared" si="0"/>
        <v>10.479999999999997</v>
      </c>
      <c r="I31" s="14">
        <f t="shared" si="0"/>
        <v>10.559999999999999</v>
      </c>
      <c r="J31" s="14">
        <f t="shared" si="0"/>
        <v>10.729999999999997</v>
      </c>
      <c r="K31" s="14">
        <f t="shared" si="0"/>
        <v>10.709999999999996</v>
      </c>
      <c r="L31" s="14">
        <f t="shared" si="0"/>
        <v>10.779999999999998</v>
      </c>
      <c r="M31" s="14">
        <f t="shared" si="0"/>
        <v>10.739999999999997</v>
      </c>
      <c r="N31" s="14">
        <f t="shared" si="0"/>
        <v>10.820000000000006</v>
      </c>
      <c r="O31" s="14">
        <f t="shared" si="0"/>
        <v>10.950000000000003</v>
      </c>
      <c r="P31" s="14">
        <f t="shared" si="0"/>
        <v>11.000000000000004</v>
      </c>
      <c r="Q31" s="14">
        <f t="shared" si="0"/>
        <v>11.010000000000002</v>
      </c>
      <c r="R31" s="14">
        <f t="shared" si="0"/>
        <v>10.400000000000002</v>
      </c>
      <c r="S31" s="14">
        <f t="shared" si="0"/>
        <v>10.679999999999998</v>
      </c>
      <c r="T31" s="14">
        <f t="shared" si="0"/>
        <v>10.820000000000004</v>
      </c>
      <c r="U31" s="14">
        <f t="shared" si="0"/>
        <v>10.839999999999998</v>
      </c>
      <c r="V31" s="14">
        <f t="shared" si="0"/>
        <v>10.760000000000005</v>
      </c>
      <c r="W31" s="14">
        <f t="shared" si="0"/>
        <v>10.750000000000002</v>
      </c>
      <c r="X31" s="14">
        <f t="shared" si="0"/>
        <v>10.809999999999999</v>
      </c>
      <c r="Y31" s="14">
        <f t="shared" si="0"/>
        <v>10.880000000000003</v>
      </c>
      <c r="Z31" s="14">
        <f t="shared" si="0"/>
        <v>10.870000000000003</v>
      </c>
      <c r="AA31" s="14">
        <f t="shared" si="0"/>
        <v>10.89</v>
      </c>
      <c r="AB31" s="14">
        <f t="shared" si="0"/>
        <v>10.840000000000003</v>
      </c>
      <c r="AC31" s="14">
        <f t="shared" si="0"/>
        <v>10.780000000000001</v>
      </c>
      <c r="AD31" s="14">
        <f t="shared" si="0"/>
        <v>10.850000000000003</v>
      </c>
      <c r="AE31" s="14">
        <f t="shared" si="0"/>
        <v>10.880000000000003</v>
      </c>
      <c r="AF31" s="14">
        <f t="shared" si="0"/>
        <v>10.88</v>
      </c>
    </row>
    <row r="32" spans="1:32">
      <c r="A32" s="6" t="s">
        <v>1</v>
      </c>
      <c r="B32" s="14">
        <f>MIN(B6:B29)</f>
        <v>0.4</v>
      </c>
      <c r="C32" s="14">
        <f t="shared" ref="C32:AF32" si="1">MIN(C6:C29)</f>
        <v>0.41</v>
      </c>
      <c r="D32" s="14">
        <f t="shared" si="1"/>
        <v>0.42</v>
      </c>
      <c r="E32" s="14">
        <f t="shared" si="1"/>
        <v>0.41</v>
      </c>
      <c r="F32" s="14">
        <f t="shared" si="1"/>
        <v>0.42</v>
      </c>
      <c r="G32" s="14">
        <f t="shared" si="1"/>
        <v>0.41</v>
      </c>
      <c r="H32" s="14">
        <f t="shared" si="1"/>
        <v>0.41</v>
      </c>
      <c r="I32" s="14">
        <f t="shared" si="1"/>
        <v>0.41</v>
      </c>
      <c r="J32" s="14">
        <f t="shared" si="1"/>
        <v>0.41</v>
      </c>
      <c r="K32" s="14">
        <f t="shared" si="1"/>
        <v>0.41</v>
      </c>
      <c r="L32" s="14">
        <f t="shared" si="1"/>
        <v>0.42</v>
      </c>
      <c r="M32" s="14">
        <f t="shared" si="1"/>
        <v>0.43</v>
      </c>
      <c r="N32" s="14">
        <f t="shared" si="1"/>
        <v>0.42</v>
      </c>
      <c r="O32" s="14">
        <f t="shared" si="1"/>
        <v>0.43</v>
      </c>
      <c r="P32" s="14">
        <f t="shared" si="1"/>
        <v>0.44</v>
      </c>
      <c r="Q32" s="14">
        <f t="shared" si="1"/>
        <v>0.43</v>
      </c>
      <c r="R32" s="14">
        <f t="shared" si="1"/>
        <v>0</v>
      </c>
      <c r="S32" s="14">
        <f t="shared" si="1"/>
        <v>0.42</v>
      </c>
      <c r="T32" s="14">
        <f t="shared" si="1"/>
        <v>0.42</v>
      </c>
      <c r="U32" s="14">
        <f t="shared" si="1"/>
        <v>0.43</v>
      </c>
      <c r="V32" s="14">
        <f t="shared" si="1"/>
        <v>0.42</v>
      </c>
      <c r="W32" s="14">
        <f t="shared" si="1"/>
        <v>0.41</v>
      </c>
      <c r="X32" s="14">
        <f t="shared" si="1"/>
        <v>0.42</v>
      </c>
      <c r="Y32" s="14">
        <f t="shared" si="1"/>
        <v>0.41</v>
      </c>
      <c r="Z32" s="14">
        <f t="shared" si="1"/>
        <v>0.42</v>
      </c>
      <c r="AA32" s="14">
        <f t="shared" si="1"/>
        <v>0.42</v>
      </c>
      <c r="AB32" s="14">
        <f t="shared" si="1"/>
        <v>0.41</v>
      </c>
      <c r="AC32" s="14">
        <f t="shared" si="1"/>
        <v>0.41</v>
      </c>
      <c r="AD32" s="14">
        <f t="shared" si="1"/>
        <v>0.41</v>
      </c>
      <c r="AE32" s="14">
        <f t="shared" si="1"/>
        <v>0.42</v>
      </c>
      <c r="AF32" s="14">
        <f t="shared" si="1"/>
        <v>0.42</v>
      </c>
    </row>
    <row r="33" spans="1:32">
      <c r="A33" s="6" t="s">
        <v>0</v>
      </c>
      <c r="B33" s="14">
        <f>MAX(B6:B29)</f>
        <v>0.47</v>
      </c>
      <c r="C33" s="14">
        <f t="shared" ref="C33:AF33" si="2">MAX(C6:C29)</f>
        <v>0.47</v>
      </c>
      <c r="D33" s="14">
        <f t="shared" si="2"/>
        <v>0.47</v>
      </c>
      <c r="E33" s="14">
        <f t="shared" si="2"/>
        <v>0.47</v>
      </c>
      <c r="F33" s="14">
        <f t="shared" si="2"/>
        <v>0.46</v>
      </c>
      <c r="G33" s="14">
        <f t="shared" si="2"/>
        <v>0.46</v>
      </c>
      <c r="H33" s="14">
        <f t="shared" si="2"/>
        <v>0.45</v>
      </c>
      <c r="I33" s="14">
        <f t="shared" si="2"/>
        <v>0.46</v>
      </c>
      <c r="J33" s="14">
        <f t="shared" si="2"/>
        <v>0.47</v>
      </c>
      <c r="K33" s="14">
        <f t="shared" si="2"/>
        <v>0.47</v>
      </c>
      <c r="L33" s="14">
        <f t="shared" si="2"/>
        <v>0.47</v>
      </c>
      <c r="M33" s="14">
        <f t="shared" si="2"/>
        <v>0.46</v>
      </c>
      <c r="N33" s="14">
        <f t="shared" si="2"/>
        <v>0.46</v>
      </c>
      <c r="O33" s="14">
        <f t="shared" si="2"/>
        <v>0.47</v>
      </c>
      <c r="P33" s="14">
        <f t="shared" si="2"/>
        <v>0.47</v>
      </c>
      <c r="Q33" s="14">
        <f t="shared" si="2"/>
        <v>0.48</v>
      </c>
      <c r="R33" s="14">
        <f t="shared" si="2"/>
        <v>0.48</v>
      </c>
      <c r="S33" s="14">
        <f t="shared" si="2"/>
        <v>0.47</v>
      </c>
      <c r="T33" s="14">
        <f t="shared" si="2"/>
        <v>0.47</v>
      </c>
      <c r="U33" s="14">
        <f t="shared" si="2"/>
        <v>0.47</v>
      </c>
      <c r="V33" s="14">
        <f t="shared" si="2"/>
        <v>0.46</v>
      </c>
      <c r="W33" s="14">
        <f t="shared" si="2"/>
        <v>0.47</v>
      </c>
      <c r="X33" s="14">
        <f t="shared" si="2"/>
        <v>0.47</v>
      </c>
      <c r="Y33" s="14">
        <f t="shared" si="2"/>
        <v>0.48</v>
      </c>
      <c r="Z33" s="14">
        <f t="shared" si="2"/>
        <v>0.47</v>
      </c>
      <c r="AA33" s="14">
        <f t="shared" si="2"/>
        <v>0.47</v>
      </c>
      <c r="AB33" s="14">
        <f t="shared" si="2"/>
        <v>0.47</v>
      </c>
      <c r="AC33" s="14">
        <f t="shared" si="2"/>
        <v>0.47</v>
      </c>
      <c r="AD33" s="14">
        <f t="shared" si="2"/>
        <v>0.47</v>
      </c>
      <c r="AE33" s="14">
        <f t="shared" si="2"/>
        <v>0.47</v>
      </c>
      <c r="AF33" s="14">
        <f t="shared" si="2"/>
        <v>0.47</v>
      </c>
    </row>
    <row r="34" spans="1:3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</row>
    <row r="35" spans="1:3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</row>
    <row r="36" spans="1:32">
      <c r="A36" s="93"/>
      <c r="B36" s="93"/>
      <c r="C36" s="93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</row>
    <row r="37" spans="1:32">
      <c r="A37" s="46"/>
      <c r="B37" s="46"/>
      <c r="C37" s="46"/>
      <c r="D37" s="46"/>
      <c r="E37" s="46"/>
      <c r="F37" s="84"/>
      <c r="G37" s="84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</row>
    <row r="38" spans="1:3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</row>
    <row r="39" spans="1:3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</row>
    <row r="40" spans="1:3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</row>
    <row r="41" spans="1:3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</row>
    <row r="42" spans="1:3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</row>
    <row r="43" spans="1:3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</row>
    <row r="45" spans="1:3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</row>
    <row r="46" spans="1:3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</row>
    <row r="47" spans="1:3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</row>
    <row r="48" spans="1:3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</row>
    <row r="49" spans="1:3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</row>
    <row r="50" spans="1:3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</row>
    <row r="51" spans="1:3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</row>
    <row r="52" spans="1:3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</row>
    <row r="53" spans="1:3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</row>
    <row r="54" spans="1:3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</row>
    <row r="55" spans="1:3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</row>
    <row r="56" spans="1:3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</row>
    <row r="57" spans="1:3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</row>
    <row r="58" spans="1:3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</row>
  </sheetData>
  <mergeCells count="7">
    <mergeCell ref="A36:C36"/>
    <mergeCell ref="F37:G37"/>
    <mergeCell ref="A1:AF1"/>
    <mergeCell ref="A2:AF2"/>
    <mergeCell ref="A3:C3"/>
    <mergeCell ref="D3:F3"/>
    <mergeCell ref="G3:AF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G58"/>
  <sheetViews>
    <sheetView zoomScale="75" zoomScaleNormal="75" workbookViewId="0">
      <selection activeCell="E13" sqref="E13"/>
    </sheetView>
  </sheetViews>
  <sheetFormatPr defaultColWidth="10.42578125" defaultRowHeight="15"/>
  <cols>
    <col min="4" max="4" width="11.5703125" bestFit="1" customWidth="1"/>
    <col min="6" max="6" width="11.5703125" bestFit="1" customWidth="1"/>
    <col min="11" max="11" width="11.5703125" bestFit="1" customWidth="1"/>
    <col min="13" max="13" width="11.5703125" bestFit="1" customWidth="1"/>
    <col min="17" max="32" width="12.28515625" bestFit="1" customWidth="1"/>
    <col min="33" max="33" width="10.5703125" bestFit="1" customWidth="1"/>
  </cols>
  <sheetData>
    <row r="1" spans="1:33" ht="17.25" thickBot="1">
      <c r="A1" s="87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</row>
    <row r="2" spans="1:33" ht="21.75" thickBot="1">
      <c r="A2" s="86" t="str">
        <f>'PM 10'!A2:AG2</f>
        <v>Continuous Ambient Air Qality Monitoring Station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</row>
    <row r="3" spans="1:33" ht="15.75" thickBot="1">
      <c r="A3" s="89" t="e">
        <f>'CO - M'!A3</f>
        <v>#REF!</v>
      </c>
      <c r="B3" s="89"/>
      <c r="C3" s="89"/>
      <c r="D3" s="89" t="s">
        <v>58</v>
      </c>
      <c r="E3" s="89"/>
      <c r="F3" s="89"/>
      <c r="G3" s="89" t="s">
        <v>71</v>
      </c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</row>
    <row r="4" spans="1:33">
      <c r="A4" s="7" t="s">
        <v>2</v>
      </c>
      <c r="B4" s="61">
        <f>'PM 10'!B5</f>
        <v>43070</v>
      </c>
      <c r="C4" s="61">
        <f>'PM 10'!C5</f>
        <v>43071</v>
      </c>
      <c r="D4" s="61">
        <f>'PM 10'!D5</f>
        <v>43072</v>
      </c>
      <c r="E4" s="61">
        <f>'PM 10'!E5</f>
        <v>43073</v>
      </c>
      <c r="F4" s="61">
        <f>'PM 10'!F5</f>
        <v>43074</v>
      </c>
      <c r="G4" s="61">
        <f>'PM 10'!G5</f>
        <v>43075</v>
      </c>
      <c r="H4" s="61">
        <f>'PM 10'!H5</f>
        <v>43076</v>
      </c>
      <c r="I4" s="61">
        <f>'PM 10'!I5</f>
        <v>43077</v>
      </c>
      <c r="J4" s="61">
        <f>'PM 10'!J5</f>
        <v>43078</v>
      </c>
      <c r="K4" s="61">
        <f>'PM 10'!K5</f>
        <v>43079</v>
      </c>
      <c r="L4" s="61">
        <f>'PM 10'!L5</f>
        <v>43080</v>
      </c>
      <c r="M4" s="61">
        <f>'PM 10'!M5</f>
        <v>43081</v>
      </c>
      <c r="N4" s="61">
        <f>'PM 10'!N5</f>
        <v>43082</v>
      </c>
      <c r="O4" s="61">
        <f>'PM 10'!O5</f>
        <v>43083</v>
      </c>
      <c r="P4" s="61">
        <f>'PM 10'!P5</f>
        <v>43084</v>
      </c>
      <c r="Q4" s="61">
        <f>'PM 10'!Q5</f>
        <v>43085</v>
      </c>
      <c r="R4" s="61">
        <f>'PM 10'!R5</f>
        <v>43086</v>
      </c>
      <c r="S4" s="61">
        <f>'PM 10'!S5</f>
        <v>43087</v>
      </c>
      <c r="T4" s="61">
        <f>'PM 10'!T5</f>
        <v>43088</v>
      </c>
      <c r="U4" s="61">
        <f>'PM 10'!U5</f>
        <v>43089</v>
      </c>
      <c r="V4" s="61">
        <f>'PM 10'!V5</f>
        <v>43090</v>
      </c>
      <c r="W4" s="61">
        <f>'PM 10'!W5</f>
        <v>43091</v>
      </c>
      <c r="X4" s="61">
        <f>'PM 10'!X5</f>
        <v>43092</v>
      </c>
      <c r="Y4" s="61">
        <f>'PM 10'!Y5</f>
        <v>43093</v>
      </c>
      <c r="Z4" s="61">
        <f>'PM 10'!Z5</f>
        <v>43094</v>
      </c>
      <c r="AA4" s="61">
        <f>'PM 10'!AA5</f>
        <v>43095</v>
      </c>
      <c r="AB4" s="61">
        <f>'PM 10'!AB5</f>
        <v>43096</v>
      </c>
      <c r="AC4" s="61">
        <f>'PM 10'!AC5</f>
        <v>43097</v>
      </c>
      <c r="AD4" s="61">
        <f>'PM 10'!AD5</f>
        <v>43098</v>
      </c>
      <c r="AE4" s="61">
        <f>'PM 10'!AE5</f>
        <v>43099</v>
      </c>
      <c r="AF4" s="61">
        <f>'PM 10'!AF5</f>
        <v>43100</v>
      </c>
      <c r="AG4" s="106" t="s">
        <v>11</v>
      </c>
    </row>
    <row r="5" spans="1:33">
      <c r="A5" s="7" t="s">
        <v>3</v>
      </c>
      <c r="B5" s="24">
        <f>'PM 10'!B6</f>
        <v>43070</v>
      </c>
      <c r="C5" s="24">
        <f>'PM 10'!C6</f>
        <v>43071</v>
      </c>
      <c r="D5" s="24">
        <f>'PM 10'!D6</f>
        <v>43072</v>
      </c>
      <c r="E5" s="24">
        <f>'PM 10'!E6</f>
        <v>43073</v>
      </c>
      <c r="F5" s="24">
        <f>'PM 10'!F6</f>
        <v>43074</v>
      </c>
      <c r="G5" s="24">
        <f>'PM 10'!G6</f>
        <v>43075</v>
      </c>
      <c r="H5" s="24">
        <f>'PM 10'!H6</f>
        <v>43076</v>
      </c>
      <c r="I5" s="24">
        <f>'PM 10'!I6</f>
        <v>43077</v>
      </c>
      <c r="J5" s="24">
        <f>'PM 10'!J6</f>
        <v>43078</v>
      </c>
      <c r="K5" s="24">
        <f>'PM 10'!K6</f>
        <v>43079</v>
      </c>
      <c r="L5" s="24">
        <f>'PM 10'!L6</f>
        <v>43080</v>
      </c>
      <c r="M5" s="24">
        <f>'PM 10'!M6</f>
        <v>43081</v>
      </c>
      <c r="N5" s="24">
        <f>'PM 10'!N6</f>
        <v>43082</v>
      </c>
      <c r="O5" s="24">
        <f>'PM 10'!O6</f>
        <v>43083</v>
      </c>
      <c r="P5" s="24">
        <f>'PM 10'!P6</f>
        <v>43084</v>
      </c>
      <c r="Q5" s="24">
        <f>'PM 10'!Q6</f>
        <v>43085</v>
      </c>
      <c r="R5" s="24">
        <f>'PM 10'!R6</f>
        <v>43086</v>
      </c>
      <c r="S5" s="24">
        <f>'PM 10'!S6</f>
        <v>43087</v>
      </c>
      <c r="T5" s="24">
        <f>'PM 10'!T6</f>
        <v>43088</v>
      </c>
      <c r="U5" s="24">
        <f>'PM 10'!U6</f>
        <v>43089</v>
      </c>
      <c r="V5" s="24">
        <f>'PM 10'!V6</f>
        <v>43090</v>
      </c>
      <c r="W5" s="24">
        <f>'PM 10'!W6</f>
        <v>43091</v>
      </c>
      <c r="X5" s="24">
        <f>'PM 10'!X6</f>
        <v>43092</v>
      </c>
      <c r="Y5" s="24">
        <f>'PM 10'!Y6</f>
        <v>43093</v>
      </c>
      <c r="Z5" s="24">
        <f>'PM 10'!Z6</f>
        <v>43094</v>
      </c>
      <c r="AA5" s="24">
        <f>'PM 10'!AA6</f>
        <v>43095</v>
      </c>
      <c r="AB5" s="24">
        <f>'PM 10'!AB6</f>
        <v>43096</v>
      </c>
      <c r="AC5" s="24">
        <f>'PM 10'!AC6</f>
        <v>43097</v>
      </c>
      <c r="AD5" s="24">
        <f>'PM 10'!AD6</f>
        <v>43098</v>
      </c>
      <c r="AE5" s="24">
        <f>'PM 10'!AE6</f>
        <v>43099</v>
      </c>
      <c r="AF5" s="24">
        <f>'PM 10'!AF6</f>
        <v>43100</v>
      </c>
      <c r="AG5" s="107"/>
    </row>
    <row r="6" spans="1:33">
      <c r="A6" s="8">
        <v>0</v>
      </c>
      <c r="B6" s="15">
        <f>'All Data'!Q2</f>
        <v>2.86</v>
      </c>
      <c r="C6" s="25">
        <f>'All Data'!Q26</f>
        <v>2.71</v>
      </c>
      <c r="D6" s="15">
        <f>'All Data'!Q50</f>
        <v>2.75</v>
      </c>
      <c r="E6" s="15">
        <f>'All Data'!Q74</f>
        <v>2.77</v>
      </c>
      <c r="F6" s="15">
        <f>'All Data'!Q98</f>
        <v>2.9</v>
      </c>
      <c r="G6" s="15">
        <f>'All Data'!Q122</f>
        <v>2.82</v>
      </c>
      <c r="H6" s="15">
        <f>'All Data'!Q146</f>
        <v>2.71</v>
      </c>
      <c r="I6" s="15">
        <f>'All Data'!Q170</f>
        <v>2.5299999999999998</v>
      </c>
      <c r="J6" s="15">
        <f>'All Data'!Q194</f>
        <v>2.66</v>
      </c>
      <c r="K6" s="25">
        <f>'All Data'!Q218</f>
        <v>2.56</v>
      </c>
      <c r="L6" s="15">
        <f>'All Data'!Q242</f>
        <v>2.71</v>
      </c>
      <c r="M6" s="15">
        <f>'All Data'!Q266</f>
        <v>2.62</v>
      </c>
      <c r="N6" s="15">
        <f>'All Data'!Q290</f>
        <v>2.91</v>
      </c>
      <c r="O6" s="15">
        <f>'All Data'!Q314</f>
        <v>2.59</v>
      </c>
      <c r="P6" s="15">
        <f>'All Data'!Q338</f>
        <v>2.68</v>
      </c>
      <c r="Q6" s="15">
        <f>'All Data'!Q362</f>
        <v>2.73</v>
      </c>
      <c r="R6" s="15">
        <f>'All Data'!Q386</f>
        <v>2.6</v>
      </c>
      <c r="S6" s="15">
        <f>'All Data'!Q410</f>
        <v>2.71</v>
      </c>
      <c r="T6" s="15">
        <f>'All Data'!Q434</f>
        <v>2.9</v>
      </c>
      <c r="U6" s="15">
        <f>'All Data'!Q458</f>
        <v>2.57</v>
      </c>
      <c r="V6" s="15">
        <f>'All Data'!Q482</f>
        <v>2.9</v>
      </c>
      <c r="W6" s="15">
        <f>'All Data'!Q506</f>
        <v>2.74</v>
      </c>
      <c r="X6" s="15">
        <f>'All Data'!Q530</f>
        <v>2.83</v>
      </c>
      <c r="Y6" s="15">
        <f>'All Data'!Q554</f>
        <v>2.78</v>
      </c>
      <c r="Z6" s="15">
        <f>'All Data'!Q578</f>
        <v>2.66</v>
      </c>
      <c r="AA6" s="15">
        <f>'All Data'!Q602</f>
        <v>2.62</v>
      </c>
      <c r="AB6" s="15">
        <f>'All Data'!Q626</f>
        <v>2.81</v>
      </c>
      <c r="AC6" s="15">
        <f>'All Data'!Q650</f>
        <v>2.7</v>
      </c>
      <c r="AD6" s="15">
        <f>'All Data'!Q674</f>
        <v>2.67</v>
      </c>
      <c r="AE6" s="15">
        <f>'All Data'!Q698</f>
        <v>2.6</v>
      </c>
      <c r="AF6" s="15">
        <f>'All Data'!Q722</f>
        <v>2.75</v>
      </c>
      <c r="AG6" s="14">
        <f>AVERAGE(B6:AF6)</f>
        <v>2.7209677419354841</v>
      </c>
    </row>
    <row r="7" spans="1:33">
      <c r="A7" s="8">
        <v>4.1666666666666699E-2</v>
      </c>
      <c r="B7" s="15">
        <f>'All Data'!Q3</f>
        <v>2.82</v>
      </c>
      <c r="C7" s="25">
        <f>'All Data'!Q27</f>
        <v>2.66</v>
      </c>
      <c r="D7" s="15">
        <f>'All Data'!Q51</f>
        <v>2.76</v>
      </c>
      <c r="E7" s="15">
        <f>'All Data'!Q75</f>
        <v>2.73</v>
      </c>
      <c r="F7" s="15">
        <f>'All Data'!Q99</f>
        <v>2.93</v>
      </c>
      <c r="G7" s="15">
        <f>'All Data'!Q123</f>
        <v>2.8</v>
      </c>
      <c r="H7" s="15">
        <f>'All Data'!Q147</f>
        <v>2.63</v>
      </c>
      <c r="I7" s="15">
        <f>'All Data'!Q171</f>
        <v>2.57</v>
      </c>
      <c r="J7" s="15">
        <f>'All Data'!Q195</f>
        <v>2.63</v>
      </c>
      <c r="K7" s="25">
        <f>'All Data'!Q219</f>
        <v>2.5499999999999998</v>
      </c>
      <c r="L7" s="15">
        <f>'All Data'!Q243</f>
        <v>2.71</v>
      </c>
      <c r="M7" s="15">
        <f>'All Data'!Q267</f>
        <v>2.73</v>
      </c>
      <c r="N7" s="15">
        <f>'All Data'!Q291</f>
        <v>2.87</v>
      </c>
      <c r="O7" s="15">
        <f>'All Data'!Q315</f>
        <v>2.62</v>
      </c>
      <c r="P7" s="15">
        <f>'All Data'!Q339</f>
        <v>2.62</v>
      </c>
      <c r="Q7" s="15">
        <f>'All Data'!Q363</f>
        <v>2.72</v>
      </c>
      <c r="R7" s="15">
        <f>'All Data'!Q387</f>
        <v>2.62</v>
      </c>
      <c r="S7" s="15">
        <f>'All Data'!Q411</f>
        <v>2.69</v>
      </c>
      <c r="T7" s="15">
        <f>'All Data'!Q435</f>
        <v>2.87</v>
      </c>
      <c r="U7" s="15">
        <f>'All Data'!Q459</f>
        <v>2.59</v>
      </c>
      <c r="V7" s="15">
        <f>'All Data'!Q483</f>
        <v>2.87</v>
      </c>
      <c r="W7" s="15">
        <f>'All Data'!Q507</f>
        <v>2.77</v>
      </c>
      <c r="X7" s="15">
        <f>'All Data'!Q531</f>
        <v>2.78</v>
      </c>
      <c r="Y7" s="15">
        <f>'All Data'!Q555</f>
        <v>2.82</v>
      </c>
      <c r="Z7" s="15">
        <f>'All Data'!Q579</f>
        <v>2.66</v>
      </c>
      <c r="AA7" s="15">
        <f>'All Data'!Q603</f>
        <v>2.58</v>
      </c>
      <c r="AB7" s="15">
        <f>'All Data'!Q627</f>
        <v>2.85</v>
      </c>
      <c r="AC7" s="15">
        <f>'All Data'!Q651</f>
        <v>2.68</v>
      </c>
      <c r="AD7" s="15">
        <f>'All Data'!Q675</f>
        <v>2.7</v>
      </c>
      <c r="AE7" s="15">
        <f>'All Data'!Q699</f>
        <v>2.56</v>
      </c>
      <c r="AF7" s="15">
        <f>'All Data'!Q723</f>
        <v>2.7</v>
      </c>
      <c r="AG7" s="14">
        <f t="shared" ref="AG7:AG29" si="0">AVERAGE(B7:AF7)</f>
        <v>2.7125806451612897</v>
      </c>
    </row>
    <row r="8" spans="1:33">
      <c r="A8" s="8">
        <v>8.3333333333333301E-2</v>
      </c>
      <c r="B8" s="15">
        <f>'All Data'!Q4</f>
        <v>2.78</v>
      </c>
      <c r="C8" s="25">
        <f>'All Data'!Q28</f>
        <v>2.67</v>
      </c>
      <c r="D8" s="15">
        <f>'All Data'!Q52</f>
        <v>2.8</v>
      </c>
      <c r="E8" s="15">
        <f>'All Data'!Q76</f>
        <v>2.71</v>
      </c>
      <c r="F8" s="15">
        <f>'All Data'!Q100</f>
        <v>2.94</v>
      </c>
      <c r="G8" s="15">
        <f>'All Data'!Q124</f>
        <v>2.8</v>
      </c>
      <c r="H8" s="15">
        <f>'All Data'!Q148</f>
        <v>2.57</v>
      </c>
      <c r="I8" s="15">
        <f>'All Data'!Q172</f>
        <v>2.6</v>
      </c>
      <c r="J8" s="15">
        <f>'All Data'!Q196</f>
        <v>2.58</v>
      </c>
      <c r="K8" s="25">
        <f>'All Data'!Q220</f>
        <v>2.5499999999999998</v>
      </c>
      <c r="L8" s="15">
        <f>'All Data'!Q244</f>
        <v>2.69</v>
      </c>
      <c r="M8" s="15">
        <f>'All Data'!Q268</f>
        <v>2.74</v>
      </c>
      <c r="N8" s="15">
        <f>'All Data'!Q292</f>
        <v>2.81</v>
      </c>
      <c r="O8" s="15">
        <f>'All Data'!Q316</f>
        <v>2.67</v>
      </c>
      <c r="P8" s="15">
        <f>'All Data'!Q340</f>
        <v>2.6</v>
      </c>
      <c r="Q8" s="15">
        <f>'All Data'!Q364</f>
        <v>2.72</v>
      </c>
      <c r="R8" s="15">
        <f>'All Data'!Q388</f>
        <v>2.7</v>
      </c>
      <c r="S8" s="15">
        <f>'All Data'!Q412</f>
        <v>2.71</v>
      </c>
      <c r="T8" s="15">
        <f>'All Data'!Q436</f>
        <v>2.88</v>
      </c>
      <c r="U8" s="15">
        <f>'All Data'!Q460</f>
        <v>2.63</v>
      </c>
      <c r="V8" s="15">
        <f>'All Data'!Q484</f>
        <v>2.81</v>
      </c>
      <c r="W8" s="15">
        <f>'All Data'!Q508</f>
        <v>2.81</v>
      </c>
      <c r="X8" s="15">
        <f>'All Data'!Q532</f>
        <v>2.72</v>
      </c>
      <c r="Y8" s="15">
        <f>'All Data'!Q556</f>
        <v>2.83</v>
      </c>
      <c r="Z8" s="15">
        <f>'All Data'!Q580</f>
        <v>2.71</v>
      </c>
      <c r="AA8" s="15">
        <f>'All Data'!Q604</f>
        <v>2.56</v>
      </c>
      <c r="AB8" s="15">
        <f>'All Data'!Q628</f>
        <v>2.73</v>
      </c>
      <c r="AC8" s="15">
        <f>'All Data'!Q652</f>
        <v>2.68</v>
      </c>
      <c r="AD8" s="15">
        <f>'All Data'!Q676</f>
        <v>2.72</v>
      </c>
      <c r="AE8" s="15">
        <f>'All Data'!Q700</f>
        <v>2.57</v>
      </c>
      <c r="AF8" s="15">
        <f>'All Data'!Q724</f>
        <v>2.67</v>
      </c>
      <c r="AG8" s="14">
        <f t="shared" si="0"/>
        <v>2.7083870967741941</v>
      </c>
    </row>
    <row r="9" spans="1:33">
      <c r="A9" s="8">
        <v>0.125</v>
      </c>
      <c r="B9" s="15">
        <f>'All Data'!Q5</f>
        <v>2.73</v>
      </c>
      <c r="C9" s="25">
        <f>'All Data'!Q29</f>
        <v>2.71</v>
      </c>
      <c r="D9" s="15">
        <f>'All Data'!Q53</f>
        <v>2.84</v>
      </c>
      <c r="E9" s="15">
        <f>'All Data'!Q77</f>
        <v>2.7</v>
      </c>
      <c r="F9" s="15">
        <f>'All Data'!Q101</f>
        <v>2.92</v>
      </c>
      <c r="G9" s="15">
        <f>'All Data'!Q125</f>
        <v>2.81</v>
      </c>
      <c r="H9" s="15">
        <f>'All Data'!Q149</f>
        <v>2.54</v>
      </c>
      <c r="I9" s="15">
        <f>'All Data'!Q173</f>
        <v>2.64</v>
      </c>
      <c r="J9" s="15">
        <f>'All Data'!Q197</f>
        <v>2.56</v>
      </c>
      <c r="K9" s="25">
        <f>'All Data'!Q221</f>
        <v>2.6</v>
      </c>
      <c r="L9" s="15">
        <f>'All Data'!Q245</f>
        <v>2.65</v>
      </c>
      <c r="M9" s="15">
        <f>'All Data'!Q269</f>
        <v>2.76</v>
      </c>
      <c r="N9" s="15">
        <f>'All Data'!Q293</f>
        <v>2.8</v>
      </c>
      <c r="O9" s="15">
        <f>'All Data'!Q317</f>
        <v>2.72</v>
      </c>
      <c r="P9" s="15">
        <f>'All Data'!Q341</f>
        <v>2.58</v>
      </c>
      <c r="Q9" s="15">
        <f>'All Data'!Q365</f>
        <v>2.71</v>
      </c>
      <c r="R9" s="15">
        <f>'All Data'!Q389</f>
        <v>2.75</v>
      </c>
      <c r="S9" s="15">
        <f>'All Data'!Q413</f>
        <v>2.71</v>
      </c>
      <c r="T9" s="15">
        <f>'All Data'!Q437</f>
        <v>2.85</v>
      </c>
      <c r="U9" s="15">
        <f>'All Data'!Q461</f>
        <v>2.67</v>
      </c>
      <c r="V9" s="15">
        <f>'All Data'!Q485</f>
        <v>2.74</v>
      </c>
      <c r="W9" s="15">
        <f>'All Data'!Q509</f>
        <v>2.88</v>
      </c>
      <c r="X9" s="15">
        <f>'All Data'!Q533</f>
        <v>2.72</v>
      </c>
      <c r="Y9" s="15">
        <f>'All Data'!Q557</f>
        <v>2.83</v>
      </c>
      <c r="Z9" s="15">
        <f>'All Data'!Q581</f>
        <v>2.75</v>
      </c>
      <c r="AA9" s="15">
        <f>'All Data'!Q605</f>
        <v>2.56</v>
      </c>
      <c r="AB9" s="15">
        <f>'All Data'!Q629</f>
        <v>2.71</v>
      </c>
      <c r="AC9" s="15">
        <f>'All Data'!Q653</f>
        <v>2.66</v>
      </c>
      <c r="AD9" s="15">
        <f>'All Data'!Q677</f>
        <v>2.71</v>
      </c>
      <c r="AE9" s="15">
        <f>'All Data'!Q701</f>
        <v>2.67</v>
      </c>
      <c r="AF9" s="15">
        <f>'All Data'!Q725</f>
        <v>2.57</v>
      </c>
      <c r="AG9" s="14">
        <f t="shared" si="0"/>
        <v>2.7112903225806444</v>
      </c>
    </row>
    <row r="10" spans="1:33">
      <c r="A10" s="8">
        <v>0.16666666666666699</v>
      </c>
      <c r="B10" s="15">
        <f>'All Data'!Q6</f>
        <v>2.7</v>
      </c>
      <c r="C10" s="25">
        <f>'All Data'!Q30</f>
        <v>2.72</v>
      </c>
      <c r="D10" s="15">
        <f>'All Data'!Q54</f>
        <v>2.83</v>
      </c>
      <c r="E10" s="15">
        <f>'All Data'!Q78</f>
        <v>2.68</v>
      </c>
      <c r="F10" s="15">
        <f>'All Data'!Q102</f>
        <v>2.93</v>
      </c>
      <c r="G10" s="15">
        <f>'All Data'!Q126</f>
        <v>2.84</v>
      </c>
      <c r="H10" s="15">
        <f>'All Data'!Q150</f>
        <v>2.5099999999999998</v>
      </c>
      <c r="I10" s="15">
        <f>'All Data'!Q174</f>
        <v>2.64</v>
      </c>
      <c r="J10" s="15">
        <f>'All Data'!Q198</f>
        <v>2.56</v>
      </c>
      <c r="K10" s="25">
        <f>'All Data'!Q222</f>
        <v>2.64</v>
      </c>
      <c r="L10" s="15">
        <f>'All Data'!Q246</f>
        <v>2.62</v>
      </c>
      <c r="M10" s="15">
        <f>'All Data'!Q270</f>
        <v>2.81</v>
      </c>
      <c r="N10" s="15">
        <f>'All Data'!Q294</f>
        <v>2.78</v>
      </c>
      <c r="O10" s="15">
        <f>'All Data'!Q318</f>
        <v>2.75</v>
      </c>
      <c r="P10" s="15">
        <f>'All Data'!Q342</f>
        <v>2.57</v>
      </c>
      <c r="Q10" s="15">
        <f>'All Data'!Q366</f>
        <v>2.67</v>
      </c>
      <c r="R10" s="15">
        <f>'All Data'!Q390</f>
        <v>2.76</v>
      </c>
      <c r="S10" s="15">
        <f>'All Data'!Q414</f>
        <v>2.74</v>
      </c>
      <c r="T10" s="15">
        <f>'All Data'!Q438</f>
        <v>2.81</v>
      </c>
      <c r="U10" s="15">
        <f>'All Data'!Q462</f>
        <v>2.71</v>
      </c>
      <c r="V10" s="15">
        <f>'All Data'!Q486</f>
        <v>2.72</v>
      </c>
      <c r="W10" s="15">
        <f>'All Data'!Q510</f>
        <v>2.89</v>
      </c>
      <c r="X10" s="15">
        <f>'All Data'!Q534</f>
        <v>2.73</v>
      </c>
      <c r="Y10" s="15">
        <f>'All Data'!Q558</f>
        <v>2.81</v>
      </c>
      <c r="Z10" s="15">
        <f>'All Data'!Q582</f>
        <v>2.79</v>
      </c>
      <c r="AA10" s="15">
        <f>'All Data'!Q606</f>
        <v>2.5499999999999998</v>
      </c>
      <c r="AB10" s="15">
        <f>'All Data'!Q630</f>
        <v>2.71</v>
      </c>
      <c r="AC10" s="15">
        <f>'All Data'!Q654</f>
        <v>2.68</v>
      </c>
      <c r="AD10" s="15">
        <f>'All Data'!Q678</f>
        <v>2.71</v>
      </c>
      <c r="AE10" s="15">
        <f>'All Data'!Q702</f>
        <v>2.58</v>
      </c>
      <c r="AF10" s="15">
        <f>'All Data'!Q726</f>
        <v>2.5499999999999998</v>
      </c>
      <c r="AG10" s="14">
        <f t="shared" si="0"/>
        <v>2.7093548387096771</v>
      </c>
    </row>
    <row r="11" spans="1:33">
      <c r="A11" s="8">
        <v>0.20833333333333301</v>
      </c>
      <c r="B11" s="15">
        <f>'All Data'!Q7</f>
        <v>2.68</v>
      </c>
      <c r="C11" s="25">
        <f>'All Data'!Q31</f>
        <v>2.71</v>
      </c>
      <c r="D11" s="15">
        <f>'All Data'!Q55</f>
        <v>2.84</v>
      </c>
      <c r="E11" s="15">
        <f>'All Data'!Q79</f>
        <v>2.68</v>
      </c>
      <c r="F11" s="15">
        <f>'All Data'!Q103</f>
        <v>2.9</v>
      </c>
      <c r="G11" s="15">
        <f>'All Data'!Q127</f>
        <v>2.84</v>
      </c>
      <c r="H11" s="15">
        <f>'All Data'!Q151</f>
        <v>2.5099999999999998</v>
      </c>
      <c r="I11" s="15">
        <f>'All Data'!Q175</f>
        <v>2.63</v>
      </c>
      <c r="J11" s="15">
        <f>'All Data'!Q199</f>
        <v>2.56</v>
      </c>
      <c r="K11" s="25">
        <f>'All Data'!Q223</f>
        <v>2.67</v>
      </c>
      <c r="L11" s="15">
        <f>'All Data'!Q247</f>
        <v>2.57</v>
      </c>
      <c r="M11" s="15">
        <f>'All Data'!Q271</f>
        <v>2.85</v>
      </c>
      <c r="N11" s="15">
        <f>'All Data'!Q295</f>
        <v>2.73</v>
      </c>
      <c r="O11" s="15">
        <f>'All Data'!Q319</f>
        <v>2.74</v>
      </c>
      <c r="P11" s="15">
        <f>'All Data'!Q343</f>
        <v>2.56</v>
      </c>
      <c r="Q11" s="15">
        <f>'All Data'!Q367</f>
        <v>2.63</v>
      </c>
      <c r="R11" s="15">
        <f>'All Data'!Q391</f>
        <v>2.74</v>
      </c>
      <c r="S11" s="15">
        <f>'All Data'!Q415</f>
        <v>2.79</v>
      </c>
      <c r="T11" s="15">
        <f>'All Data'!Q439</f>
        <v>2.76</v>
      </c>
      <c r="U11" s="15">
        <f>'All Data'!Q463</f>
        <v>2.75</v>
      </c>
      <c r="V11" s="15">
        <f>'All Data'!Q487</f>
        <v>2.72</v>
      </c>
      <c r="W11" s="15">
        <f>'All Data'!Q511</f>
        <v>2.89</v>
      </c>
      <c r="X11" s="15">
        <f>'All Data'!Q535</f>
        <v>2.72</v>
      </c>
      <c r="Y11" s="15">
        <f>'All Data'!Q559</f>
        <v>2.76</v>
      </c>
      <c r="Z11" s="15">
        <f>'All Data'!Q583</f>
        <v>2.78</v>
      </c>
      <c r="AA11" s="15">
        <f>'All Data'!Q607</f>
        <v>2.57</v>
      </c>
      <c r="AB11" s="15">
        <f>'All Data'!Q631</f>
        <v>2.69</v>
      </c>
      <c r="AC11" s="15">
        <f>'All Data'!Q655</f>
        <v>2.72</v>
      </c>
      <c r="AD11" s="15">
        <f>'All Data'!Q679</f>
        <v>2.7</v>
      </c>
      <c r="AE11" s="15">
        <f>'All Data'!Q703</f>
        <v>2.61</v>
      </c>
      <c r="AF11" s="15">
        <f>'All Data'!Q727</f>
        <v>2.56</v>
      </c>
      <c r="AG11" s="14">
        <f t="shared" si="0"/>
        <v>2.7051612903225806</v>
      </c>
    </row>
    <row r="12" spans="1:33">
      <c r="A12" s="8">
        <v>0.25</v>
      </c>
      <c r="B12" s="15">
        <f>'All Data'!Q8</f>
        <v>2.67</v>
      </c>
      <c r="C12" s="25">
        <f>'All Data'!Q32</f>
        <v>2.7</v>
      </c>
      <c r="D12" s="15">
        <f>'All Data'!Q56</f>
        <v>2.84</v>
      </c>
      <c r="E12" s="15">
        <f>'All Data'!Q80</f>
        <v>2.71</v>
      </c>
      <c r="F12" s="15">
        <f>'All Data'!Q104</f>
        <v>2.86</v>
      </c>
      <c r="G12" s="15">
        <f>'All Data'!Q128</f>
        <v>2.75</v>
      </c>
      <c r="H12" s="15">
        <f>'All Data'!Q152</f>
        <v>2.5099999999999998</v>
      </c>
      <c r="I12" s="15">
        <f>'All Data'!Q176</f>
        <v>2.64</v>
      </c>
      <c r="J12" s="15">
        <f>'All Data'!Q200</f>
        <v>2.57</v>
      </c>
      <c r="K12" s="25">
        <f>'All Data'!Q224</f>
        <v>2.7</v>
      </c>
      <c r="L12" s="15">
        <f>'All Data'!Q248</f>
        <v>2.5499999999999998</v>
      </c>
      <c r="M12" s="15">
        <f>'All Data'!Q272</f>
        <v>2.87</v>
      </c>
      <c r="N12" s="15">
        <f>'All Data'!Q296</f>
        <v>2.7</v>
      </c>
      <c r="O12" s="15">
        <f>'All Data'!Q320</f>
        <v>2.74</v>
      </c>
      <c r="P12" s="15">
        <f>'All Data'!Q344</f>
        <v>2.57</v>
      </c>
      <c r="Q12" s="15">
        <f>'All Data'!Q368</f>
        <v>2.58</v>
      </c>
      <c r="R12" s="15">
        <f>'All Data'!Q392</f>
        <v>2.75</v>
      </c>
      <c r="S12" s="15">
        <f>'All Data'!Q416</f>
        <v>2.83</v>
      </c>
      <c r="T12" s="15">
        <f>'All Data'!Q440</f>
        <v>2.72</v>
      </c>
      <c r="U12" s="15">
        <f>'All Data'!Q464</f>
        <v>2.75</v>
      </c>
      <c r="V12" s="15">
        <f>'All Data'!Q488</f>
        <v>2.68</v>
      </c>
      <c r="W12" s="15">
        <f>'All Data'!Q512</f>
        <v>2.88</v>
      </c>
      <c r="X12" s="15">
        <f>'All Data'!Q536</f>
        <v>2.73</v>
      </c>
      <c r="Y12" s="15">
        <f>'All Data'!Q560</f>
        <v>2.68</v>
      </c>
      <c r="Z12" s="15">
        <f>'All Data'!Q584</f>
        <v>2.77</v>
      </c>
      <c r="AA12" s="15">
        <f>'All Data'!Q608</f>
        <v>2.59</v>
      </c>
      <c r="AB12" s="15">
        <f>'All Data'!Q632</f>
        <v>2.65</v>
      </c>
      <c r="AC12" s="15">
        <f>'All Data'!Q656</f>
        <v>2.76</v>
      </c>
      <c r="AD12" s="15">
        <f>'All Data'!Q680</f>
        <v>2.67</v>
      </c>
      <c r="AE12" s="15">
        <f>'All Data'!Q704</f>
        <v>2.64</v>
      </c>
      <c r="AF12" s="15">
        <f>'All Data'!Q728</f>
        <v>2.61</v>
      </c>
      <c r="AG12" s="14">
        <f t="shared" si="0"/>
        <v>2.6990322580645167</v>
      </c>
    </row>
    <row r="13" spans="1:33">
      <c r="A13" s="8">
        <v>0.29166666666666702</v>
      </c>
      <c r="B13" s="15">
        <f>'All Data'!Q9</f>
        <v>2.67</v>
      </c>
      <c r="C13" s="25">
        <f>'All Data'!Q33</f>
        <v>2.7</v>
      </c>
      <c r="D13" s="15">
        <f>'All Data'!Q57</f>
        <v>2.83</v>
      </c>
      <c r="E13" s="15">
        <f>'All Data'!Q81</f>
        <v>2.76</v>
      </c>
      <c r="F13" s="15">
        <f>'All Data'!Q105</f>
        <v>2.82</v>
      </c>
      <c r="G13" s="15">
        <f>'All Data'!Q129</f>
        <v>2.76</v>
      </c>
      <c r="H13" s="15">
        <f>'All Data'!Q153</f>
        <v>2.52</v>
      </c>
      <c r="I13" s="15">
        <f>'All Data'!Q177</f>
        <v>2.63</v>
      </c>
      <c r="J13" s="15">
        <f>'All Data'!Q201</f>
        <v>2.6</v>
      </c>
      <c r="K13" s="25">
        <f>'All Data'!Q225</f>
        <v>2.7</v>
      </c>
      <c r="L13" s="15">
        <f>'All Data'!Q249</f>
        <v>2.56</v>
      </c>
      <c r="M13" s="15">
        <f>'All Data'!Q273</f>
        <v>2.87</v>
      </c>
      <c r="N13" s="15">
        <f>'All Data'!Q297</f>
        <v>2.7</v>
      </c>
      <c r="O13" s="15">
        <f>'All Data'!Q321</f>
        <v>2.75</v>
      </c>
      <c r="P13" s="15">
        <f>'All Data'!Q345</f>
        <v>2.61</v>
      </c>
      <c r="Q13" s="15">
        <f>'All Data'!Q369</f>
        <v>2.57</v>
      </c>
      <c r="R13" s="15">
        <f>'All Data'!Q393</f>
        <v>2.75</v>
      </c>
      <c r="S13" s="15">
        <f>'All Data'!Q417</f>
        <v>2.87</v>
      </c>
      <c r="T13" s="15">
        <f>'All Data'!Q441</f>
        <v>2.71</v>
      </c>
      <c r="U13" s="15">
        <f>'All Data'!Q465</f>
        <v>2.74</v>
      </c>
      <c r="V13" s="15">
        <f>'All Data'!Q489</f>
        <v>2.68</v>
      </c>
      <c r="W13" s="15">
        <f>'All Data'!Q513</f>
        <v>2.87</v>
      </c>
      <c r="X13" s="15">
        <f>'All Data'!Q537</f>
        <v>2.75</v>
      </c>
      <c r="Y13" s="15">
        <f>'All Data'!Q561</f>
        <v>2.65</v>
      </c>
      <c r="Z13" s="15">
        <f>'All Data'!Q585</f>
        <v>2.74</v>
      </c>
      <c r="AA13" s="15">
        <f>'All Data'!Q609</f>
        <v>2.63</v>
      </c>
      <c r="AB13" s="15">
        <f>'All Data'!Q633</f>
        <v>2.61</v>
      </c>
      <c r="AC13" s="15">
        <f>'All Data'!Q657</f>
        <v>2.81</v>
      </c>
      <c r="AD13" s="15">
        <f>'All Data'!Q681</f>
        <v>2.64</v>
      </c>
      <c r="AE13" s="15">
        <f>'All Data'!Q705</f>
        <v>2.68</v>
      </c>
      <c r="AF13" s="15">
        <f>'All Data'!Q729</f>
        <v>2.65</v>
      </c>
      <c r="AG13" s="14">
        <f t="shared" si="0"/>
        <v>2.7041935483870967</v>
      </c>
    </row>
    <row r="14" spans="1:33">
      <c r="A14" s="8">
        <v>0.33333333333333298</v>
      </c>
      <c r="B14" s="15">
        <f>'All Data'!Q10</f>
        <v>2.68</v>
      </c>
      <c r="C14" s="25">
        <f>'All Data'!Q34</f>
        <v>2.65</v>
      </c>
      <c r="D14" s="15">
        <f>'All Data'!Q58</f>
        <v>2.74</v>
      </c>
      <c r="E14" s="15">
        <f>'All Data'!Q82</f>
        <v>2.79</v>
      </c>
      <c r="F14" s="15">
        <f>'All Data'!Q106</f>
        <v>2.79</v>
      </c>
      <c r="G14" s="15">
        <f>'All Data'!Q130</f>
        <v>2.76</v>
      </c>
      <c r="H14" s="15">
        <f>'All Data'!Q154</f>
        <v>2.54</v>
      </c>
      <c r="I14" s="15">
        <f>'All Data'!Q178</f>
        <v>2.59</v>
      </c>
      <c r="J14" s="15">
        <f>'All Data'!Q202</f>
        <v>2.64</v>
      </c>
      <c r="K14" s="25">
        <f>'All Data'!Q226</f>
        <v>2.7</v>
      </c>
      <c r="L14" s="15">
        <f>'All Data'!Q250</f>
        <v>2.5499999999999998</v>
      </c>
      <c r="M14" s="15">
        <f>'All Data'!Q274</f>
        <v>2.87</v>
      </c>
      <c r="N14" s="15">
        <f>'All Data'!Q298</f>
        <v>2.71</v>
      </c>
      <c r="O14" s="15">
        <f>'All Data'!Q322</f>
        <v>2.73</v>
      </c>
      <c r="P14" s="15">
        <f>'All Data'!Q346</f>
        <v>2.65</v>
      </c>
      <c r="Q14" s="15">
        <f>'All Data'!Q370</f>
        <v>2.57</v>
      </c>
      <c r="R14" s="15">
        <f>'All Data'!Q394</f>
        <v>0</v>
      </c>
      <c r="S14" s="15">
        <f>'All Data'!Q418</f>
        <v>2.87</v>
      </c>
      <c r="T14" s="15">
        <f>'All Data'!Q442</f>
        <v>2.71</v>
      </c>
      <c r="U14" s="15">
        <f>'All Data'!Q466</f>
        <v>2.73</v>
      </c>
      <c r="V14" s="15">
        <f>'All Data'!Q490</f>
        <v>2.7</v>
      </c>
      <c r="W14" s="15">
        <f>'All Data'!Q514</f>
        <v>2.82</v>
      </c>
      <c r="X14" s="15">
        <f>'All Data'!Q538</f>
        <v>2.78</v>
      </c>
      <c r="Y14" s="15">
        <f>'All Data'!Q562</f>
        <v>2.61</v>
      </c>
      <c r="Z14" s="15">
        <f>'All Data'!Q586</f>
        <v>2.67</v>
      </c>
      <c r="AA14" s="15">
        <f>'All Data'!Q610</f>
        <v>2.67</v>
      </c>
      <c r="AB14" s="15">
        <f>'All Data'!Q634</f>
        <v>2.58</v>
      </c>
      <c r="AC14" s="15">
        <f>'All Data'!Q658</f>
        <v>2.82</v>
      </c>
      <c r="AD14" s="15">
        <f>'All Data'!Q682</f>
        <v>2.59</v>
      </c>
      <c r="AE14" s="15">
        <f>'All Data'!Q706</f>
        <v>2.71</v>
      </c>
      <c r="AF14" s="15">
        <f>'All Data'!Q730</f>
        <v>2.69</v>
      </c>
      <c r="AG14" s="14">
        <f t="shared" si="0"/>
        <v>2.6099999999999994</v>
      </c>
    </row>
    <row r="15" spans="1:33">
      <c r="A15" s="8">
        <v>0.375</v>
      </c>
      <c r="B15" s="15">
        <f>'All Data'!Q11</f>
        <v>2.78</v>
      </c>
      <c r="C15" s="25">
        <f>'All Data'!Q35</f>
        <v>2.64</v>
      </c>
      <c r="D15" s="15">
        <f>'All Data'!Q59</f>
        <v>2.79</v>
      </c>
      <c r="E15" s="15">
        <f>'All Data'!Q83</f>
        <v>2.87</v>
      </c>
      <c r="F15" s="15">
        <f>'All Data'!Q107</f>
        <v>2.81</v>
      </c>
      <c r="G15" s="15">
        <f>'All Data'!Q131</f>
        <v>2.73</v>
      </c>
      <c r="H15" s="15">
        <f>'All Data'!Q155</f>
        <v>2.64</v>
      </c>
      <c r="I15" s="15">
        <f>'All Data'!Q179</f>
        <v>2.5499999999999998</v>
      </c>
      <c r="J15" s="15">
        <f>'All Data'!Q203</f>
        <v>2.65</v>
      </c>
      <c r="K15" s="25">
        <f>'All Data'!Q227</f>
        <v>2.72</v>
      </c>
      <c r="L15" s="15">
        <f>'All Data'!Q251</f>
        <v>2.57</v>
      </c>
      <c r="M15" s="15">
        <f>'All Data'!Q275</f>
        <v>2.85</v>
      </c>
      <c r="N15" s="15">
        <f>'All Data'!Q299</f>
        <v>2.78</v>
      </c>
      <c r="O15" s="15">
        <f>'All Data'!Q323</f>
        <v>2.69</v>
      </c>
      <c r="P15" s="15">
        <f>'All Data'!Q347</f>
        <v>2.7</v>
      </c>
      <c r="Q15" s="15">
        <f>'All Data'!Q371</f>
        <v>2.57</v>
      </c>
      <c r="R15" s="15">
        <f>'All Data'!Q395</f>
        <v>2.64</v>
      </c>
      <c r="S15" s="15">
        <f>'All Data'!Q419</f>
        <v>2.83</v>
      </c>
      <c r="T15" s="15">
        <f>'All Data'!Q443</f>
        <v>2.72</v>
      </c>
      <c r="U15" s="15">
        <f>'All Data'!Q467</f>
        <v>2.72</v>
      </c>
      <c r="V15" s="15">
        <f>'All Data'!Q491</f>
        <v>2.8</v>
      </c>
      <c r="W15" s="15">
        <f>'All Data'!Q515</f>
        <v>2.82</v>
      </c>
      <c r="X15" s="15">
        <f>'All Data'!Q539</f>
        <v>2.86</v>
      </c>
      <c r="Y15" s="15">
        <f>'All Data'!Q563</f>
        <v>2.57</v>
      </c>
      <c r="Z15" s="15">
        <f>'All Data'!Q587</f>
        <v>2.6</v>
      </c>
      <c r="AA15" s="15">
        <f>'All Data'!Q611</f>
        <v>2.73</v>
      </c>
      <c r="AB15" s="15">
        <f>'All Data'!Q635</f>
        <v>2.57</v>
      </c>
      <c r="AC15" s="15">
        <f>'All Data'!Q659</f>
        <v>2.84</v>
      </c>
      <c r="AD15" s="15">
        <f>'All Data'!Q683</f>
        <v>2.56</v>
      </c>
      <c r="AE15" s="15">
        <f>'All Data'!Q707</f>
        <v>2.72</v>
      </c>
      <c r="AF15" s="15">
        <f>'All Data'!Q731</f>
        <v>2.72</v>
      </c>
      <c r="AG15" s="14">
        <f t="shared" si="0"/>
        <v>2.7109677419354834</v>
      </c>
    </row>
    <row r="16" spans="1:33">
      <c r="A16" s="8">
        <v>0.41666666666666702</v>
      </c>
      <c r="B16" s="15">
        <f>'All Data'!Q12</f>
        <v>2.81</v>
      </c>
      <c r="C16" s="25">
        <f>'All Data'!Q36</f>
        <v>2.67</v>
      </c>
      <c r="D16" s="15">
        <f>'All Data'!Q60</f>
        <v>2.78</v>
      </c>
      <c r="E16" s="15">
        <f>'All Data'!Q84</f>
        <v>2.88</v>
      </c>
      <c r="F16" s="15">
        <f>'All Data'!Q108</f>
        <v>2.85</v>
      </c>
      <c r="G16" s="15">
        <f>'All Data'!Q132</f>
        <v>2.78</v>
      </c>
      <c r="H16" s="15">
        <f>'All Data'!Q156</f>
        <v>2.76</v>
      </c>
      <c r="I16" s="15">
        <f>'All Data'!Q180</f>
        <v>2.64</v>
      </c>
      <c r="J16" s="15">
        <f>'All Data'!Q204</f>
        <v>2.71</v>
      </c>
      <c r="K16" s="25">
        <f>'All Data'!Q228</f>
        <v>2.76</v>
      </c>
      <c r="L16" s="15">
        <f>'All Data'!Q252</f>
        <v>2.75</v>
      </c>
      <c r="M16" s="15">
        <f>'All Data'!Q276</f>
        <v>2.89</v>
      </c>
      <c r="N16" s="15">
        <f>'All Data'!Q300</f>
        <v>2.88</v>
      </c>
      <c r="O16" s="15">
        <f>'All Data'!Q324</f>
        <v>2.68</v>
      </c>
      <c r="P16" s="15">
        <f>'All Data'!Q348</f>
        <v>2.8</v>
      </c>
      <c r="Q16" s="15">
        <f>'All Data'!Q372</f>
        <v>2.6</v>
      </c>
      <c r="R16" s="15">
        <f>'All Data'!Q396</f>
        <v>2.57</v>
      </c>
      <c r="S16" s="15">
        <f>'All Data'!Q420</f>
        <v>2.8</v>
      </c>
      <c r="T16" s="15">
        <f>'All Data'!Q444</f>
        <v>2.7</v>
      </c>
      <c r="U16" s="15">
        <f>'All Data'!Q468</f>
        <v>2.78</v>
      </c>
      <c r="V16" s="15">
        <f>'All Data'!Q492</f>
        <v>2.95</v>
      </c>
      <c r="W16" s="15">
        <f>'All Data'!Q516</f>
        <v>2.83</v>
      </c>
      <c r="X16" s="15">
        <f>'All Data'!Q540</f>
        <v>2.87</v>
      </c>
      <c r="Y16" s="15">
        <f>'All Data'!Q564</f>
        <v>2.67</v>
      </c>
      <c r="Z16" s="15">
        <f>'All Data'!Q588</f>
        <v>2.65</v>
      </c>
      <c r="AA16" s="15">
        <f>'All Data'!Q612</f>
        <v>2.78</v>
      </c>
      <c r="AB16" s="15">
        <f>'All Data'!Q636</f>
        <v>2.65</v>
      </c>
      <c r="AC16" s="15">
        <f>'All Data'!Q660</f>
        <v>2.87</v>
      </c>
      <c r="AD16" s="15">
        <f>'All Data'!Q684</f>
        <v>2.63</v>
      </c>
      <c r="AE16" s="15">
        <f>'All Data'!Q708</f>
        <v>2.76</v>
      </c>
      <c r="AF16" s="15">
        <f>'All Data'!Q732</f>
        <v>2.74</v>
      </c>
      <c r="AG16" s="14">
        <f t="shared" si="0"/>
        <v>2.7577419354838715</v>
      </c>
    </row>
    <row r="17" spans="1:33">
      <c r="A17" s="8">
        <v>0.45833333333333298</v>
      </c>
      <c r="B17" s="15">
        <f>'All Data'!Q13</f>
        <v>2.94</v>
      </c>
      <c r="C17" s="25">
        <f>'All Data'!Q37</f>
        <v>2.9</v>
      </c>
      <c r="D17" s="15">
        <f>'All Data'!Q61</f>
        <v>2.87</v>
      </c>
      <c r="E17" s="15">
        <f>'All Data'!Q85</f>
        <v>2.91</v>
      </c>
      <c r="F17" s="15">
        <f>'All Data'!Q109</f>
        <v>2.87</v>
      </c>
      <c r="G17" s="15">
        <f>'All Data'!Q133</f>
        <v>2.91</v>
      </c>
      <c r="H17" s="15">
        <f>'All Data'!Q157</f>
        <v>2.93</v>
      </c>
      <c r="I17" s="15">
        <f>'All Data'!Q181</f>
        <v>2.82</v>
      </c>
      <c r="J17" s="15">
        <f>'All Data'!Q205</f>
        <v>2.94</v>
      </c>
      <c r="K17" s="25">
        <f>'All Data'!Q229</f>
        <v>2.91</v>
      </c>
      <c r="L17" s="15">
        <f>'All Data'!Q253</f>
        <v>2.91</v>
      </c>
      <c r="M17" s="15">
        <f>'All Data'!Q277</f>
        <v>2.98</v>
      </c>
      <c r="N17" s="15">
        <f>'All Data'!Q301</f>
        <v>2.97</v>
      </c>
      <c r="O17" s="15">
        <f>'All Data'!Q325</f>
        <v>2.78</v>
      </c>
      <c r="P17" s="15">
        <f>'All Data'!Q349</f>
        <v>2.91</v>
      </c>
      <c r="Q17" s="15">
        <f>'All Data'!Q373</f>
        <v>2.77</v>
      </c>
      <c r="R17" s="15">
        <f>'All Data'!Q397</f>
        <v>2.76</v>
      </c>
      <c r="S17" s="15">
        <f>'All Data'!Q421</f>
        <v>2.89</v>
      </c>
      <c r="T17" s="15">
        <f>'All Data'!Q445</f>
        <v>2.78</v>
      </c>
      <c r="U17" s="15">
        <f>'All Data'!Q469</f>
        <v>2.87</v>
      </c>
      <c r="V17" s="15">
        <f>'All Data'!Q493</f>
        <v>3.06</v>
      </c>
      <c r="W17" s="15">
        <f>'All Data'!Q517</f>
        <v>2.87</v>
      </c>
      <c r="X17" s="15">
        <f>'All Data'!Q541</f>
        <v>2.94</v>
      </c>
      <c r="Y17" s="15">
        <f>'All Data'!Q565</f>
        <v>2.85</v>
      </c>
      <c r="Z17" s="15">
        <f>'All Data'!Q589</f>
        <v>2.87</v>
      </c>
      <c r="AA17" s="15">
        <f>'All Data'!Q613</f>
        <v>2.94</v>
      </c>
      <c r="AB17" s="15">
        <f>'All Data'!Q637</f>
        <v>2.86</v>
      </c>
      <c r="AC17" s="15">
        <f>'All Data'!Q661</f>
        <v>3</v>
      </c>
      <c r="AD17" s="15">
        <f>'All Data'!Q685</f>
        <v>2.84</v>
      </c>
      <c r="AE17" s="15">
        <f>'All Data'!Q709</f>
        <v>2.98</v>
      </c>
      <c r="AF17" s="15">
        <f>'All Data'!Q733</f>
        <v>2.78</v>
      </c>
      <c r="AG17" s="14">
        <f t="shared" si="0"/>
        <v>2.8906451612903226</v>
      </c>
    </row>
    <row r="18" spans="1:33">
      <c r="A18" s="8">
        <v>0.5</v>
      </c>
      <c r="B18" s="15">
        <f>'All Data'!Q14</f>
        <v>3.14</v>
      </c>
      <c r="C18" s="25">
        <f>'All Data'!Q38</f>
        <v>3.15</v>
      </c>
      <c r="D18" s="15">
        <f>'All Data'!Q62</f>
        <v>2.91</v>
      </c>
      <c r="E18" s="15">
        <f>'All Data'!Q86</f>
        <v>2.99</v>
      </c>
      <c r="F18" s="15">
        <f>'All Data'!Q110</f>
        <v>2.99</v>
      </c>
      <c r="G18" s="15">
        <f>'All Data'!Q134</f>
        <v>3.01</v>
      </c>
      <c r="H18" s="15">
        <f>'All Data'!Q158</f>
        <v>3.01</v>
      </c>
      <c r="I18" s="15">
        <f>'All Data'!Q182</f>
        <v>2.96</v>
      </c>
      <c r="J18" s="15">
        <f>'All Data'!Q206</f>
        <v>3.08</v>
      </c>
      <c r="K18" s="25">
        <f>'All Data'!Q230</f>
        <v>3.06</v>
      </c>
      <c r="L18" s="15">
        <f>'All Data'!Q254</f>
        <v>2.92</v>
      </c>
      <c r="M18" s="15">
        <f>'All Data'!Q278</f>
        <v>2.98</v>
      </c>
      <c r="N18" s="15">
        <f>'All Data'!Q302</f>
        <v>2.96</v>
      </c>
      <c r="O18" s="15">
        <f>'All Data'!Q326</f>
        <v>2.81</v>
      </c>
      <c r="P18" s="15">
        <f>'All Data'!Q350</f>
        <v>2.89</v>
      </c>
      <c r="Q18" s="15">
        <f>'All Data'!Q374</f>
        <v>2.83</v>
      </c>
      <c r="R18" s="15">
        <f>'All Data'!Q398</f>
        <v>2.88</v>
      </c>
      <c r="S18" s="15">
        <f>'All Data'!Q422</f>
        <v>2.96</v>
      </c>
      <c r="T18" s="15">
        <f>'All Data'!Q446</f>
        <v>2.91</v>
      </c>
      <c r="U18" s="15">
        <f>'All Data'!Q470</f>
        <v>2.89</v>
      </c>
      <c r="V18" s="15">
        <f>'All Data'!Q494</f>
        <v>3.08</v>
      </c>
      <c r="W18" s="15">
        <f>'All Data'!Q518</f>
        <v>2.98</v>
      </c>
      <c r="X18" s="15">
        <f>'All Data'!Q542</f>
        <v>3.07</v>
      </c>
      <c r="Y18" s="15">
        <f>'All Data'!Q566</f>
        <v>3.09</v>
      </c>
      <c r="Z18" s="15">
        <f>'All Data'!Q590</f>
        <v>2.93</v>
      </c>
      <c r="AA18" s="15">
        <f>'All Data'!Q614</f>
        <v>3.01</v>
      </c>
      <c r="AB18" s="15">
        <f>'All Data'!Q638</f>
        <v>3.02</v>
      </c>
      <c r="AC18" s="15">
        <f>'All Data'!Q662</f>
        <v>3.13</v>
      </c>
      <c r="AD18" s="15">
        <f>'All Data'!Q686</f>
        <v>2.98</v>
      </c>
      <c r="AE18" s="15">
        <f>'All Data'!Q710</f>
        <v>3.04</v>
      </c>
      <c r="AF18" s="15">
        <f>'All Data'!Q734</f>
        <v>3</v>
      </c>
      <c r="AG18" s="14">
        <f t="shared" si="0"/>
        <v>2.9890322580645163</v>
      </c>
    </row>
    <row r="19" spans="1:33">
      <c r="A19" s="8">
        <v>0.54166666666666696</v>
      </c>
      <c r="B19" s="15">
        <f>'All Data'!Q15</f>
        <v>3.2</v>
      </c>
      <c r="C19" s="25">
        <f>'All Data'!Q39</f>
        <v>3.31</v>
      </c>
      <c r="D19" s="15">
        <f>'All Data'!Q63</f>
        <v>3.09</v>
      </c>
      <c r="E19" s="15">
        <f>'All Data'!Q87</f>
        <v>3.03</v>
      </c>
      <c r="F19" s="15">
        <f>'All Data'!Q111</f>
        <v>3.01</v>
      </c>
      <c r="G19" s="15">
        <f>'All Data'!Q135</f>
        <v>3.01</v>
      </c>
      <c r="H19" s="15">
        <f>'All Data'!Q159</f>
        <v>3.06</v>
      </c>
      <c r="I19" s="15">
        <f>'All Data'!Q183</f>
        <v>3</v>
      </c>
      <c r="J19" s="15">
        <f>'All Data'!Q207</f>
        <v>3.14</v>
      </c>
      <c r="K19" s="25">
        <f>'All Data'!Q231</f>
        <v>3.18</v>
      </c>
      <c r="L19" s="15">
        <f>'All Data'!Q255</f>
        <v>2.93</v>
      </c>
      <c r="M19" s="15">
        <f>'All Data'!Q279</f>
        <v>2.98</v>
      </c>
      <c r="N19" s="15">
        <f>'All Data'!Q303</f>
        <v>3.01</v>
      </c>
      <c r="O19" s="15">
        <f>'All Data'!Q327</f>
        <v>2.87</v>
      </c>
      <c r="P19" s="15">
        <f>'All Data'!Q351</f>
        <v>2.92</v>
      </c>
      <c r="Q19" s="15">
        <f>'All Data'!Q375</f>
        <v>2.87</v>
      </c>
      <c r="R19" s="15">
        <f>'All Data'!Q399</f>
        <v>2.97</v>
      </c>
      <c r="S19" s="15">
        <f>'All Data'!Q423</f>
        <v>3.06</v>
      </c>
      <c r="T19" s="15">
        <f>'All Data'!Q447</f>
        <v>3.01</v>
      </c>
      <c r="U19" s="15">
        <f>'All Data'!Q471</f>
        <v>2.9</v>
      </c>
      <c r="V19" s="15">
        <f>'All Data'!Q495</f>
        <v>3.11</v>
      </c>
      <c r="W19" s="15">
        <f>'All Data'!Q519</f>
        <v>3.02</v>
      </c>
      <c r="X19" s="15">
        <f>'All Data'!Q543</f>
        <v>3.18</v>
      </c>
      <c r="Y19" s="15">
        <f>'All Data'!Q567</f>
        <v>3.14</v>
      </c>
      <c r="Z19" s="15">
        <f>'All Data'!Q591</f>
        <v>3.03</v>
      </c>
      <c r="AA19" s="15">
        <f>'All Data'!Q615</f>
        <v>3.08</v>
      </c>
      <c r="AB19" s="15">
        <f>'All Data'!Q639</f>
        <v>3.15</v>
      </c>
      <c r="AC19" s="15">
        <f>'All Data'!Q663</f>
        <v>3.22</v>
      </c>
      <c r="AD19" s="15">
        <f>'All Data'!Q687</f>
        <v>3.15</v>
      </c>
      <c r="AE19" s="15">
        <f>'All Data'!Q711</f>
        <v>3.06</v>
      </c>
      <c r="AF19" s="15">
        <f>'All Data'!Q735</f>
        <v>3.06</v>
      </c>
      <c r="AG19" s="14">
        <f t="shared" si="0"/>
        <v>3.0564516129032264</v>
      </c>
    </row>
    <row r="20" spans="1:33">
      <c r="A20" s="8">
        <v>0.58333333333333304</v>
      </c>
      <c r="B20" s="15">
        <f>'All Data'!Q16</f>
        <v>3.18</v>
      </c>
      <c r="C20" s="25">
        <f>'All Data'!Q40</f>
        <v>3.19</v>
      </c>
      <c r="D20" s="15">
        <f>'All Data'!Q64</f>
        <v>3.05</v>
      </c>
      <c r="E20" s="15">
        <f>'All Data'!Q88</f>
        <v>2.99</v>
      </c>
      <c r="F20" s="15">
        <f>'All Data'!Q112</f>
        <v>3.02</v>
      </c>
      <c r="G20" s="15">
        <f>'All Data'!Q136</f>
        <v>3.08</v>
      </c>
      <c r="H20" s="15">
        <f>'All Data'!Q160</f>
        <v>3.04</v>
      </c>
      <c r="I20" s="15">
        <f>'All Data'!Q184</f>
        <v>3.03</v>
      </c>
      <c r="J20" s="15">
        <f>'All Data'!Q208</f>
        <v>3.16</v>
      </c>
      <c r="K20" s="25">
        <f>'All Data'!Q232</f>
        <v>3.26</v>
      </c>
      <c r="L20" s="15">
        <f>'All Data'!Q256</f>
        <v>3.01</v>
      </c>
      <c r="M20" s="15">
        <f>'All Data'!Q280</f>
        <v>2.98</v>
      </c>
      <c r="N20" s="15">
        <f>'All Data'!Q304</f>
        <v>3.04</v>
      </c>
      <c r="O20" s="15">
        <f>'All Data'!Q328</f>
        <v>2.91</v>
      </c>
      <c r="P20" s="15">
        <f>'All Data'!Q352</f>
        <v>2.94</v>
      </c>
      <c r="Q20" s="15">
        <f>'All Data'!Q376</f>
        <v>2.93</v>
      </c>
      <c r="R20" s="15">
        <f>'All Data'!Q400</f>
        <v>3.04</v>
      </c>
      <c r="S20" s="15">
        <f>'All Data'!Q424</f>
        <v>3.16</v>
      </c>
      <c r="T20" s="15">
        <f>'All Data'!Q448</f>
        <v>3.05</v>
      </c>
      <c r="U20" s="15">
        <f>'All Data'!Q472</f>
        <v>2.96</v>
      </c>
      <c r="V20" s="15">
        <f>'All Data'!Q496</f>
        <v>3.18</v>
      </c>
      <c r="W20" s="15">
        <f>'All Data'!Q520</f>
        <v>3.14</v>
      </c>
      <c r="X20" s="15">
        <f>'All Data'!Q544</f>
        <v>3.15</v>
      </c>
      <c r="Y20" s="15">
        <f>'All Data'!Q568</f>
        <v>3.17</v>
      </c>
      <c r="Z20" s="15">
        <f>'All Data'!Q592</f>
        <v>3.03</v>
      </c>
      <c r="AA20" s="15">
        <f>'All Data'!Q616</f>
        <v>3.09</v>
      </c>
      <c r="AB20" s="15">
        <f>'All Data'!Q640</f>
        <v>3.24</v>
      </c>
      <c r="AC20" s="15">
        <f>'All Data'!Q664</f>
        <v>3.21</v>
      </c>
      <c r="AD20" s="15">
        <f>'All Data'!Q688</f>
        <v>3.15</v>
      </c>
      <c r="AE20" s="15">
        <f>'All Data'!Q712</f>
        <v>3.09</v>
      </c>
      <c r="AF20" s="15">
        <f>'All Data'!Q736</f>
        <v>3.14</v>
      </c>
      <c r="AG20" s="14">
        <f t="shared" si="0"/>
        <v>3.0841935483870966</v>
      </c>
    </row>
    <row r="21" spans="1:33">
      <c r="A21" s="8">
        <v>0.625</v>
      </c>
      <c r="B21" s="15">
        <f>'All Data'!Q17</f>
        <v>3.08</v>
      </c>
      <c r="C21" s="25">
        <f>'All Data'!Q41</f>
        <v>3.09</v>
      </c>
      <c r="D21" s="15">
        <f>'All Data'!Q65</f>
        <v>2.96</v>
      </c>
      <c r="E21" s="15">
        <f>'All Data'!Q89</f>
        <v>2.99</v>
      </c>
      <c r="F21" s="15">
        <f>'All Data'!Q113</f>
        <v>2.99</v>
      </c>
      <c r="G21" s="15">
        <f>'All Data'!Q137</f>
        <v>3.03</v>
      </c>
      <c r="H21" s="15">
        <f>'All Data'!Q161</f>
        <v>2.99</v>
      </c>
      <c r="I21" s="15">
        <f>'All Data'!Q185</f>
        <v>2.94</v>
      </c>
      <c r="J21" s="15">
        <f>'All Data'!Q209</f>
        <v>3.05</v>
      </c>
      <c r="K21" s="25">
        <f>'All Data'!Q233</f>
        <v>3.1</v>
      </c>
      <c r="L21" s="15">
        <f>'All Data'!Q257</f>
        <v>3</v>
      </c>
      <c r="M21" s="15">
        <f>'All Data'!Q281</f>
        <v>2.99</v>
      </c>
      <c r="N21" s="15">
        <f>'All Data'!Q305</f>
        <v>3.04</v>
      </c>
      <c r="O21" s="15">
        <f>'All Data'!Q329</f>
        <v>2.86</v>
      </c>
      <c r="P21" s="15">
        <f>'All Data'!Q353</f>
        <v>2.89</v>
      </c>
      <c r="Q21" s="15">
        <f>'All Data'!Q377</f>
        <v>2.93</v>
      </c>
      <c r="R21" s="15">
        <f>'All Data'!Q401</f>
        <v>2.97</v>
      </c>
      <c r="S21" s="15">
        <f>'All Data'!Q425</f>
        <v>3.01</v>
      </c>
      <c r="T21" s="15">
        <f>'All Data'!Q449</f>
        <v>3.01</v>
      </c>
      <c r="U21" s="15">
        <f>'All Data'!Q473</f>
        <v>2.91</v>
      </c>
      <c r="V21" s="15">
        <f>'All Data'!Q497</f>
        <v>3.1</v>
      </c>
      <c r="W21" s="15">
        <f>'All Data'!Q521</f>
        <v>3.04</v>
      </c>
      <c r="X21" s="15">
        <f>'All Data'!Q545</f>
        <v>3.02</v>
      </c>
      <c r="Y21" s="15">
        <f>'All Data'!Q569</f>
        <v>3.1</v>
      </c>
      <c r="Z21" s="15">
        <f>'All Data'!Q593</f>
        <v>2.99</v>
      </c>
      <c r="AA21" s="15">
        <f>'All Data'!Q617</f>
        <v>3.01</v>
      </c>
      <c r="AB21" s="15">
        <f>'All Data'!Q641</f>
        <v>3.1</v>
      </c>
      <c r="AC21" s="15">
        <f>'All Data'!Q665</f>
        <v>3.08</v>
      </c>
      <c r="AD21" s="15">
        <f>'All Data'!Q689</f>
        <v>3.06</v>
      </c>
      <c r="AE21" s="15">
        <f>'All Data'!Q713</f>
        <v>3</v>
      </c>
      <c r="AF21" s="15">
        <f>'All Data'!Q737</f>
        <v>3.05</v>
      </c>
      <c r="AG21" s="14">
        <f t="shared" si="0"/>
        <v>3.0122580645161285</v>
      </c>
    </row>
    <row r="22" spans="1:33">
      <c r="A22" s="8">
        <v>0.66666666666666696</v>
      </c>
      <c r="B22" s="15">
        <f>'All Data'!Q18</f>
        <v>2.98</v>
      </c>
      <c r="C22" s="25">
        <f>'All Data'!Q42</f>
        <v>2.99</v>
      </c>
      <c r="D22" s="15">
        <f>'All Data'!Q66</f>
        <v>2.92</v>
      </c>
      <c r="E22" s="15">
        <f>'All Data'!Q90</f>
        <v>2.97</v>
      </c>
      <c r="F22" s="15">
        <f>'All Data'!Q114</f>
        <v>2.97</v>
      </c>
      <c r="G22" s="15">
        <f>'All Data'!Q138</f>
        <v>2.93</v>
      </c>
      <c r="H22" s="15">
        <f>'All Data'!Q162</f>
        <v>2.92</v>
      </c>
      <c r="I22" s="15">
        <f>'All Data'!Q186</f>
        <v>2.88</v>
      </c>
      <c r="J22" s="15">
        <f>'All Data'!Q210</f>
        <v>2.98</v>
      </c>
      <c r="K22" s="25">
        <f>'All Data'!Q234</f>
        <v>2.99</v>
      </c>
      <c r="L22" s="15">
        <f>'All Data'!Q258</f>
        <v>2.99</v>
      </c>
      <c r="M22" s="15">
        <f>'All Data'!Q282</f>
        <v>2.93</v>
      </c>
      <c r="N22" s="15">
        <f>'All Data'!Q306</f>
        <v>2.97</v>
      </c>
      <c r="O22" s="15">
        <f>'All Data'!Q330</f>
        <v>2.84</v>
      </c>
      <c r="P22" s="15">
        <f>'All Data'!Q354</f>
        <v>2.83</v>
      </c>
      <c r="Q22" s="15">
        <f>'All Data'!Q378</f>
        <v>2.89</v>
      </c>
      <c r="R22" s="15">
        <f>'All Data'!Q402</f>
        <v>2.94</v>
      </c>
      <c r="S22" s="15">
        <f>'All Data'!Q426</f>
        <v>2.93</v>
      </c>
      <c r="T22" s="15">
        <f>'All Data'!Q450</f>
        <v>2.98</v>
      </c>
      <c r="U22" s="15">
        <f>'All Data'!Q474</f>
        <v>2.93</v>
      </c>
      <c r="V22" s="15">
        <f>'All Data'!Q498</f>
        <v>3.03</v>
      </c>
      <c r="W22" s="15">
        <f>'All Data'!Q522</f>
        <v>2.97</v>
      </c>
      <c r="X22" s="15">
        <f>'All Data'!Q546</f>
        <v>2.95</v>
      </c>
      <c r="Y22" s="15">
        <f>'All Data'!Q570</f>
        <v>3.02</v>
      </c>
      <c r="Z22" s="15">
        <f>'All Data'!Q594</f>
        <v>2.93</v>
      </c>
      <c r="AA22" s="15">
        <f>'All Data'!Q618</f>
        <v>2.94</v>
      </c>
      <c r="AB22" s="15">
        <f>'All Data'!Q642</f>
        <v>3.01</v>
      </c>
      <c r="AC22" s="15">
        <f>'All Data'!Q666</f>
        <v>3.01</v>
      </c>
      <c r="AD22" s="15">
        <f>'All Data'!Q690</f>
        <v>3.03</v>
      </c>
      <c r="AE22" s="15">
        <f>'All Data'!Q714</f>
        <v>2.93</v>
      </c>
      <c r="AF22" s="15">
        <f>'All Data'!Q738</f>
        <v>2.94</v>
      </c>
      <c r="AG22" s="14">
        <f t="shared" si="0"/>
        <v>2.9522580645161298</v>
      </c>
    </row>
    <row r="23" spans="1:33">
      <c r="A23" s="8">
        <v>0.70833333333333304</v>
      </c>
      <c r="B23" s="15">
        <f>'All Data'!Q19</f>
        <v>2.9</v>
      </c>
      <c r="C23" s="25">
        <f>'All Data'!Q43</f>
        <v>2.91</v>
      </c>
      <c r="D23" s="15">
        <f>'All Data'!Q67</f>
        <v>2.89</v>
      </c>
      <c r="E23" s="15">
        <f>'All Data'!Q91</f>
        <v>2.85</v>
      </c>
      <c r="F23" s="15">
        <f>'All Data'!Q115</f>
        <v>2.94</v>
      </c>
      <c r="G23" s="15">
        <f>'All Data'!Q139</f>
        <v>2.84</v>
      </c>
      <c r="H23" s="15">
        <f>'All Data'!Q163</f>
        <v>2.85</v>
      </c>
      <c r="I23" s="15">
        <f>'All Data'!Q187</f>
        <v>2.87</v>
      </c>
      <c r="J23" s="15">
        <f>'All Data'!Q211</f>
        <v>2.86</v>
      </c>
      <c r="K23" s="25">
        <f>'All Data'!Q235</f>
        <v>2.85</v>
      </c>
      <c r="L23" s="15">
        <f>'All Data'!Q259</f>
        <v>2.94</v>
      </c>
      <c r="M23" s="15">
        <f>'All Data'!Q283</f>
        <v>2.84</v>
      </c>
      <c r="N23" s="15">
        <f>'All Data'!Q307</f>
        <v>2.96</v>
      </c>
      <c r="O23" s="15">
        <f>'All Data'!Q331</f>
        <v>2.87</v>
      </c>
      <c r="P23" s="15">
        <f>'All Data'!Q355</f>
        <v>2.77</v>
      </c>
      <c r="Q23" s="15">
        <f>'All Data'!Q379</f>
        <v>2.86</v>
      </c>
      <c r="R23" s="15">
        <f>'All Data'!Q403</f>
        <v>2.9</v>
      </c>
      <c r="S23" s="15">
        <f>'All Data'!Q427</f>
        <v>2.88</v>
      </c>
      <c r="T23" s="15">
        <f>'All Data'!Q451</f>
        <v>2.93</v>
      </c>
      <c r="U23" s="15">
        <f>'All Data'!Q475</f>
        <v>2.99</v>
      </c>
      <c r="V23" s="15">
        <f>'All Data'!Q499</f>
        <v>2.98</v>
      </c>
      <c r="W23" s="15">
        <f>'All Data'!Q523</f>
        <v>2.92</v>
      </c>
      <c r="X23" s="15">
        <f>'All Data'!Q547</f>
        <v>2.87</v>
      </c>
      <c r="Y23" s="15">
        <f>'All Data'!Q571</f>
        <v>2.95</v>
      </c>
      <c r="Z23" s="15">
        <f>'All Data'!Q595</f>
        <v>2.92</v>
      </c>
      <c r="AA23" s="15">
        <f>'All Data'!Q619</f>
        <v>2.9</v>
      </c>
      <c r="AB23" s="15">
        <f>'All Data'!Q643</f>
        <v>2.95</v>
      </c>
      <c r="AC23" s="15">
        <f>'All Data'!Q667</f>
        <v>2.93</v>
      </c>
      <c r="AD23" s="15">
        <f>'All Data'!Q691</f>
        <v>2.96</v>
      </c>
      <c r="AE23" s="15">
        <f>'All Data'!Q715</f>
        <v>2.93</v>
      </c>
      <c r="AF23" s="15">
        <f>'All Data'!Q739</f>
        <v>2.87</v>
      </c>
      <c r="AG23" s="14">
        <f t="shared" si="0"/>
        <v>2.8993548387096788</v>
      </c>
    </row>
    <row r="24" spans="1:33">
      <c r="A24" s="8">
        <v>0.75</v>
      </c>
      <c r="B24" s="15">
        <f>'All Data'!Q20</f>
        <v>2.8</v>
      </c>
      <c r="C24" s="25">
        <f>'All Data'!Q44</f>
        <v>2.79</v>
      </c>
      <c r="D24" s="15">
        <f>'All Data'!Q68</f>
        <v>2.88</v>
      </c>
      <c r="E24" s="15">
        <f>'All Data'!Q92</f>
        <v>2.85</v>
      </c>
      <c r="F24" s="15">
        <f>'All Data'!Q116</f>
        <v>2.97</v>
      </c>
      <c r="G24" s="15">
        <f>'All Data'!Q140</f>
        <v>2.8</v>
      </c>
      <c r="H24" s="15">
        <f>'All Data'!Q164</f>
        <v>2.76</v>
      </c>
      <c r="I24" s="15">
        <f>'All Data'!Q188</f>
        <v>2.81</v>
      </c>
      <c r="J24" s="15">
        <f>'All Data'!Q212</f>
        <v>2.78</v>
      </c>
      <c r="K24" s="25">
        <f>'All Data'!Q236</f>
        <v>2.76</v>
      </c>
      <c r="L24" s="15">
        <f>'All Data'!Q260</f>
        <v>2.89</v>
      </c>
      <c r="M24" s="15">
        <f>'All Data'!Q284</f>
        <v>2.86</v>
      </c>
      <c r="N24" s="15">
        <f>'All Data'!Q308</f>
        <v>2.91</v>
      </c>
      <c r="O24" s="15">
        <f>'All Data'!Q332</f>
        <v>2.92</v>
      </c>
      <c r="P24" s="15">
        <f>'All Data'!Q356</f>
        <v>2.77</v>
      </c>
      <c r="Q24" s="15">
        <f>'All Data'!Q380</f>
        <v>2.82</v>
      </c>
      <c r="R24" s="15">
        <f>'All Data'!Q404</f>
        <v>2.84</v>
      </c>
      <c r="S24" s="15">
        <f>'All Data'!Q428</f>
        <v>2.81</v>
      </c>
      <c r="T24" s="15">
        <f>'All Data'!Q452</f>
        <v>2.89</v>
      </c>
      <c r="U24" s="15">
        <f>'All Data'!Q476</f>
        <v>2.97</v>
      </c>
      <c r="V24" s="15">
        <f>'All Data'!Q500</f>
        <v>2.94</v>
      </c>
      <c r="W24" s="15">
        <f>'All Data'!Q524</f>
        <v>2.89</v>
      </c>
      <c r="X24" s="15">
        <f>'All Data'!Q548</f>
        <v>2.82</v>
      </c>
      <c r="Y24" s="15">
        <f>'All Data'!Q572</f>
        <v>2.95</v>
      </c>
      <c r="Z24" s="15">
        <f>'All Data'!Q596</f>
        <v>2.94</v>
      </c>
      <c r="AA24" s="15">
        <f>'All Data'!Q620</f>
        <v>2.87</v>
      </c>
      <c r="AB24" s="15">
        <f>'All Data'!Q644</f>
        <v>2.93</v>
      </c>
      <c r="AC24" s="15">
        <f>'All Data'!Q668</f>
        <v>2.82</v>
      </c>
      <c r="AD24" s="15">
        <f>'All Data'!Q692</f>
        <v>2.92</v>
      </c>
      <c r="AE24" s="15">
        <f>'All Data'!Q716</f>
        <v>2.99</v>
      </c>
      <c r="AF24" s="15">
        <f>'All Data'!Q740</f>
        <v>2.75</v>
      </c>
      <c r="AG24" s="14">
        <f t="shared" si="0"/>
        <v>2.8612903225806452</v>
      </c>
    </row>
    <row r="25" spans="1:33">
      <c r="A25" s="8">
        <v>0.79166666666666696</v>
      </c>
      <c r="B25" s="15">
        <f>'All Data'!Q21</f>
        <v>2.75</v>
      </c>
      <c r="C25" s="25">
        <f>'All Data'!Q45</f>
        <v>2.76</v>
      </c>
      <c r="D25" s="15">
        <f>'All Data'!Q69</f>
        <v>2.91</v>
      </c>
      <c r="E25" s="15">
        <f>'All Data'!Q93</f>
        <v>2.82</v>
      </c>
      <c r="F25" s="15">
        <f>'All Data'!Q117</f>
        <v>3</v>
      </c>
      <c r="G25" s="15">
        <f>'All Data'!Q141</f>
        <v>2.74</v>
      </c>
      <c r="H25" s="15">
        <f>'All Data'!Q165</f>
        <v>2.69</v>
      </c>
      <c r="I25" s="15">
        <f>'All Data'!Q189</f>
        <v>2.77</v>
      </c>
      <c r="J25" s="15">
        <f>'All Data'!Q213</f>
        <v>2.66</v>
      </c>
      <c r="K25" s="25">
        <f>'All Data'!Q237</f>
        <v>2.81</v>
      </c>
      <c r="L25" s="15">
        <f>'All Data'!Q261</f>
        <v>2.93</v>
      </c>
      <c r="M25" s="15">
        <f>'All Data'!Q285</f>
        <v>2.88</v>
      </c>
      <c r="N25" s="15">
        <f>'All Data'!Q309</f>
        <v>2.82</v>
      </c>
      <c r="O25" s="15">
        <f>'All Data'!Q333</f>
        <v>2.91</v>
      </c>
      <c r="P25" s="15">
        <f>'All Data'!Q357</f>
        <v>2.78</v>
      </c>
      <c r="Q25" s="15">
        <f>'All Data'!Q381</f>
        <v>2.85</v>
      </c>
      <c r="R25" s="15">
        <f>'All Data'!Q405</f>
        <v>2.84</v>
      </c>
      <c r="S25" s="15">
        <f>'All Data'!Q429</f>
        <v>2.78</v>
      </c>
      <c r="T25" s="15">
        <f>'All Data'!Q453</f>
        <v>2.86</v>
      </c>
      <c r="U25" s="15">
        <f>'All Data'!Q477</f>
        <v>2.93</v>
      </c>
      <c r="V25" s="15">
        <f>'All Data'!Q501</f>
        <v>2.85</v>
      </c>
      <c r="W25" s="15">
        <f>'All Data'!Q525</f>
        <v>2.88</v>
      </c>
      <c r="X25" s="15">
        <f>'All Data'!Q549</f>
        <v>2.78</v>
      </c>
      <c r="Y25" s="15">
        <f>'All Data'!Q573</f>
        <v>2.94</v>
      </c>
      <c r="Z25" s="15">
        <f>'All Data'!Q597</f>
        <v>2.91</v>
      </c>
      <c r="AA25" s="15">
        <f>'All Data'!Q621</f>
        <v>2.81</v>
      </c>
      <c r="AB25" s="15">
        <f>'All Data'!Q645</f>
        <v>2.96</v>
      </c>
      <c r="AC25" s="15">
        <f>'All Data'!Q669</f>
        <v>2.82</v>
      </c>
      <c r="AD25" s="15">
        <f>'All Data'!Q693</f>
        <v>2.94</v>
      </c>
      <c r="AE25" s="15">
        <f>'All Data'!Q717</f>
        <v>2.96</v>
      </c>
      <c r="AF25" s="15">
        <f>'All Data'!Q741</f>
        <v>2.76</v>
      </c>
      <c r="AG25" s="14">
        <f t="shared" si="0"/>
        <v>2.8419354838709672</v>
      </c>
    </row>
    <row r="26" spans="1:33">
      <c r="A26" s="8">
        <v>0.83333333333333304</v>
      </c>
      <c r="B26" s="15">
        <f>'All Data'!Q22</f>
        <v>2.75</v>
      </c>
      <c r="C26" s="25">
        <f>'All Data'!Q46</f>
        <v>2.74</v>
      </c>
      <c r="D26" s="15">
        <f>'All Data'!Q70</f>
        <v>2.9</v>
      </c>
      <c r="E26" s="15">
        <f>'All Data'!Q94</f>
        <v>2.8</v>
      </c>
      <c r="F26" s="15">
        <f>'All Data'!Q118</f>
        <v>2.98</v>
      </c>
      <c r="G26" s="15">
        <f>'All Data'!Q142</f>
        <v>2.7</v>
      </c>
      <c r="H26" s="15">
        <f>'All Data'!Q166</f>
        <v>2.61</v>
      </c>
      <c r="I26" s="15">
        <f>'All Data'!Q190</f>
        <v>2.72</v>
      </c>
      <c r="J26" s="15">
        <f>'All Data'!Q214</f>
        <v>2.59</v>
      </c>
      <c r="K26" s="25">
        <f>'All Data'!Q238</f>
        <v>2.69</v>
      </c>
      <c r="L26" s="15">
        <f>'All Data'!Q262</f>
        <v>2.82</v>
      </c>
      <c r="M26" s="15">
        <f>'All Data'!Q286</f>
        <v>2.91</v>
      </c>
      <c r="N26" s="15">
        <f>'All Data'!Q310</f>
        <v>2.74</v>
      </c>
      <c r="O26" s="15">
        <f>'All Data'!Q334</f>
        <v>2.9</v>
      </c>
      <c r="P26" s="15">
        <f>'All Data'!Q358</f>
        <v>2.71</v>
      </c>
      <c r="Q26" s="15">
        <f>'All Data'!Q382</f>
        <v>2.68</v>
      </c>
      <c r="R26" s="15">
        <f>'All Data'!Q406</f>
        <v>2.86</v>
      </c>
      <c r="S26" s="15">
        <f>'All Data'!Q430</f>
        <v>2.8</v>
      </c>
      <c r="T26" s="15">
        <f>'All Data'!Q454</f>
        <v>2.84</v>
      </c>
      <c r="U26" s="15">
        <f>'All Data'!Q478</f>
        <v>2.94</v>
      </c>
      <c r="V26" s="15">
        <f>'All Data'!Q502</f>
        <v>2.78</v>
      </c>
      <c r="W26" s="15">
        <f>'All Data'!Q526</f>
        <v>2.92</v>
      </c>
      <c r="X26" s="15">
        <f>'All Data'!Q550</f>
        <v>2.77</v>
      </c>
      <c r="Y26" s="15">
        <f>'All Data'!Q574</f>
        <v>2.85</v>
      </c>
      <c r="Z26" s="15">
        <f>'All Data'!Q598</f>
        <v>2.76</v>
      </c>
      <c r="AA26" s="15">
        <f>'All Data'!Q622</f>
        <v>2.76</v>
      </c>
      <c r="AB26" s="15">
        <f>'All Data'!Q646</f>
        <v>2.96</v>
      </c>
      <c r="AC26" s="15">
        <f>'All Data'!Q670</f>
        <v>2.65</v>
      </c>
      <c r="AD26" s="15">
        <f>'All Data'!Q694</f>
        <v>2.91</v>
      </c>
      <c r="AE26" s="15">
        <f>'All Data'!Q718</f>
        <v>2.9</v>
      </c>
      <c r="AF26" s="15">
        <f>'All Data'!Q742</f>
        <v>2.74</v>
      </c>
      <c r="AG26" s="14">
        <f t="shared" si="0"/>
        <v>2.7961290322580643</v>
      </c>
    </row>
    <row r="27" spans="1:33">
      <c r="A27" s="8">
        <v>0.875</v>
      </c>
      <c r="B27" s="15">
        <f>'All Data'!Q23</f>
        <v>2.73</v>
      </c>
      <c r="C27" s="25">
        <f>'All Data'!Q47</f>
        <v>2.73</v>
      </c>
      <c r="D27" s="15">
        <f>'All Data'!Q71</f>
        <v>2.88</v>
      </c>
      <c r="E27" s="15">
        <f>'All Data'!Q95</f>
        <v>2.79</v>
      </c>
      <c r="F27" s="15">
        <f>'All Data'!Q119</f>
        <v>2.9</v>
      </c>
      <c r="G27" s="15">
        <f>'All Data'!Q143</f>
        <v>2.71</v>
      </c>
      <c r="H27" s="15">
        <f>'All Data'!Q167</f>
        <v>2.52</v>
      </c>
      <c r="I27" s="15">
        <f>'All Data'!Q191</f>
        <v>2.72</v>
      </c>
      <c r="J27" s="15">
        <f>'All Data'!Q215</f>
        <v>2.58</v>
      </c>
      <c r="K27" s="25">
        <f>'All Data'!Q239</f>
        <v>2.7</v>
      </c>
      <c r="L27" s="15">
        <f>'All Data'!Q263</f>
        <v>2.76</v>
      </c>
      <c r="M27" s="15">
        <f>'All Data'!Q287</f>
        <v>2.93</v>
      </c>
      <c r="N27" s="15">
        <f>'All Data'!Q311</f>
        <v>2.71</v>
      </c>
      <c r="O27" s="15">
        <f>'All Data'!Q335</f>
        <v>2.86</v>
      </c>
      <c r="P27" s="15">
        <f>'All Data'!Q359</f>
        <v>2.67</v>
      </c>
      <c r="Q27" s="15">
        <f>'All Data'!Q383</f>
        <v>2.64</v>
      </c>
      <c r="R27" s="15">
        <f>'All Data'!Q407</f>
        <v>2.84</v>
      </c>
      <c r="S27" s="15">
        <f>'All Data'!Q431</f>
        <v>2.86</v>
      </c>
      <c r="T27" s="15">
        <f>'All Data'!Q455</f>
        <v>2.75</v>
      </c>
      <c r="U27" s="15">
        <f>'All Data'!Q479</f>
        <v>2.93</v>
      </c>
      <c r="V27" s="15">
        <f>'All Data'!Q503</f>
        <v>2.76</v>
      </c>
      <c r="W27" s="15">
        <f>'All Data'!Q527</f>
        <v>2.94</v>
      </c>
      <c r="X27" s="15">
        <f>'All Data'!Q551</f>
        <v>2.74</v>
      </c>
      <c r="Y27" s="15">
        <f>'All Data'!Q575</f>
        <v>2.77</v>
      </c>
      <c r="Z27" s="15">
        <f>'All Data'!Q599</f>
        <v>2.75</v>
      </c>
      <c r="AA27" s="15">
        <f>'All Data'!Q623</f>
        <v>2.71</v>
      </c>
      <c r="AB27" s="15">
        <f>'All Data'!Q647</f>
        <v>2.88</v>
      </c>
      <c r="AC27" s="15">
        <f>'All Data'!Q671</f>
        <v>2.6</v>
      </c>
      <c r="AD27" s="15">
        <f>'All Data'!Q695</f>
        <v>2.85</v>
      </c>
      <c r="AE27" s="15">
        <f>'All Data'!Q719</f>
        <v>2.85</v>
      </c>
      <c r="AF27" s="15">
        <f>'All Data'!Q743</f>
        <v>2.74</v>
      </c>
      <c r="AG27" s="14">
        <f t="shared" si="0"/>
        <v>2.7677419354838699</v>
      </c>
    </row>
    <row r="28" spans="1:33">
      <c r="A28" s="8">
        <v>0.91666666666666696</v>
      </c>
      <c r="B28" s="15">
        <f>'All Data'!Q24</f>
        <v>2.7</v>
      </c>
      <c r="C28" s="25">
        <f>'All Data'!Q48</f>
        <v>2.72</v>
      </c>
      <c r="D28" s="15">
        <f>'All Data'!Q72</f>
        <v>2.86</v>
      </c>
      <c r="E28" s="15">
        <f>'All Data'!Q96</f>
        <v>2.84</v>
      </c>
      <c r="F28" s="15">
        <f>'All Data'!Q120</f>
        <v>2.83</v>
      </c>
      <c r="G28" s="15">
        <f>'All Data'!Q144</f>
        <v>2.77</v>
      </c>
      <c r="H28" s="15">
        <f>'All Data'!Q168</f>
        <v>2.5099999999999998</v>
      </c>
      <c r="I28" s="15">
        <f>'All Data'!Q192</f>
        <v>2.71</v>
      </c>
      <c r="J28" s="15">
        <f>'All Data'!Q216</f>
        <v>2.58</v>
      </c>
      <c r="K28" s="25">
        <f>'All Data'!Q240</f>
        <v>2.73</v>
      </c>
      <c r="L28" s="15">
        <f>'All Data'!Q264</f>
        <v>2.73</v>
      </c>
      <c r="M28" s="15">
        <f>'All Data'!Q288</f>
        <v>2.94</v>
      </c>
      <c r="N28" s="15">
        <f>'All Data'!Q312</f>
        <v>2.66</v>
      </c>
      <c r="O28" s="15">
        <f>'All Data'!Q336</f>
        <v>2.82</v>
      </c>
      <c r="P28" s="15">
        <f>'All Data'!Q360</f>
        <v>2.7</v>
      </c>
      <c r="Q28" s="15">
        <f>'All Data'!Q384</f>
        <v>2.6</v>
      </c>
      <c r="R28" s="15">
        <f>'All Data'!Q408</f>
        <v>2.8</v>
      </c>
      <c r="S28" s="15">
        <f>'All Data'!Q432</f>
        <v>2.86</v>
      </c>
      <c r="T28" s="15">
        <f>'All Data'!Q456</f>
        <v>2.7</v>
      </c>
      <c r="U28" s="15">
        <f>'All Data'!Q480</f>
        <v>2.92</v>
      </c>
      <c r="V28" s="15">
        <f>'All Data'!Q504</f>
        <v>2.74</v>
      </c>
      <c r="W28" s="15">
        <f>'All Data'!Q528</f>
        <v>2.93</v>
      </c>
      <c r="X28" s="15">
        <f>'All Data'!Q552</f>
        <v>2.72</v>
      </c>
      <c r="Y28" s="15">
        <f>'All Data'!Q576</f>
        <v>2.72</v>
      </c>
      <c r="Z28" s="15">
        <f>'All Data'!Q600</f>
        <v>2.72</v>
      </c>
      <c r="AA28" s="15">
        <f>'All Data'!Q624</f>
        <v>2.75</v>
      </c>
      <c r="AB28" s="15">
        <f>'All Data'!Q648</f>
        <v>2.83</v>
      </c>
      <c r="AC28" s="15">
        <f>'All Data'!Q672</f>
        <v>2.61</v>
      </c>
      <c r="AD28" s="15">
        <f>'All Data'!Q696</f>
        <v>2.78</v>
      </c>
      <c r="AE28" s="15">
        <f>'All Data'!Q720</f>
        <v>2.82</v>
      </c>
      <c r="AF28" s="15">
        <f>'All Data'!Q744</f>
        <v>2.72</v>
      </c>
      <c r="AG28" s="14">
        <f t="shared" si="0"/>
        <v>2.7522580645161288</v>
      </c>
    </row>
    <row r="29" spans="1:33">
      <c r="A29" s="8">
        <v>0.95833333333333304</v>
      </c>
      <c r="B29" s="15">
        <f>'All Data'!Q25</f>
        <v>2.69</v>
      </c>
      <c r="C29" s="25">
        <f>'All Data'!Q49</f>
        <v>2.72</v>
      </c>
      <c r="D29" s="15">
        <f>'All Data'!Q73</f>
        <v>2.82</v>
      </c>
      <c r="E29" s="15">
        <f>'All Data'!Q97</f>
        <v>2.88</v>
      </c>
      <c r="F29" s="15">
        <f>'All Data'!Q121</f>
        <v>2.82</v>
      </c>
      <c r="G29" s="15">
        <f>'All Data'!Q145</f>
        <v>2.77</v>
      </c>
      <c r="H29" s="15">
        <f>'All Data'!Q169</f>
        <v>2.52</v>
      </c>
      <c r="I29" s="15">
        <f>'All Data'!Q193</f>
        <v>2.7</v>
      </c>
      <c r="J29" s="15">
        <f>'All Data'!Q217</f>
        <v>2.59</v>
      </c>
      <c r="K29" s="25">
        <f>'All Data'!Q241</f>
        <v>2.72</v>
      </c>
      <c r="L29" s="15">
        <f>'All Data'!Q265</f>
        <v>2.65</v>
      </c>
      <c r="M29" s="15">
        <f>'All Data'!Q289</f>
        <v>2.92</v>
      </c>
      <c r="N29" s="15">
        <f>'All Data'!Q313</f>
        <v>2.58</v>
      </c>
      <c r="O29" s="15">
        <f>'All Data'!Q337</f>
        <v>2.71</v>
      </c>
      <c r="P29" s="15">
        <f>'All Data'!Q361</f>
        <v>2.73</v>
      </c>
      <c r="Q29" s="15">
        <f>'All Data'!Q385</f>
        <v>2.61</v>
      </c>
      <c r="R29" s="15">
        <f>'All Data'!Q409</f>
        <v>2.76</v>
      </c>
      <c r="S29" s="15">
        <f>'All Data'!Q433</f>
        <v>2.91</v>
      </c>
      <c r="T29" s="15">
        <f>'All Data'!Q457</f>
        <v>2.6</v>
      </c>
      <c r="U29" s="15">
        <f>'All Data'!Q481</f>
        <v>2.91</v>
      </c>
      <c r="V29" s="15">
        <f>'All Data'!Q505</f>
        <v>2.73</v>
      </c>
      <c r="W29" s="15">
        <f>'All Data'!Q529</f>
        <v>2.88</v>
      </c>
      <c r="X29" s="15">
        <f>'All Data'!Q553</f>
        <v>2.76</v>
      </c>
      <c r="Y29" s="15">
        <f>'All Data'!Q577</f>
        <v>2.66</v>
      </c>
      <c r="Z29" s="15">
        <f>'All Data'!Q601</f>
        <v>2.66</v>
      </c>
      <c r="AA29" s="15">
        <f>'All Data'!Q625</f>
        <v>2.77</v>
      </c>
      <c r="AB29" s="15">
        <f>'All Data'!Q649</f>
        <v>2.76</v>
      </c>
      <c r="AC29" s="15">
        <f>'All Data'!Q673</f>
        <v>2.65</v>
      </c>
      <c r="AD29" s="15">
        <f>'All Data'!Q697</f>
        <v>2.76</v>
      </c>
      <c r="AE29" s="15">
        <f>'All Data'!Q721</f>
        <v>2.77</v>
      </c>
      <c r="AF29" s="15">
        <f>'All Data'!Q745</f>
        <v>2.81</v>
      </c>
      <c r="AG29" s="14">
        <f t="shared" si="0"/>
        <v>2.7361290322580647</v>
      </c>
    </row>
    <row r="30" spans="1:33">
      <c r="A30" s="5"/>
      <c r="B30" s="46"/>
      <c r="C30" s="46"/>
      <c r="D30" s="46"/>
      <c r="E30" s="46"/>
      <c r="F30" s="46"/>
      <c r="G30" s="4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46"/>
    </row>
    <row r="31" spans="1:33">
      <c r="A31" s="6" t="s">
        <v>12</v>
      </c>
      <c r="B31" s="14">
        <f>AVERAGE(B6:B29)</f>
        <v>2.8341666666666665</v>
      </c>
      <c r="C31" s="14">
        <f t="shared" ref="C31:AF31" si="1">AVERAGE(C6:C29)</f>
        <v>2.8141666666666665</v>
      </c>
      <c r="D31" s="14">
        <f t="shared" si="1"/>
        <v>2.8641666666666663</v>
      </c>
      <c r="E31" s="14">
        <f t="shared" si="1"/>
        <v>2.8329166666666663</v>
      </c>
      <c r="F31" s="14">
        <f t="shared" si="1"/>
        <v>2.9141666666666661</v>
      </c>
      <c r="G31" s="14">
        <f t="shared" si="1"/>
        <v>2.8329166666666659</v>
      </c>
      <c r="H31" s="14">
        <f t="shared" si="1"/>
        <v>2.7020833333333329</v>
      </c>
      <c r="I31" s="14">
        <f t="shared" si="1"/>
        <v>2.7329166666666667</v>
      </c>
      <c r="J31" s="14">
        <f t="shared" si="1"/>
        <v>2.737916666666667</v>
      </c>
      <c r="K31" s="14">
        <f t="shared" si="1"/>
        <v>2.7879166666666673</v>
      </c>
      <c r="L31" s="14">
        <f t="shared" si="1"/>
        <v>2.7670833333333333</v>
      </c>
      <c r="M31" s="14">
        <f t="shared" si="1"/>
        <v>2.874166666666667</v>
      </c>
      <c r="N31" s="14">
        <f t="shared" si="1"/>
        <v>2.8350000000000004</v>
      </c>
      <c r="O31" s="14">
        <f t="shared" si="1"/>
        <v>2.7808333333333333</v>
      </c>
      <c r="P31" s="14">
        <f t="shared" si="1"/>
        <v>2.7270833333333333</v>
      </c>
      <c r="Q31" s="14">
        <f t="shared" si="1"/>
        <v>2.7229166666666669</v>
      </c>
      <c r="R31" s="14">
        <f t="shared" si="1"/>
        <v>2.6783333333333332</v>
      </c>
      <c r="S31" s="14">
        <f t="shared" si="1"/>
        <v>2.8525000000000005</v>
      </c>
      <c r="T31" s="14">
        <f t="shared" si="1"/>
        <v>2.8308333333333326</v>
      </c>
      <c r="U31" s="14">
        <f t="shared" si="1"/>
        <v>2.8204166666666666</v>
      </c>
      <c r="V31" s="14">
        <f t="shared" si="1"/>
        <v>2.8712499999999999</v>
      </c>
      <c r="W31" s="14">
        <f t="shared" si="1"/>
        <v>2.8991666666666664</v>
      </c>
      <c r="X31" s="14">
        <f t="shared" si="1"/>
        <v>2.8441666666666676</v>
      </c>
      <c r="Y31" s="14">
        <f t="shared" si="1"/>
        <v>2.8425000000000007</v>
      </c>
      <c r="Z31" s="14">
        <f t="shared" si="1"/>
        <v>2.8008333333333333</v>
      </c>
      <c r="AA31" s="14">
        <f t="shared" si="1"/>
        <v>2.7699999999999996</v>
      </c>
      <c r="AB31" s="14">
        <f t="shared" si="1"/>
        <v>2.8420833333333344</v>
      </c>
      <c r="AC31" s="14">
        <f t="shared" si="1"/>
        <v>2.8312500000000003</v>
      </c>
      <c r="AD31" s="14">
        <f t="shared" si="1"/>
        <v>2.8179166666666666</v>
      </c>
      <c r="AE31" s="14">
        <f t="shared" si="1"/>
        <v>2.8091666666666661</v>
      </c>
      <c r="AF31" s="14">
        <f t="shared" si="1"/>
        <v>2.7737499999999997</v>
      </c>
      <c r="AG31" s="14">
        <f>AVERAGE(AG6:AG29)</f>
        <v>2.8078897849462368</v>
      </c>
    </row>
    <row r="32" spans="1:33">
      <c r="A32" s="6" t="s">
        <v>1</v>
      </c>
      <c r="B32" s="14">
        <f>MIN(B6:B29)</f>
        <v>2.67</v>
      </c>
      <c r="C32" s="14">
        <f t="shared" ref="C32:AF32" si="2">MIN(C6:C29)</f>
        <v>2.64</v>
      </c>
      <c r="D32" s="14">
        <f t="shared" si="2"/>
        <v>2.74</v>
      </c>
      <c r="E32" s="14">
        <f t="shared" si="2"/>
        <v>2.68</v>
      </c>
      <c r="F32" s="14">
        <f t="shared" si="2"/>
        <v>2.79</v>
      </c>
      <c r="G32" s="14">
        <f t="shared" si="2"/>
        <v>2.7</v>
      </c>
      <c r="H32" s="14">
        <f t="shared" si="2"/>
        <v>2.5099999999999998</v>
      </c>
      <c r="I32" s="14">
        <f t="shared" si="2"/>
        <v>2.5299999999999998</v>
      </c>
      <c r="J32" s="14">
        <f t="shared" si="2"/>
        <v>2.56</v>
      </c>
      <c r="K32" s="14">
        <f t="shared" si="2"/>
        <v>2.5499999999999998</v>
      </c>
      <c r="L32" s="14">
        <f t="shared" si="2"/>
        <v>2.5499999999999998</v>
      </c>
      <c r="M32" s="14">
        <f t="shared" si="2"/>
        <v>2.62</v>
      </c>
      <c r="N32" s="14">
        <f t="shared" si="2"/>
        <v>2.58</v>
      </c>
      <c r="O32" s="14">
        <f t="shared" si="2"/>
        <v>2.59</v>
      </c>
      <c r="P32" s="14">
        <f t="shared" si="2"/>
        <v>2.56</v>
      </c>
      <c r="Q32" s="14">
        <f t="shared" si="2"/>
        <v>2.57</v>
      </c>
      <c r="R32" s="14">
        <f t="shared" si="2"/>
        <v>0</v>
      </c>
      <c r="S32" s="14">
        <f t="shared" si="2"/>
        <v>2.69</v>
      </c>
      <c r="T32" s="14">
        <f t="shared" si="2"/>
        <v>2.6</v>
      </c>
      <c r="U32" s="14">
        <f t="shared" si="2"/>
        <v>2.57</v>
      </c>
      <c r="V32" s="14">
        <f t="shared" si="2"/>
        <v>2.68</v>
      </c>
      <c r="W32" s="14">
        <f t="shared" si="2"/>
        <v>2.74</v>
      </c>
      <c r="X32" s="14">
        <f t="shared" si="2"/>
        <v>2.72</v>
      </c>
      <c r="Y32" s="14">
        <f t="shared" si="2"/>
        <v>2.57</v>
      </c>
      <c r="Z32" s="14">
        <f t="shared" si="2"/>
        <v>2.6</v>
      </c>
      <c r="AA32" s="14">
        <f t="shared" si="2"/>
        <v>2.5499999999999998</v>
      </c>
      <c r="AB32" s="14">
        <f t="shared" si="2"/>
        <v>2.57</v>
      </c>
      <c r="AC32" s="14">
        <f t="shared" si="2"/>
        <v>2.6</v>
      </c>
      <c r="AD32" s="14">
        <f t="shared" si="2"/>
        <v>2.56</v>
      </c>
      <c r="AE32" s="14">
        <f t="shared" si="2"/>
        <v>2.56</v>
      </c>
      <c r="AF32" s="14">
        <f t="shared" si="2"/>
        <v>2.5499999999999998</v>
      </c>
      <c r="AG32" s="14">
        <f>MIN(AG6:AG29)</f>
        <v>2.6099999999999994</v>
      </c>
    </row>
    <row r="33" spans="1:33">
      <c r="A33" s="6" t="s">
        <v>0</v>
      </c>
      <c r="B33" s="14">
        <f>MAX(B6:B29)</f>
        <v>3.2</v>
      </c>
      <c r="C33" s="14">
        <f t="shared" ref="C33:AF33" si="3">MAX(C6:C29)</f>
        <v>3.31</v>
      </c>
      <c r="D33" s="14">
        <f t="shared" si="3"/>
        <v>3.09</v>
      </c>
      <c r="E33" s="14">
        <f t="shared" si="3"/>
        <v>3.03</v>
      </c>
      <c r="F33" s="14">
        <f t="shared" si="3"/>
        <v>3.02</v>
      </c>
      <c r="G33" s="14">
        <f t="shared" si="3"/>
        <v>3.08</v>
      </c>
      <c r="H33" s="14">
        <f t="shared" si="3"/>
        <v>3.06</v>
      </c>
      <c r="I33" s="14">
        <f t="shared" si="3"/>
        <v>3.03</v>
      </c>
      <c r="J33" s="14">
        <f t="shared" si="3"/>
        <v>3.16</v>
      </c>
      <c r="K33" s="14">
        <f t="shared" si="3"/>
        <v>3.26</v>
      </c>
      <c r="L33" s="14">
        <f t="shared" si="3"/>
        <v>3.01</v>
      </c>
      <c r="M33" s="14">
        <f t="shared" si="3"/>
        <v>2.99</v>
      </c>
      <c r="N33" s="14">
        <f t="shared" si="3"/>
        <v>3.04</v>
      </c>
      <c r="O33" s="14">
        <f t="shared" si="3"/>
        <v>2.92</v>
      </c>
      <c r="P33" s="14">
        <f t="shared" si="3"/>
        <v>2.94</v>
      </c>
      <c r="Q33" s="14">
        <f t="shared" si="3"/>
        <v>2.93</v>
      </c>
      <c r="R33" s="14">
        <f t="shared" si="3"/>
        <v>3.04</v>
      </c>
      <c r="S33" s="14">
        <f t="shared" si="3"/>
        <v>3.16</v>
      </c>
      <c r="T33" s="14">
        <f t="shared" si="3"/>
        <v>3.05</v>
      </c>
      <c r="U33" s="14">
        <f t="shared" si="3"/>
        <v>2.99</v>
      </c>
      <c r="V33" s="14">
        <f t="shared" si="3"/>
        <v>3.18</v>
      </c>
      <c r="W33" s="14">
        <f t="shared" si="3"/>
        <v>3.14</v>
      </c>
      <c r="X33" s="14">
        <f t="shared" si="3"/>
        <v>3.18</v>
      </c>
      <c r="Y33" s="14">
        <f t="shared" si="3"/>
        <v>3.17</v>
      </c>
      <c r="Z33" s="14">
        <f t="shared" si="3"/>
        <v>3.03</v>
      </c>
      <c r="AA33" s="14">
        <f t="shared" si="3"/>
        <v>3.09</v>
      </c>
      <c r="AB33" s="14">
        <f t="shared" si="3"/>
        <v>3.24</v>
      </c>
      <c r="AC33" s="14">
        <f t="shared" si="3"/>
        <v>3.22</v>
      </c>
      <c r="AD33" s="14">
        <f t="shared" si="3"/>
        <v>3.15</v>
      </c>
      <c r="AE33" s="14">
        <f t="shared" si="3"/>
        <v>3.09</v>
      </c>
      <c r="AF33" s="14">
        <f t="shared" si="3"/>
        <v>3.14</v>
      </c>
      <c r="AG33" s="14">
        <f>MAX(AG6:AG29)</f>
        <v>3.0841935483870966</v>
      </c>
    </row>
    <row r="34" spans="1:33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</row>
    <row r="35" spans="1:3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</row>
    <row r="36" spans="1:33">
      <c r="A36" s="93"/>
      <c r="B36" s="93"/>
      <c r="C36" s="93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</row>
    <row r="37" spans="1:33">
      <c r="A37" s="46"/>
      <c r="B37" s="46"/>
      <c r="C37" s="46"/>
      <c r="D37" s="46"/>
      <c r="E37" s="46"/>
      <c r="F37" s="84"/>
      <c r="G37" s="84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</row>
    <row r="38" spans="1:3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</row>
    <row r="39" spans="1:33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</row>
    <row r="40" spans="1:33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</row>
    <row r="41" spans="1:33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</row>
    <row r="42" spans="1:33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</row>
    <row r="43" spans="1:3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</row>
    <row r="44" spans="1:33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</row>
    <row r="45" spans="1:33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</row>
    <row r="46" spans="1:33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</row>
    <row r="47" spans="1:33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</row>
    <row r="48" spans="1:33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</row>
    <row r="49" spans="1:33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</row>
    <row r="50" spans="1:33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</row>
    <row r="51" spans="1:33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</row>
    <row r="52" spans="1:33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</row>
    <row r="53" spans="1:3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</row>
    <row r="54" spans="1:33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</row>
    <row r="55" spans="1:33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</row>
    <row r="56" spans="1:33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</row>
    <row r="57" spans="1:33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</row>
    <row r="58" spans="1:33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</row>
  </sheetData>
  <mergeCells count="8">
    <mergeCell ref="A36:C36"/>
    <mergeCell ref="F37:G37"/>
    <mergeCell ref="A1:AG1"/>
    <mergeCell ref="A2:AG2"/>
    <mergeCell ref="A3:C3"/>
    <mergeCell ref="D3:F3"/>
    <mergeCell ref="G3:AG3"/>
    <mergeCell ref="AG4:A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56"/>
  <sheetViews>
    <sheetView zoomScale="75" zoomScaleNormal="75" workbookViewId="0">
      <selection activeCell="A4" sqref="A4:C4"/>
    </sheetView>
  </sheetViews>
  <sheetFormatPr defaultColWidth="13.28515625" defaultRowHeight="15"/>
  <cols>
    <col min="1" max="16384" width="13.28515625" style="82"/>
  </cols>
  <sheetData>
    <row r="1" spans="1:35" ht="10.5" customHeight="1" thickBot="1"/>
    <row r="2" spans="1:35" ht="27" customHeight="1" thickBot="1">
      <c r="A2" s="87" t="s">
        <v>18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</row>
    <row r="3" spans="1:35" ht="24.75" customHeight="1" thickBot="1">
      <c r="A3" s="86" t="str">
        <f>'PM 10'!A3:AG3</f>
        <v>Monthly Data (Period: 01.12.2017 to 31.12.2017)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4"/>
      <c r="AI3" s="4"/>
    </row>
    <row r="4" spans="1:35" ht="15.75" thickBot="1">
      <c r="A4" s="89" t="s">
        <v>57</v>
      </c>
      <c r="B4" s="89"/>
      <c r="C4" s="89"/>
      <c r="D4" s="89" t="s">
        <v>29</v>
      </c>
      <c r="E4" s="89"/>
      <c r="F4" s="89"/>
      <c r="G4" s="89" t="s">
        <v>19</v>
      </c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</row>
    <row r="5" spans="1:35" ht="33" customHeight="1">
      <c r="A5" s="7" t="s">
        <v>2</v>
      </c>
      <c r="B5" s="61">
        <f>B6</f>
        <v>43070</v>
      </c>
      <c r="C5" s="61">
        <f t="shared" ref="C5:AF5" si="0">C6</f>
        <v>43071</v>
      </c>
      <c r="D5" s="61">
        <f t="shared" si="0"/>
        <v>43072</v>
      </c>
      <c r="E5" s="61">
        <f t="shared" si="0"/>
        <v>43073</v>
      </c>
      <c r="F5" s="61">
        <f t="shared" si="0"/>
        <v>43074</v>
      </c>
      <c r="G5" s="61">
        <f t="shared" si="0"/>
        <v>43075</v>
      </c>
      <c r="H5" s="61">
        <f t="shared" si="0"/>
        <v>43076</v>
      </c>
      <c r="I5" s="61">
        <f t="shared" si="0"/>
        <v>43077</v>
      </c>
      <c r="J5" s="61">
        <f t="shared" si="0"/>
        <v>43078</v>
      </c>
      <c r="K5" s="61">
        <f t="shared" si="0"/>
        <v>43079</v>
      </c>
      <c r="L5" s="61">
        <f t="shared" si="0"/>
        <v>43080</v>
      </c>
      <c r="M5" s="61">
        <f t="shared" si="0"/>
        <v>43081</v>
      </c>
      <c r="N5" s="61">
        <f t="shared" si="0"/>
        <v>43082</v>
      </c>
      <c r="O5" s="61">
        <f t="shared" si="0"/>
        <v>43083</v>
      </c>
      <c r="P5" s="61">
        <f t="shared" si="0"/>
        <v>43084</v>
      </c>
      <c r="Q5" s="61">
        <f t="shared" si="0"/>
        <v>43085</v>
      </c>
      <c r="R5" s="61">
        <f t="shared" si="0"/>
        <v>43086</v>
      </c>
      <c r="S5" s="61">
        <f t="shared" si="0"/>
        <v>43087</v>
      </c>
      <c r="T5" s="61">
        <f t="shared" si="0"/>
        <v>43088</v>
      </c>
      <c r="U5" s="61">
        <f t="shared" si="0"/>
        <v>43089</v>
      </c>
      <c r="V5" s="61">
        <f t="shared" si="0"/>
        <v>43090</v>
      </c>
      <c r="W5" s="61">
        <f t="shared" si="0"/>
        <v>43091</v>
      </c>
      <c r="X5" s="61">
        <f t="shared" si="0"/>
        <v>43092</v>
      </c>
      <c r="Y5" s="61">
        <f t="shared" si="0"/>
        <v>43093</v>
      </c>
      <c r="Z5" s="61">
        <f t="shared" si="0"/>
        <v>43094</v>
      </c>
      <c r="AA5" s="61">
        <f t="shared" si="0"/>
        <v>43095</v>
      </c>
      <c r="AB5" s="61">
        <f t="shared" si="0"/>
        <v>43096</v>
      </c>
      <c r="AC5" s="61">
        <f t="shared" si="0"/>
        <v>43097</v>
      </c>
      <c r="AD5" s="61">
        <f t="shared" si="0"/>
        <v>43098</v>
      </c>
      <c r="AE5" s="61">
        <f t="shared" si="0"/>
        <v>43099</v>
      </c>
      <c r="AF5" s="61">
        <f t="shared" si="0"/>
        <v>43100</v>
      </c>
      <c r="AG5" s="85" t="s">
        <v>11</v>
      </c>
    </row>
    <row r="6" spans="1:35">
      <c r="A6" s="7" t="s">
        <v>3</v>
      </c>
      <c r="B6" s="44">
        <f>'All Data'!A2</f>
        <v>43070</v>
      </c>
      <c r="C6" s="44">
        <f>'All Data'!A26</f>
        <v>43071</v>
      </c>
      <c r="D6" s="44">
        <f>'All Data'!A50</f>
        <v>43072</v>
      </c>
      <c r="E6" s="44">
        <f>'All Data'!A74</f>
        <v>43073</v>
      </c>
      <c r="F6" s="44">
        <f>'All Data'!A98</f>
        <v>43074</v>
      </c>
      <c r="G6" s="44">
        <f>'All Data'!A122</f>
        <v>43075</v>
      </c>
      <c r="H6" s="44">
        <f>'All Data'!A146</f>
        <v>43076</v>
      </c>
      <c r="I6" s="44">
        <f>'All Data'!A170</f>
        <v>43077</v>
      </c>
      <c r="J6" s="44">
        <f>'All Data'!A194</f>
        <v>43078</v>
      </c>
      <c r="K6" s="44">
        <f>'All Data'!A218</f>
        <v>43079</v>
      </c>
      <c r="L6" s="44">
        <f>'All Data'!A242</f>
        <v>43080</v>
      </c>
      <c r="M6" s="44">
        <f>'All Data'!A266</f>
        <v>43081</v>
      </c>
      <c r="N6" s="44">
        <f>'All Data'!A290</f>
        <v>43082</v>
      </c>
      <c r="O6" s="44">
        <f>'All Data'!A314</f>
        <v>43083</v>
      </c>
      <c r="P6" s="44">
        <f>'All Data'!A338</f>
        <v>43084</v>
      </c>
      <c r="Q6" s="44">
        <f>'All Data'!A362</f>
        <v>43085</v>
      </c>
      <c r="R6" s="44">
        <f>'All Data'!A386</f>
        <v>43086</v>
      </c>
      <c r="S6" s="44">
        <f>'All Data'!A410</f>
        <v>43087</v>
      </c>
      <c r="T6" s="44">
        <f>'All Data'!A434</f>
        <v>43088</v>
      </c>
      <c r="U6" s="44">
        <f>'All Data'!A458</f>
        <v>43089</v>
      </c>
      <c r="V6" s="44">
        <f>'All Data'!A482</f>
        <v>43090</v>
      </c>
      <c r="W6" s="44">
        <f>'All Data'!A506</f>
        <v>43091</v>
      </c>
      <c r="X6" s="44">
        <f>'All Data'!A530</f>
        <v>43092</v>
      </c>
      <c r="Y6" s="44">
        <f>'All Data'!A554</f>
        <v>43093</v>
      </c>
      <c r="Z6" s="44">
        <f>'All Data'!A578</f>
        <v>43094</v>
      </c>
      <c r="AA6" s="44">
        <f>'All Data'!A602</f>
        <v>43095</v>
      </c>
      <c r="AB6" s="44">
        <f>'All Data'!A626</f>
        <v>43096</v>
      </c>
      <c r="AC6" s="44">
        <f>'All Data'!A650</f>
        <v>43097</v>
      </c>
      <c r="AD6" s="44">
        <f>'All Data'!A674</f>
        <v>43098</v>
      </c>
      <c r="AE6" s="44">
        <f>'All Data'!A698</f>
        <v>43099</v>
      </c>
      <c r="AF6" s="44">
        <f>'All Data'!A722</f>
        <v>43100</v>
      </c>
      <c r="AG6" s="85"/>
    </row>
    <row r="7" spans="1:35">
      <c r="A7" s="23">
        <v>0</v>
      </c>
      <c r="B7" s="15">
        <f>'All Data'!C2</f>
        <v>143.80000000000001</v>
      </c>
      <c r="C7" s="25">
        <f>'All Data'!C26</f>
        <v>108.69</v>
      </c>
      <c r="D7" s="15">
        <f>'All Data'!C50</f>
        <v>83.86</v>
      </c>
      <c r="E7" s="15">
        <f>'All Data'!C74</f>
        <v>145.03</v>
      </c>
      <c r="F7" s="15">
        <f>'All Data'!C98</f>
        <v>328.68</v>
      </c>
      <c r="G7" s="15">
        <f>'All Data'!C122</f>
        <v>153.21</v>
      </c>
      <c r="H7" s="15">
        <f>'All Data'!C146</f>
        <v>135.96</v>
      </c>
      <c r="I7" s="15">
        <f>'All Data'!C170</f>
        <v>129.35</v>
      </c>
      <c r="J7" s="15">
        <f>'All Data'!C194</f>
        <v>124.43</v>
      </c>
      <c r="K7" s="25">
        <f>'All Data'!C218</f>
        <v>0</v>
      </c>
      <c r="L7" s="15">
        <f>'All Data'!C242</f>
        <v>186.37</v>
      </c>
      <c r="M7" s="15">
        <f>'All Data'!C266</f>
        <v>52.74</v>
      </c>
      <c r="N7" s="15">
        <f>'All Data'!C290</f>
        <v>127.42</v>
      </c>
      <c r="O7" s="15">
        <f>'All Data'!C314</f>
        <v>118.13</v>
      </c>
      <c r="P7" s="15">
        <f>'All Data'!C338</f>
        <v>133.12</v>
      </c>
      <c r="Q7" s="15">
        <f>'All Data'!C362</f>
        <v>92.18</v>
      </c>
      <c r="R7" s="15">
        <f>'All Data'!C386</f>
        <v>122.16</v>
      </c>
      <c r="S7" s="15">
        <f>'All Data'!C410</f>
        <v>97.87</v>
      </c>
      <c r="T7" s="15">
        <f>'All Data'!C434</f>
        <v>115.84</v>
      </c>
      <c r="U7" s="15">
        <f>'All Data'!C458</f>
        <v>134.13</v>
      </c>
      <c r="V7" s="15">
        <f>'All Data'!C482</f>
        <v>346.52</v>
      </c>
      <c r="W7" s="15">
        <f>'All Data'!C506</f>
        <v>201.74</v>
      </c>
      <c r="X7" s="15">
        <f>'All Data'!C530</f>
        <v>103.4</v>
      </c>
      <c r="Y7" s="15">
        <f>'All Data'!C554</f>
        <v>112.44</v>
      </c>
      <c r="Z7" s="15">
        <f>'All Data'!C578</f>
        <v>234.66</v>
      </c>
      <c r="AA7" s="15">
        <f>'All Data'!C602</f>
        <v>151.72999999999999</v>
      </c>
      <c r="AB7" s="15">
        <f>'All Data'!C626</f>
        <v>164.5</v>
      </c>
      <c r="AC7" s="15">
        <f>'All Data'!C650</f>
        <v>151.33000000000001</v>
      </c>
      <c r="AD7" s="15">
        <f>'All Data'!C674</f>
        <v>160.16</v>
      </c>
      <c r="AE7" s="15">
        <f>'All Data'!C698</f>
        <v>174.37</v>
      </c>
      <c r="AF7" s="15">
        <f>'All Data'!C722</f>
        <v>210.45</v>
      </c>
      <c r="AG7" s="14">
        <f>AVERAGE(B7:AF7)</f>
        <v>146.58935483870965</v>
      </c>
    </row>
    <row r="8" spans="1:35">
      <c r="A8" s="23">
        <v>4.1666666666666699E-2</v>
      </c>
      <c r="B8" s="15">
        <f>'All Data'!C3</f>
        <v>163.47</v>
      </c>
      <c r="C8" s="25">
        <f>'All Data'!C27</f>
        <v>131.08000000000001</v>
      </c>
      <c r="D8" s="15">
        <f>'All Data'!C51</f>
        <v>89.08</v>
      </c>
      <c r="E8" s="15">
        <f>'All Data'!C75</f>
        <v>142.12</v>
      </c>
      <c r="F8" s="15">
        <f>'All Data'!C99</f>
        <v>349.42</v>
      </c>
      <c r="G8" s="15">
        <f>'All Data'!C123</f>
        <v>170.99</v>
      </c>
      <c r="H8" s="15">
        <f>'All Data'!C147</f>
        <v>131.53</v>
      </c>
      <c r="I8" s="15">
        <f>'All Data'!C171</f>
        <v>115.49</v>
      </c>
      <c r="J8" s="15">
        <f>'All Data'!C195</f>
        <v>132.43</v>
      </c>
      <c r="K8" s="25">
        <f>'All Data'!C219</f>
        <v>0</v>
      </c>
      <c r="L8" s="15">
        <f>'All Data'!C243</f>
        <v>215.63</v>
      </c>
      <c r="M8" s="15">
        <f>'All Data'!C267</f>
        <v>43.6</v>
      </c>
      <c r="N8" s="15">
        <f>'All Data'!C291</f>
        <v>117.76</v>
      </c>
      <c r="O8" s="15">
        <f>'All Data'!C315</f>
        <v>120.72</v>
      </c>
      <c r="P8" s="15">
        <f>'All Data'!C339</f>
        <v>145.15</v>
      </c>
      <c r="Q8" s="15">
        <f>'All Data'!C363</f>
        <v>99.77</v>
      </c>
      <c r="R8" s="15">
        <f>'All Data'!C387</f>
        <v>116.5</v>
      </c>
      <c r="S8" s="15">
        <f>'All Data'!C411</f>
        <v>98.45</v>
      </c>
      <c r="T8" s="15">
        <f>'All Data'!C435</f>
        <v>150.38999999999999</v>
      </c>
      <c r="U8" s="15">
        <f>'All Data'!C459</f>
        <v>139.72999999999999</v>
      </c>
      <c r="V8" s="15">
        <f>'All Data'!C483</f>
        <v>412.86</v>
      </c>
      <c r="W8" s="15">
        <f>'All Data'!C507</f>
        <v>168.42</v>
      </c>
      <c r="X8" s="15">
        <f>'All Data'!C531</f>
        <v>104.21</v>
      </c>
      <c r="Y8" s="15">
        <f>'All Data'!C555</f>
        <v>126.23</v>
      </c>
      <c r="Z8" s="15">
        <f>'All Data'!C579</f>
        <v>247.08</v>
      </c>
      <c r="AA8" s="15">
        <f>'All Data'!C603</f>
        <v>180.04</v>
      </c>
      <c r="AB8" s="15">
        <f>'All Data'!C627</f>
        <v>207.95</v>
      </c>
      <c r="AC8" s="15">
        <f>'All Data'!C651</f>
        <v>201.11</v>
      </c>
      <c r="AD8" s="15">
        <f>'All Data'!C675</f>
        <v>169.22</v>
      </c>
      <c r="AE8" s="15">
        <f>'All Data'!C699</f>
        <v>185.49</v>
      </c>
      <c r="AF8" s="15">
        <f>'All Data'!C723</f>
        <v>212.27</v>
      </c>
      <c r="AG8" s="14">
        <f t="shared" ref="AG8:AG30" si="1">AVERAGE(B8:AF8)</f>
        <v>157.68354838709678</v>
      </c>
    </row>
    <row r="9" spans="1:35">
      <c r="A9" s="23">
        <v>8.3333333333333301E-2</v>
      </c>
      <c r="B9" s="15">
        <f>'All Data'!C4</f>
        <v>173.21</v>
      </c>
      <c r="C9" s="25">
        <f>'All Data'!C28</f>
        <v>135.34</v>
      </c>
      <c r="D9" s="15">
        <f>'All Data'!C52</f>
        <v>88.46</v>
      </c>
      <c r="E9" s="15">
        <f>'All Data'!C76</f>
        <v>129.68</v>
      </c>
      <c r="F9" s="15">
        <f>'All Data'!C100</f>
        <v>274.33</v>
      </c>
      <c r="G9" s="15">
        <f>'All Data'!C124</f>
        <v>186.35</v>
      </c>
      <c r="H9" s="15">
        <f>'All Data'!C148</f>
        <v>106.85</v>
      </c>
      <c r="I9" s="15">
        <f>'All Data'!C172</f>
        <v>119.24</v>
      </c>
      <c r="J9" s="15">
        <f>'All Data'!C196</f>
        <v>155.27000000000001</v>
      </c>
      <c r="K9" s="25">
        <f>'All Data'!C220</f>
        <v>0</v>
      </c>
      <c r="L9" s="15">
        <f>'All Data'!C244</f>
        <v>214.81</v>
      </c>
      <c r="M9" s="15">
        <f>'All Data'!C268</f>
        <v>44.62</v>
      </c>
      <c r="N9" s="15">
        <f>'All Data'!C292</f>
        <v>92.14</v>
      </c>
      <c r="O9" s="15">
        <f>'All Data'!C316</f>
        <v>107.51</v>
      </c>
      <c r="P9" s="15">
        <f>'All Data'!C340</f>
        <v>202.05</v>
      </c>
      <c r="Q9" s="15">
        <f>'All Data'!C364</f>
        <v>117.63</v>
      </c>
      <c r="R9" s="15">
        <f>'All Data'!C388</f>
        <v>105.64</v>
      </c>
      <c r="S9" s="15">
        <f>'All Data'!C412</f>
        <v>124.31</v>
      </c>
      <c r="T9" s="15">
        <f>'All Data'!C436</f>
        <v>168.94</v>
      </c>
      <c r="U9" s="15">
        <f>'All Data'!C460</f>
        <v>172.01</v>
      </c>
      <c r="V9" s="15">
        <f>'All Data'!C484</f>
        <v>358.27</v>
      </c>
      <c r="W9" s="15">
        <f>'All Data'!C508</f>
        <v>177.35</v>
      </c>
      <c r="X9" s="15">
        <f>'All Data'!C532</f>
        <v>101.36</v>
      </c>
      <c r="Y9" s="15">
        <f>'All Data'!C556</f>
        <v>132.30000000000001</v>
      </c>
      <c r="Z9" s="15">
        <f>'All Data'!C580</f>
        <v>230.92</v>
      </c>
      <c r="AA9" s="15">
        <f>'All Data'!C604</f>
        <v>189.32</v>
      </c>
      <c r="AB9" s="15">
        <f>'All Data'!C628</f>
        <v>199.08</v>
      </c>
      <c r="AC9" s="15">
        <f>'All Data'!C652</f>
        <v>245.71</v>
      </c>
      <c r="AD9" s="15">
        <f>'All Data'!C676</f>
        <v>178.31</v>
      </c>
      <c r="AE9" s="15">
        <f>'All Data'!C700</f>
        <v>199.92</v>
      </c>
      <c r="AF9" s="15">
        <f>'All Data'!C724</f>
        <v>257.81</v>
      </c>
      <c r="AG9" s="14">
        <f t="shared" si="1"/>
        <v>160.92709677419356</v>
      </c>
    </row>
    <row r="10" spans="1:35">
      <c r="A10" s="23">
        <v>0.125</v>
      </c>
      <c r="B10" s="15">
        <f>'All Data'!C5</f>
        <v>179.4</v>
      </c>
      <c r="C10" s="25">
        <f>'All Data'!C29</f>
        <v>123.15</v>
      </c>
      <c r="D10" s="15">
        <f>'All Data'!C53</f>
        <v>96.43</v>
      </c>
      <c r="E10" s="15">
        <f>'All Data'!C77</f>
        <v>145.52000000000001</v>
      </c>
      <c r="F10" s="15">
        <f>'All Data'!C101</f>
        <v>279.94</v>
      </c>
      <c r="G10" s="15">
        <f>'All Data'!C125</f>
        <v>168.58</v>
      </c>
      <c r="H10" s="15">
        <f>'All Data'!C149</f>
        <v>108.82</v>
      </c>
      <c r="I10" s="15">
        <f>'All Data'!C173</f>
        <v>111.18</v>
      </c>
      <c r="J10" s="15">
        <f>'All Data'!C197</f>
        <v>155.69999999999999</v>
      </c>
      <c r="K10" s="25">
        <f>'All Data'!C221</f>
        <v>0</v>
      </c>
      <c r="L10" s="15">
        <f>'All Data'!C245</f>
        <v>190.99</v>
      </c>
      <c r="M10" s="15">
        <f>'All Data'!C269</f>
        <v>50.98</v>
      </c>
      <c r="N10" s="15">
        <f>'All Data'!C293</f>
        <v>96.69</v>
      </c>
      <c r="O10" s="15">
        <f>'All Data'!C317</f>
        <v>108.08</v>
      </c>
      <c r="P10" s="15">
        <f>'All Data'!C341</f>
        <v>157.47</v>
      </c>
      <c r="Q10" s="15">
        <f>'All Data'!C365</f>
        <v>110.18</v>
      </c>
      <c r="R10" s="15">
        <f>'All Data'!C389</f>
        <v>109.42</v>
      </c>
      <c r="S10" s="15">
        <f>'All Data'!C413</f>
        <v>117.28</v>
      </c>
      <c r="T10" s="15">
        <f>'All Data'!C437</f>
        <v>152.36000000000001</v>
      </c>
      <c r="U10" s="15">
        <f>'All Data'!C461</f>
        <v>174.19</v>
      </c>
      <c r="V10" s="15">
        <f>'All Data'!C485</f>
        <v>260.39999999999998</v>
      </c>
      <c r="W10" s="15">
        <f>'All Data'!C509</f>
        <v>214.41</v>
      </c>
      <c r="X10" s="15">
        <f>'All Data'!C533</f>
        <v>111.82</v>
      </c>
      <c r="Y10" s="15">
        <f>'All Data'!C557</f>
        <v>147.4</v>
      </c>
      <c r="Z10" s="15">
        <f>'All Data'!C581</f>
        <v>218.23</v>
      </c>
      <c r="AA10" s="15">
        <f>'All Data'!C605</f>
        <v>177.66</v>
      </c>
      <c r="AB10" s="15">
        <f>'All Data'!C629</f>
        <v>194.98</v>
      </c>
      <c r="AC10" s="15">
        <f>'All Data'!C653</f>
        <v>227.11</v>
      </c>
      <c r="AD10" s="15">
        <f>'All Data'!C677</f>
        <v>179.57</v>
      </c>
      <c r="AE10" s="15">
        <f>'All Data'!C701</f>
        <v>216</v>
      </c>
      <c r="AF10" s="15">
        <f>'All Data'!C725</f>
        <v>260.66000000000003</v>
      </c>
      <c r="AG10" s="14">
        <f t="shared" si="1"/>
        <v>156.27741935483871</v>
      </c>
    </row>
    <row r="11" spans="1:35">
      <c r="A11" s="23">
        <v>0.16666666666666699</v>
      </c>
      <c r="B11" s="15">
        <f>'All Data'!C6</f>
        <v>184.61</v>
      </c>
      <c r="C11" s="25">
        <f>'All Data'!C30</f>
        <v>131.62</v>
      </c>
      <c r="D11" s="15">
        <f>'All Data'!C54</f>
        <v>91.49</v>
      </c>
      <c r="E11" s="15">
        <f>'All Data'!C78</f>
        <v>139.38</v>
      </c>
      <c r="F11" s="15">
        <f>'All Data'!C102</f>
        <v>359.77</v>
      </c>
      <c r="G11" s="15">
        <f>'All Data'!C126</f>
        <v>157.5</v>
      </c>
      <c r="H11" s="15">
        <f>'All Data'!C150</f>
        <v>103.87</v>
      </c>
      <c r="I11" s="15">
        <f>'All Data'!C174</f>
        <v>95.66</v>
      </c>
      <c r="J11" s="15">
        <f>'All Data'!C198</f>
        <v>142.59</v>
      </c>
      <c r="K11" s="25">
        <f>'All Data'!C222</f>
        <v>0</v>
      </c>
      <c r="L11" s="15">
        <f>'All Data'!C246</f>
        <v>178.95</v>
      </c>
      <c r="M11" s="15">
        <f>'All Data'!C270</f>
        <v>37.049999999999997</v>
      </c>
      <c r="N11" s="15">
        <f>'All Data'!C294</f>
        <v>113.94</v>
      </c>
      <c r="O11" s="15">
        <f>'All Data'!C318</f>
        <v>131.41999999999999</v>
      </c>
      <c r="P11" s="15">
        <f>'All Data'!C342</f>
        <v>121.77</v>
      </c>
      <c r="Q11" s="15">
        <f>'All Data'!C366</f>
        <v>97.42</v>
      </c>
      <c r="R11" s="15">
        <f>'All Data'!C390</f>
        <v>106.68</v>
      </c>
      <c r="S11" s="15">
        <f>'All Data'!C414</f>
        <v>101.96</v>
      </c>
      <c r="T11" s="15">
        <f>'All Data'!C438</f>
        <v>122.79</v>
      </c>
      <c r="U11" s="15">
        <f>'All Data'!C462</f>
        <v>155.85</v>
      </c>
      <c r="V11" s="15">
        <f>'All Data'!C486</f>
        <v>283.95</v>
      </c>
      <c r="W11" s="15">
        <f>'All Data'!C510</f>
        <v>217.35</v>
      </c>
      <c r="X11" s="15">
        <f>'All Data'!C534</f>
        <v>118.69</v>
      </c>
      <c r="Y11" s="15">
        <f>'All Data'!C558</f>
        <v>173.5</v>
      </c>
      <c r="Z11" s="15">
        <f>'All Data'!C582</f>
        <v>218.77</v>
      </c>
      <c r="AA11" s="15">
        <f>'All Data'!C606</f>
        <v>188.6</v>
      </c>
      <c r="AB11" s="15">
        <f>'All Data'!C630</f>
        <v>232.42</v>
      </c>
      <c r="AC11" s="15">
        <f>'All Data'!C654</f>
        <v>227.46</v>
      </c>
      <c r="AD11" s="15">
        <f>'All Data'!C678</f>
        <v>186.54</v>
      </c>
      <c r="AE11" s="15">
        <f>'All Data'!C702</f>
        <v>269.20999999999998</v>
      </c>
      <c r="AF11" s="15">
        <f>'All Data'!C726</f>
        <v>248.22</v>
      </c>
      <c r="AG11" s="14">
        <f>AVERAGE(B11:AF11)</f>
        <v>159.32354838709676</v>
      </c>
    </row>
    <row r="12" spans="1:35">
      <c r="A12" s="23">
        <v>0.20833333333333301</v>
      </c>
      <c r="B12" s="15">
        <f>'All Data'!C7</f>
        <v>159.25</v>
      </c>
      <c r="C12" s="25">
        <f>'All Data'!C31</f>
        <v>120.54</v>
      </c>
      <c r="D12" s="15">
        <f>'All Data'!C55</f>
        <v>86.74</v>
      </c>
      <c r="E12" s="15">
        <f>'All Data'!C79</f>
        <v>129.22</v>
      </c>
      <c r="F12" s="15">
        <f>'All Data'!C103</f>
        <v>331.27</v>
      </c>
      <c r="G12" s="15">
        <f>'All Data'!C127</f>
        <v>154.26</v>
      </c>
      <c r="H12" s="15">
        <f>'All Data'!C151</f>
        <v>114.21</v>
      </c>
      <c r="I12" s="15">
        <f>'All Data'!C175</f>
        <v>96.5</v>
      </c>
      <c r="J12" s="15">
        <f>'All Data'!C199</f>
        <v>152.12</v>
      </c>
      <c r="K12" s="25">
        <f>'All Data'!C223</f>
        <v>0</v>
      </c>
      <c r="L12" s="15">
        <f>'All Data'!C247</f>
        <v>183.48</v>
      </c>
      <c r="M12" s="15">
        <f>'All Data'!C271</f>
        <v>41.66</v>
      </c>
      <c r="N12" s="15">
        <f>'All Data'!C295</f>
        <v>108.03</v>
      </c>
      <c r="O12" s="15">
        <f>'All Data'!C319</f>
        <v>144.38</v>
      </c>
      <c r="P12" s="15">
        <f>'All Data'!C343</f>
        <v>122.3</v>
      </c>
      <c r="Q12" s="15">
        <f>'All Data'!C367</f>
        <v>94.6</v>
      </c>
      <c r="R12" s="15">
        <f>'All Data'!C391</f>
        <v>113.89</v>
      </c>
      <c r="S12" s="15">
        <f>'All Data'!C415</f>
        <v>102.98</v>
      </c>
      <c r="T12" s="15">
        <f>'All Data'!C439</f>
        <v>131.63</v>
      </c>
      <c r="U12" s="15">
        <f>'All Data'!C463</f>
        <v>195.87</v>
      </c>
      <c r="V12" s="15">
        <f>'All Data'!C487</f>
        <v>332.39</v>
      </c>
      <c r="W12" s="15">
        <f>'All Data'!C511</f>
        <v>189.51</v>
      </c>
      <c r="X12" s="15">
        <f>'All Data'!C535</f>
        <v>113.34</v>
      </c>
      <c r="Y12" s="15">
        <f>'All Data'!C559</f>
        <v>151.29</v>
      </c>
      <c r="Z12" s="15">
        <f>'All Data'!C583</f>
        <v>230.88</v>
      </c>
      <c r="AA12" s="15">
        <f>'All Data'!C607</f>
        <v>194.5</v>
      </c>
      <c r="AB12" s="15">
        <f>'All Data'!C631</f>
        <v>214.78</v>
      </c>
      <c r="AC12" s="15">
        <f>'All Data'!C655</f>
        <v>243.49</v>
      </c>
      <c r="AD12" s="15">
        <f>'All Data'!C679</f>
        <v>195.36</v>
      </c>
      <c r="AE12" s="15">
        <f>'All Data'!C703</f>
        <v>298.89999999999998</v>
      </c>
      <c r="AF12" s="15">
        <f>'All Data'!C727</f>
        <v>264.68</v>
      </c>
      <c r="AG12" s="14">
        <f t="shared" si="1"/>
        <v>161.67903225806452</v>
      </c>
    </row>
    <row r="13" spans="1:35">
      <c r="A13" s="23">
        <v>0.25</v>
      </c>
      <c r="B13" s="15">
        <f>'All Data'!C8</f>
        <v>146.15</v>
      </c>
      <c r="C13" s="25">
        <f>'All Data'!C32</f>
        <v>0</v>
      </c>
      <c r="D13" s="15">
        <f>'All Data'!C56</f>
        <v>109.91</v>
      </c>
      <c r="E13" s="15">
        <f>'All Data'!C80</f>
        <v>120.58</v>
      </c>
      <c r="F13" s="15">
        <f>'All Data'!C104</f>
        <v>277.58</v>
      </c>
      <c r="G13" s="15">
        <f>'All Data'!C128</f>
        <v>149.97</v>
      </c>
      <c r="H13" s="15">
        <f>'All Data'!C152</f>
        <v>128.34</v>
      </c>
      <c r="I13" s="15">
        <f>'All Data'!C176</f>
        <v>101.16</v>
      </c>
      <c r="J13" s="15">
        <f>'All Data'!C200</f>
        <v>162.56</v>
      </c>
      <c r="K13" s="25">
        <f>'All Data'!C224</f>
        <v>0</v>
      </c>
      <c r="L13" s="15">
        <f>'All Data'!C248</f>
        <v>195.02</v>
      </c>
      <c r="M13" s="15">
        <f>'All Data'!C272</f>
        <v>33.44</v>
      </c>
      <c r="N13" s="15">
        <f>'All Data'!C296</f>
        <v>89.36</v>
      </c>
      <c r="O13" s="15">
        <f>'All Data'!C320</f>
        <v>114.8</v>
      </c>
      <c r="P13" s="15">
        <f>'All Data'!C344</f>
        <v>123.87</v>
      </c>
      <c r="Q13" s="15">
        <f>'All Data'!C368</f>
        <v>112.94</v>
      </c>
      <c r="R13" s="15">
        <f>'All Data'!C392</f>
        <v>112.39</v>
      </c>
      <c r="S13" s="15">
        <f>'All Data'!C416</f>
        <v>111.36</v>
      </c>
      <c r="T13" s="15">
        <f>'All Data'!C440</f>
        <v>162.79</v>
      </c>
      <c r="U13" s="15">
        <f>'All Data'!C464</f>
        <v>224.63</v>
      </c>
      <c r="V13" s="15">
        <f>'All Data'!C488</f>
        <v>284.35000000000002</v>
      </c>
      <c r="W13" s="15">
        <f>'All Data'!C512</f>
        <v>169.62</v>
      </c>
      <c r="X13" s="15">
        <f>'All Data'!C536</f>
        <v>100.99</v>
      </c>
      <c r="Y13" s="15">
        <f>'All Data'!C560</f>
        <v>159.58000000000001</v>
      </c>
      <c r="Z13" s="15">
        <f>'All Data'!C584</f>
        <v>274</v>
      </c>
      <c r="AA13" s="15">
        <f>'All Data'!C608</f>
        <v>177.7</v>
      </c>
      <c r="AB13" s="15">
        <f>'All Data'!C632</f>
        <v>162.32</v>
      </c>
      <c r="AC13" s="15">
        <f>'All Data'!C656</f>
        <v>246.52</v>
      </c>
      <c r="AD13" s="15">
        <f>'All Data'!C680</f>
        <v>209.87</v>
      </c>
      <c r="AE13" s="15">
        <f>'All Data'!C704</f>
        <v>279.12</v>
      </c>
      <c r="AF13" s="15">
        <f>'All Data'!C728</f>
        <v>263.86</v>
      </c>
      <c r="AG13" s="14">
        <f t="shared" si="1"/>
        <v>154.9929032258064</v>
      </c>
    </row>
    <row r="14" spans="1:35">
      <c r="A14" s="23">
        <v>0.29166666666666702</v>
      </c>
      <c r="B14" s="15">
        <f>'All Data'!C9</f>
        <v>156.57</v>
      </c>
      <c r="C14" s="25">
        <f>'All Data'!C33</f>
        <v>0</v>
      </c>
      <c r="D14" s="15">
        <f>'All Data'!C57</f>
        <v>86.41</v>
      </c>
      <c r="E14" s="15">
        <f>'All Data'!C81</f>
        <v>107.17</v>
      </c>
      <c r="F14" s="15">
        <f>'All Data'!C105</f>
        <v>253.09</v>
      </c>
      <c r="G14" s="15">
        <f>'All Data'!C129</f>
        <v>149.12</v>
      </c>
      <c r="H14" s="15">
        <f>'All Data'!C153</f>
        <v>136.51</v>
      </c>
      <c r="I14" s="15">
        <f>'All Data'!C177</f>
        <v>111.84</v>
      </c>
      <c r="J14" s="15">
        <f>'All Data'!C201</f>
        <v>159.83000000000001</v>
      </c>
      <c r="K14" s="25">
        <f>'All Data'!C225</f>
        <v>0</v>
      </c>
      <c r="L14" s="15">
        <f>'All Data'!C249</f>
        <v>242.21</v>
      </c>
      <c r="M14" s="15">
        <f>'All Data'!C273</f>
        <v>30.88</v>
      </c>
      <c r="N14" s="15">
        <f>'All Data'!C297</f>
        <v>106.62</v>
      </c>
      <c r="O14" s="15">
        <f>'All Data'!C321</f>
        <v>107.4</v>
      </c>
      <c r="P14" s="15">
        <f>'All Data'!C345</f>
        <v>118.03</v>
      </c>
      <c r="Q14" s="15">
        <f>'All Data'!C369</f>
        <v>109.04</v>
      </c>
      <c r="R14" s="15">
        <f>'All Data'!C393</f>
        <v>116.37</v>
      </c>
      <c r="S14" s="15">
        <f>'All Data'!C417</f>
        <v>107</v>
      </c>
      <c r="T14" s="15">
        <f>'All Data'!C441</f>
        <v>149.76</v>
      </c>
      <c r="U14" s="15">
        <f>'All Data'!C465</f>
        <v>185.4</v>
      </c>
      <c r="V14" s="15">
        <f>'All Data'!C489</f>
        <v>249.07</v>
      </c>
      <c r="W14" s="15">
        <f>'All Data'!C513</f>
        <v>176.27</v>
      </c>
      <c r="X14" s="15">
        <f>'All Data'!C537</f>
        <v>97.05</v>
      </c>
      <c r="Y14" s="15">
        <f>'All Data'!C561</f>
        <v>177.42</v>
      </c>
      <c r="Z14" s="15">
        <f>'All Data'!C585</f>
        <v>308.37</v>
      </c>
      <c r="AA14" s="15">
        <f>'All Data'!C609</f>
        <v>200.3</v>
      </c>
      <c r="AB14" s="15">
        <f>'All Data'!C633</f>
        <v>164.81</v>
      </c>
      <c r="AC14" s="15">
        <f>'All Data'!C657</f>
        <v>267.29000000000002</v>
      </c>
      <c r="AD14" s="15">
        <f>'All Data'!C681</f>
        <v>192.6</v>
      </c>
      <c r="AE14" s="15">
        <f>'All Data'!C705</f>
        <v>221.29</v>
      </c>
      <c r="AF14" s="15">
        <f>'All Data'!C729</f>
        <v>238.68</v>
      </c>
      <c r="AG14" s="14">
        <f>AVERAGE(B14:AF14)</f>
        <v>152.46451612903232</v>
      </c>
    </row>
    <row r="15" spans="1:35">
      <c r="A15" s="23">
        <v>0.33333333333333298</v>
      </c>
      <c r="B15" s="15">
        <f>'All Data'!C10</f>
        <v>150.79</v>
      </c>
      <c r="C15" s="25">
        <f>'All Data'!C34</f>
        <v>0</v>
      </c>
      <c r="D15" s="15">
        <f>'All Data'!C58</f>
        <v>75.92</v>
      </c>
      <c r="E15" s="15">
        <f>'All Data'!C82</f>
        <v>91.83</v>
      </c>
      <c r="F15" s="15">
        <f>'All Data'!C106</f>
        <v>265.73</v>
      </c>
      <c r="G15" s="15">
        <f>'All Data'!C130</f>
        <v>154.78</v>
      </c>
      <c r="H15" s="15">
        <f>'All Data'!C154</f>
        <v>108.56</v>
      </c>
      <c r="I15" s="15">
        <f>'All Data'!C178</f>
        <v>139.85</v>
      </c>
      <c r="J15" s="15">
        <f>'All Data'!C202</f>
        <v>187.67</v>
      </c>
      <c r="K15" s="25">
        <f>'All Data'!C226</f>
        <v>0</v>
      </c>
      <c r="L15" s="15">
        <f>'All Data'!C250</f>
        <v>278.42</v>
      </c>
      <c r="M15" s="15">
        <f>'All Data'!C274</f>
        <v>48.15</v>
      </c>
      <c r="N15" s="15">
        <f>'All Data'!C298</f>
        <v>163.41999999999999</v>
      </c>
      <c r="O15" s="15">
        <f>'All Data'!C322</f>
        <v>122.4</v>
      </c>
      <c r="P15" s="15">
        <f>'All Data'!C346</f>
        <v>131.29</v>
      </c>
      <c r="Q15" s="15">
        <f>'All Data'!C370</f>
        <v>125.72</v>
      </c>
      <c r="R15" s="15">
        <f>'All Data'!C394</f>
        <v>0</v>
      </c>
      <c r="S15" s="15">
        <f>'All Data'!C418</f>
        <v>117.74</v>
      </c>
      <c r="T15" s="15">
        <f>'All Data'!C442</f>
        <v>141.36000000000001</v>
      </c>
      <c r="U15" s="15">
        <f>'All Data'!C466</f>
        <v>161.72999999999999</v>
      </c>
      <c r="V15" s="15">
        <f>'All Data'!C490</f>
        <v>259.74</v>
      </c>
      <c r="W15" s="15">
        <f>'All Data'!C514</f>
        <v>203.61</v>
      </c>
      <c r="X15" s="15">
        <f>'All Data'!C538</f>
        <v>120.85</v>
      </c>
      <c r="Y15" s="15">
        <f>'All Data'!C562</f>
        <v>173.09</v>
      </c>
      <c r="Z15" s="15">
        <f>'All Data'!C586</f>
        <v>311.58</v>
      </c>
      <c r="AA15" s="15">
        <f>'All Data'!C610</f>
        <v>222.01</v>
      </c>
      <c r="AB15" s="15">
        <f>'All Data'!C634</f>
        <v>250.65</v>
      </c>
      <c r="AC15" s="15">
        <f>'All Data'!C658</f>
        <v>267.95999999999998</v>
      </c>
      <c r="AD15" s="15">
        <f>'All Data'!C682</f>
        <v>194.59</v>
      </c>
      <c r="AE15" s="15">
        <f>'All Data'!C706</f>
        <v>269.14999999999998</v>
      </c>
      <c r="AF15" s="15">
        <f>'All Data'!C730</f>
        <v>267.70999999999998</v>
      </c>
      <c r="AG15" s="14">
        <f t="shared" si="1"/>
        <v>161.49354838709678</v>
      </c>
    </row>
    <row r="16" spans="1:35">
      <c r="A16" s="23">
        <v>0.375</v>
      </c>
      <c r="B16" s="15">
        <f>'All Data'!C11</f>
        <v>144.08000000000001</v>
      </c>
      <c r="C16" s="25">
        <f>'All Data'!C35</f>
        <v>0</v>
      </c>
      <c r="D16" s="15">
        <f>'All Data'!C59</f>
        <v>100.66</v>
      </c>
      <c r="E16" s="15">
        <f>'All Data'!C83</f>
        <v>118.73</v>
      </c>
      <c r="F16" s="15">
        <f>'All Data'!C107</f>
        <v>364.65</v>
      </c>
      <c r="G16" s="15">
        <f>'All Data'!C131</f>
        <v>224.29</v>
      </c>
      <c r="H16" s="15">
        <f>'All Data'!C155</f>
        <v>155.38</v>
      </c>
      <c r="I16" s="15">
        <f>'All Data'!C179</f>
        <v>223.13</v>
      </c>
      <c r="J16" s="15">
        <f>'All Data'!C203</f>
        <v>292.82</v>
      </c>
      <c r="K16" s="25">
        <f>'All Data'!C227</f>
        <v>0</v>
      </c>
      <c r="L16" s="15">
        <f>'All Data'!C251</f>
        <v>387.54</v>
      </c>
      <c r="M16" s="15">
        <f>'All Data'!C275</f>
        <v>78.27</v>
      </c>
      <c r="N16" s="15">
        <f>'All Data'!C299</f>
        <v>156.62</v>
      </c>
      <c r="O16" s="15">
        <f>'All Data'!C323</f>
        <v>157.59</v>
      </c>
      <c r="P16" s="15">
        <f>'All Data'!C347</f>
        <v>205.75</v>
      </c>
      <c r="Q16" s="15">
        <f>'All Data'!C371</f>
        <v>186.39</v>
      </c>
      <c r="R16" s="15">
        <f>'All Data'!C395</f>
        <v>125.77</v>
      </c>
      <c r="S16" s="15">
        <f>'All Data'!C419</f>
        <v>160.27000000000001</v>
      </c>
      <c r="T16" s="15">
        <f>'All Data'!C443</f>
        <v>240.73</v>
      </c>
      <c r="U16" s="15">
        <f>'All Data'!C467</f>
        <v>256.63</v>
      </c>
      <c r="V16" s="15">
        <f>'All Data'!C491</f>
        <v>413.63</v>
      </c>
      <c r="W16" s="15">
        <f>'All Data'!C515</f>
        <v>293.58</v>
      </c>
      <c r="X16" s="15">
        <f>'All Data'!C539</f>
        <v>199.72</v>
      </c>
      <c r="Y16" s="15">
        <f>'All Data'!C563</f>
        <v>232.37</v>
      </c>
      <c r="Z16" s="15">
        <f>'All Data'!C587</f>
        <v>311.82</v>
      </c>
      <c r="AA16" s="15">
        <f>'All Data'!C611</f>
        <v>323.48</v>
      </c>
      <c r="AB16" s="15">
        <f>'All Data'!C635</f>
        <v>355.55</v>
      </c>
      <c r="AC16" s="15">
        <f>'All Data'!C659</f>
        <v>300.83</v>
      </c>
      <c r="AD16" s="15">
        <f>'All Data'!C683</f>
        <v>283.07</v>
      </c>
      <c r="AE16" s="15">
        <f>'All Data'!C707</f>
        <v>409.36</v>
      </c>
      <c r="AF16" s="15">
        <f>'All Data'!C731</f>
        <v>353.51</v>
      </c>
      <c r="AG16" s="14">
        <f t="shared" si="1"/>
        <v>227.61999999999998</v>
      </c>
    </row>
    <row r="17" spans="1:33">
      <c r="A17" s="23">
        <v>0.41666666666666702</v>
      </c>
      <c r="B17" s="15">
        <f>'All Data'!C12</f>
        <v>165.14</v>
      </c>
      <c r="C17" s="25">
        <f>'All Data'!C36</f>
        <v>0</v>
      </c>
      <c r="D17" s="15">
        <f>'All Data'!C60</f>
        <v>134.74</v>
      </c>
      <c r="E17" s="15">
        <f>'All Data'!C84</f>
        <v>135.88</v>
      </c>
      <c r="F17" s="15">
        <f>'All Data'!C108</f>
        <v>523.80999999999995</v>
      </c>
      <c r="G17" s="15">
        <f>'All Data'!C132</f>
        <v>322.72000000000003</v>
      </c>
      <c r="H17" s="15">
        <f>'All Data'!C156</f>
        <v>232.16</v>
      </c>
      <c r="I17" s="15">
        <f>'All Data'!C180</f>
        <v>254.65</v>
      </c>
      <c r="J17" s="15">
        <f>'All Data'!C204</f>
        <v>422.54</v>
      </c>
      <c r="K17" s="25">
        <f>'All Data'!C228</f>
        <v>0</v>
      </c>
      <c r="L17" s="15">
        <f>'All Data'!C252</f>
        <v>646.96</v>
      </c>
      <c r="M17" s="15">
        <f>'All Data'!C276</f>
        <v>112.85</v>
      </c>
      <c r="N17" s="15">
        <f>'All Data'!C300</f>
        <v>151.25</v>
      </c>
      <c r="O17" s="15">
        <f>'All Data'!C324</f>
        <v>178.09</v>
      </c>
      <c r="P17" s="15">
        <f>'All Data'!C348</f>
        <v>316.26</v>
      </c>
      <c r="Q17" s="15">
        <f>'All Data'!C372</f>
        <v>235.53</v>
      </c>
      <c r="R17" s="15">
        <f>'All Data'!C396</f>
        <v>119.96</v>
      </c>
      <c r="S17" s="15">
        <f>'All Data'!C420</f>
        <v>194.52</v>
      </c>
      <c r="T17" s="15">
        <f>'All Data'!C444</f>
        <v>366.08</v>
      </c>
      <c r="U17" s="15">
        <f>'All Data'!C468</f>
        <v>462.68</v>
      </c>
      <c r="V17" s="15">
        <f>'All Data'!C492</f>
        <v>649.57000000000005</v>
      </c>
      <c r="W17" s="15">
        <f>'All Data'!C516</f>
        <v>345.78</v>
      </c>
      <c r="X17" s="15">
        <f>'All Data'!C540</f>
        <v>255.75</v>
      </c>
      <c r="Y17" s="15">
        <f>'All Data'!C564</f>
        <v>286.88</v>
      </c>
      <c r="Z17" s="15">
        <f>'All Data'!C588</f>
        <v>377.11</v>
      </c>
      <c r="AA17" s="15">
        <f>'All Data'!C612</f>
        <v>470.1</v>
      </c>
      <c r="AB17" s="15">
        <f>'All Data'!C636</f>
        <v>426.01</v>
      </c>
      <c r="AC17" s="15">
        <f>'All Data'!C660</f>
        <v>462.36</v>
      </c>
      <c r="AD17" s="15">
        <f>'All Data'!C684</f>
        <v>416.62</v>
      </c>
      <c r="AE17" s="15">
        <f>'All Data'!C708</f>
        <v>507.85</v>
      </c>
      <c r="AF17" s="15">
        <f>'All Data'!C732</f>
        <v>412.3</v>
      </c>
      <c r="AG17" s="14">
        <f t="shared" si="1"/>
        <v>309.2306451612904</v>
      </c>
    </row>
    <row r="18" spans="1:33">
      <c r="A18" s="23">
        <v>0.45833333333333298</v>
      </c>
      <c r="B18" s="15">
        <f>'All Data'!C13</f>
        <v>142.31</v>
      </c>
      <c r="C18" s="25">
        <f>'All Data'!C37</f>
        <v>0</v>
      </c>
      <c r="D18" s="15">
        <f>'All Data'!C61</f>
        <v>144.49</v>
      </c>
      <c r="E18" s="15">
        <f>'All Data'!C85</f>
        <v>142.37</v>
      </c>
      <c r="F18" s="15">
        <f>'All Data'!C109</f>
        <v>383.35</v>
      </c>
      <c r="G18" s="15">
        <f>'All Data'!C133</f>
        <v>284.19</v>
      </c>
      <c r="H18" s="15">
        <f>'All Data'!C157</f>
        <v>175.28</v>
      </c>
      <c r="I18" s="15">
        <f>'All Data'!C181</f>
        <v>186.69</v>
      </c>
      <c r="J18" s="15">
        <f>'All Data'!C205</f>
        <v>296.88</v>
      </c>
      <c r="K18" s="25">
        <f>'All Data'!C229</f>
        <v>0</v>
      </c>
      <c r="L18" s="15">
        <f>'All Data'!C253</f>
        <v>576.79</v>
      </c>
      <c r="M18" s="15">
        <f>'All Data'!C277</f>
        <v>138.71</v>
      </c>
      <c r="N18" s="15">
        <f>'All Data'!C301</f>
        <v>190.97</v>
      </c>
      <c r="O18" s="15">
        <f>'All Data'!C325</f>
        <v>181.82</v>
      </c>
      <c r="P18" s="15">
        <f>'All Data'!C349</f>
        <v>273.01</v>
      </c>
      <c r="Q18" s="15">
        <f>'All Data'!C373</f>
        <v>214.59</v>
      </c>
      <c r="R18" s="15">
        <f>'All Data'!C397</f>
        <v>121.42</v>
      </c>
      <c r="S18" s="15">
        <f>'All Data'!C421</f>
        <v>169.14</v>
      </c>
      <c r="T18" s="15">
        <f>'All Data'!C445</f>
        <v>334.39</v>
      </c>
      <c r="U18" s="15">
        <f>'All Data'!C469</f>
        <v>359.83</v>
      </c>
      <c r="V18" s="15">
        <f>'All Data'!C493</f>
        <v>570.22</v>
      </c>
      <c r="W18" s="15">
        <f>'All Data'!C517</f>
        <v>353.33</v>
      </c>
      <c r="X18" s="15">
        <f>'All Data'!C541</f>
        <v>199.02</v>
      </c>
      <c r="Y18" s="15">
        <f>'All Data'!C565</f>
        <v>363.9</v>
      </c>
      <c r="Z18" s="15">
        <f>'All Data'!C589</f>
        <v>455.24</v>
      </c>
      <c r="AA18" s="15">
        <f>'All Data'!C613</f>
        <v>465.92</v>
      </c>
      <c r="AB18" s="15">
        <f>'All Data'!C637</f>
        <v>356.8</v>
      </c>
      <c r="AC18" s="15">
        <f>'All Data'!C661</f>
        <v>453.97</v>
      </c>
      <c r="AD18" s="15">
        <f>'All Data'!C685</f>
        <v>335.21</v>
      </c>
      <c r="AE18" s="15">
        <f>'All Data'!C709</f>
        <v>424.78</v>
      </c>
      <c r="AF18" s="15">
        <f>'All Data'!C733</f>
        <v>258.08999999999997</v>
      </c>
      <c r="AG18" s="14">
        <f t="shared" si="1"/>
        <v>275.89387096774198</v>
      </c>
    </row>
    <row r="19" spans="1:33">
      <c r="A19" s="23">
        <v>0.5</v>
      </c>
      <c r="B19" s="15">
        <f>'All Data'!C14</f>
        <v>134.37</v>
      </c>
      <c r="C19" s="25">
        <f>'All Data'!C38</f>
        <v>0</v>
      </c>
      <c r="D19" s="15">
        <f>'All Data'!C62</f>
        <v>187.41</v>
      </c>
      <c r="E19" s="15">
        <f>'All Data'!C86</f>
        <v>194.59</v>
      </c>
      <c r="F19" s="15">
        <f>'All Data'!C110</f>
        <v>302.77</v>
      </c>
      <c r="G19" s="15">
        <f>'All Data'!C134</f>
        <v>218.14</v>
      </c>
      <c r="H19" s="15">
        <f>'All Data'!C158</f>
        <v>129.47999999999999</v>
      </c>
      <c r="I19" s="15">
        <f>'All Data'!C182</f>
        <v>174.69</v>
      </c>
      <c r="J19" s="15">
        <f>'All Data'!C206</f>
        <v>232.79</v>
      </c>
      <c r="K19" s="25">
        <f>'All Data'!C230</f>
        <v>0</v>
      </c>
      <c r="L19" s="15">
        <f>'All Data'!C254</f>
        <v>464.64</v>
      </c>
      <c r="M19" s="15">
        <f>'All Data'!C278</f>
        <v>121.99</v>
      </c>
      <c r="N19" s="15">
        <f>'All Data'!C302</f>
        <v>156.13</v>
      </c>
      <c r="O19" s="15">
        <f>'All Data'!C326</f>
        <v>183.03</v>
      </c>
      <c r="P19" s="15">
        <f>'All Data'!C350</f>
        <v>190.07</v>
      </c>
      <c r="Q19" s="15">
        <f>'All Data'!C374</f>
        <v>207.48</v>
      </c>
      <c r="R19" s="15">
        <f>'All Data'!C398</f>
        <v>112.46</v>
      </c>
      <c r="S19" s="15">
        <f>'All Data'!C422</f>
        <v>135.74</v>
      </c>
      <c r="T19" s="15">
        <f>'All Data'!C446</f>
        <v>242.69</v>
      </c>
      <c r="U19" s="15">
        <f>'All Data'!C470</f>
        <v>300.5</v>
      </c>
      <c r="V19" s="15">
        <f>'All Data'!C494</f>
        <v>503.54</v>
      </c>
      <c r="W19" s="15">
        <f>'All Data'!C518</f>
        <v>289.22000000000003</v>
      </c>
      <c r="X19" s="15">
        <f>'All Data'!C542</f>
        <v>153.05000000000001</v>
      </c>
      <c r="Y19" s="15">
        <f>'All Data'!C566</f>
        <v>318.19</v>
      </c>
      <c r="Z19" s="15">
        <f>'All Data'!C590</f>
        <v>403.26</v>
      </c>
      <c r="AA19" s="15">
        <f>'All Data'!C614</f>
        <v>361.43</v>
      </c>
      <c r="AB19" s="15">
        <f>'All Data'!C638</f>
        <v>318.31</v>
      </c>
      <c r="AC19" s="15">
        <f>'All Data'!C662</f>
        <v>370</v>
      </c>
      <c r="AD19" s="15">
        <f>'All Data'!C686</f>
        <v>297.07</v>
      </c>
      <c r="AE19" s="15">
        <f>'All Data'!C710</f>
        <v>355.08</v>
      </c>
      <c r="AF19" s="15">
        <f>'All Data'!C734</f>
        <v>257.95</v>
      </c>
      <c r="AG19" s="14">
        <f t="shared" si="1"/>
        <v>236.00225806451618</v>
      </c>
    </row>
    <row r="20" spans="1:33">
      <c r="A20" s="23">
        <v>0.54166666666666696</v>
      </c>
      <c r="B20" s="15">
        <f>'All Data'!C15</f>
        <v>130.26</v>
      </c>
      <c r="C20" s="25">
        <f>'All Data'!C39</f>
        <v>0</v>
      </c>
      <c r="D20" s="15">
        <f>'All Data'!C63</f>
        <v>210.31</v>
      </c>
      <c r="E20" s="15">
        <f>'All Data'!C87</f>
        <v>0</v>
      </c>
      <c r="F20" s="15">
        <f>'All Data'!C111</f>
        <v>258.07</v>
      </c>
      <c r="G20" s="15">
        <f>'All Data'!C135</f>
        <v>195.17</v>
      </c>
      <c r="H20" s="15">
        <f>'All Data'!C159</f>
        <v>118.42</v>
      </c>
      <c r="I20" s="15">
        <f>'All Data'!C183</f>
        <v>179.48</v>
      </c>
      <c r="J20" s="15">
        <f>'All Data'!C207</f>
        <v>225.4</v>
      </c>
      <c r="K20" s="25">
        <f>'All Data'!C231</f>
        <v>0</v>
      </c>
      <c r="L20" s="15">
        <f>'All Data'!C255</f>
        <v>389.28</v>
      </c>
      <c r="M20" s="15">
        <f>'All Data'!C279</f>
        <v>106.92</v>
      </c>
      <c r="N20" s="15">
        <f>'All Data'!C303</f>
        <v>155.56</v>
      </c>
      <c r="O20" s="15">
        <f>'All Data'!C327</f>
        <v>177.61</v>
      </c>
      <c r="P20" s="15">
        <f>'All Data'!C351</f>
        <v>221.21</v>
      </c>
      <c r="Q20" s="15">
        <f>'All Data'!C375</f>
        <v>182.35</v>
      </c>
      <c r="R20" s="15">
        <f>'All Data'!C399</f>
        <v>121.87</v>
      </c>
      <c r="S20" s="15">
        <f>'All Data'!C423</f>
        <v>148.21</v>
      </c>
      <c r="T20" s="15">
        <f>'All Data'!C447</f>
        <v>217.65</v>
      </c>
      <c r="U20" s="15">
        <f>'All Data'!C471</f>
        <v>303.45</v>
      </c>
      <c r="V20" s="15">
        <f>'All Data'!C495</f>
        <v>307.5</v>
      </c>
      <c r="W20" s="15">
        <f>'All Data'!C519</f>
        <v>220.18</v>
      </c>
      <c r="X20" s="15">
        <f>'All Data'!C543</f>
        <v>113.85</v>
      </c>
      <c r="Y20" s="15">
        <f>'All Data'!C567</f>
        <v>220.52</v>
      </c>
      <c r="Z20" s="15">
        <f>'All Data'!C591</f>
        <v>310.2</v>
      </c>
      <c r="AA20" s="15">
        <f>'All Data'!C615</f>
        <v>351.37</v>
      </c>
      <c r="AB20" s="15">
        <f>'All Data'!C639</f>
        <v>258.19</v>
      </c>
      <c r="AC20" s="15">
        <f>'All Data'!C663</f>
        <v>340.63</v>
      </c>
      <c r="AD20" s="15">
        <f>'All Data'!C687</f>
        <v>291.12</v>
      </c>
      <c r="AE20" s="15">
        <f>'All Data'!C711</f>
        <v>321.51</v>
      </c>
      <c r="AF20" s="15">
        <f>'All Data'!C735</f>
        <v>354.15</v>
      </c>
      <c r="AG20" s="14">
        <f t="shared" si="1"/>
        <v>207.43354838709672</v>
      </c>
    </row>
    <row r="21" spans="1:33">
      <c r="A21" s="23">
        <v>0.58333333333333304</v>
      </c>
      <c r="B21" s="15">
        <f>'All Data'!C16</f>
        <v>157.29</v>
      </c>
      <c r="C21" s="25">
        <f>'All Data'!C40</f>
        <v>114.2</v>
      </c>
      <c r="D21" s="15">
        <f>'All Data'!C64</f>
        <v>210.9</v>
      </c>
      <c r="E21" s="15">
        <f>'All Data'!C88</f>
        <v>0</v>
      </c>
      <c r="F21" s="15">
        <f>'All Data'!C112</f>
        <v>212.05</v>
      </c>
      <c r="G21" s="15">
        <f>'All Data'!C136</f>
        <v>158.69999999999999</v>
      </c>
      <c r="H21" s="15">
        <f>'All Data'!C160</f>
        <v>98.44</v>
      </c>
      <c r="I21" s="15">
        <f>'All Data'!C184</f>
        <v>161.97999999999999</v>
      </c>
      <c r="J21" s="15">
        <f>'All Data'!C208</f>
        <v>191.86</v>
      </c>
      <c r="K21" s="25">
        <f>'All Data'!C232</f>
        <v>0</v>
      </c>
      <c r="L21" s="15">
        <f>'All Data'!C256</f>
        <v>404.06</v>
      </c>
      <c r="M21" s="15">
        <f>'All Data'!C280</f>
        <v>103.27</v>
      </c>
      <c r="N21" s="15">
        <f>'All Data'!C304</f>
        <v>178.85</v>
      </c>
      <c r="O21" s="15">
        <f>'All Data'!C328</f>
        <v>223.04</v>
      </c>
      <c r="P21" s="15">
        <f>'All Data'!C352</f>
        <v>251.18</v>
      </c>
      <c r="Q21" s="15">
        <f>'All Data'!C376</f>
        <v>165.31</v>
      </c>
      <c r="R21" s="15">
        <f>'All Data'!C400</f>
        <v>111.98</v>
      </c>
      <c r="S21" s="15">
        <f>'All Data'!C424</f>
        <v>150.63999999999999</v>
      </c>
      <c r="T21" s="15">
        <f>'All Data'!C448</f>
        <v>194.44</v>
      </c>
      <c r="U21" s="15">
        <f>'All Data'!C472</f>
        <v>257.77999999999997</v>
      </c>
      <c r="V21" s="15">
        <f>'All Data'!C496</f>
        <v>625.11</v>
      </c>
      <c r="W21" s="15">
        <f>'All Data'!C520</f>
        <v>187.45</v>
      </c>
      <c r="X21" s="15">
        <f>'All Data'!C544</f>
        <v>100.64</v>
      </c>
      <c r="Y21" s="15">
        <f>'All Data'!C568</f>
        <v>198.01</v>
      </c>
      <c r="Z21" s="15">
        <f>'All Data'!C592</f>
        <v>278.42</v>
      </c>
      <c r="AA21" s="15">
        <f>'All Data'!C616</f>
        <v>346.86</v>
      </c>
      <c r="AB21" s="15">
        <f>'All Data'!C640</f>
        <v>180.86</v>
      </c>
      <c r="AC21" s="15">
        <f>'All Data'!C664</f>
        <v>252.9</v>
      </c>
      <c r="AD21" s="15">
        <f>'All Data'!C688</f>
        <v>277.02</v>
      </c>
      <c r="AE21" s="15">
        <f>'All Data'!C712</f>
        <v>285.72000000000003</v>
      </c>
      <c r="AF21" s="15">
        <f>'All Data'!C736</f>
        <v>354.17</v>
      </c>
      <c r="AG21" s="14">
        <f t="shared" si="1"/>
        <v>207.52032258064517</v>
      </c>
    </row>
    <row r="22" spans="1:33">
      <c r="A22" s="23">
        <v>0.625</v>
      </c>
      <c r="B22" s="15">
        <f>'All Data'!C17</f>
        <v>148.34</v>
      </c>
      <c r="C22" s="25">
        <f>'All Data'!C41</f>
        <v>126.85</v>
      </c>
      <c r="D22" s="15">
        <f>'All Data'!C65</f>
        <v>215.72</v>
      </c>
      <c r="E22" s="15">
        <f>'All Data'!C89</f>
        <v>0</v>
      </c>
      <c r="F22" s="15">
        <f>'All Data'!C113</f>
        <v>200.18</v>
      </c>
      <c r="G22" s="15">
        <f>'All Data'!C137</f>
        <v>131.11000000000001</v>
      </c>
      <c r="H22" s="15">
        <f>'All Data'!C161</f>
        <v>93.35</v>
      </c>
      <c r="I22" s="15">
        <f>'All Data'!C185</f>
        <v>143.53</v>
      </c>
      <c r="J22" s="15">
        <f>'All Data'!C209</f>
        <v>154.5</v>
      </c>
      <c r="K22" s="25">
        <f>'All Data'!C233</f>
        <v>0</v>
      </c>
      <c r="L22" s="15">
        <f>'All Data'!C257</f>
        <v>281.68</v>
      </c>
      <c r="M22" s="15">
        <f>'All Data'!C281</f>
        <v>106.56</v>
      </c>
      <c r="N22" s="15">
        <f>'All Data'!C305</f>
        <v>194.58</v>
      </c>
      <c r="O22" s="15">
        <f>'All Data'!C329</f>
        <v>196.9</v>
      </c>
      <c r="P22" s="15">
        <f>'All Data'!C353</f>
        <v>216.19</v>
      </c>
      <c r="Q22" s="15">
        <f>'All Data'!C377</f>
        <v>143.96</v>
      </c>
      <c r="R22" s="15">
        <f>'All Data'!C401</f>
        <v>100.85</v>
      </c>
      <c r="S22" s="15">
        <f>'All Data'!C425</f>
        <v>168.85</v>
      </c>
      <c r="T22" s="15">
        <f>'All Data'!C449</f>
        <v>158.55000000000001</v>
      </c>
      <c r="U22" s="15">
        <f>'All Data'!C473</f>
        <v>301.95999999999998</v>
      </c>
      <c r="V22" s="15">
        <f>'All Data'!C497</f>
        <v>509.04</v>
      </c>
      <c r="W22" s="15">
        <f>'All Data'!C521</f>
        <v>178.59</v>
      </c>
      <c r="X22" s="15">
        <f>'All Data'!C545</f>
        <v>85.49</v>
      </c>
      <c r="Y22" s="15">
        <f>'All Data'!C569</f>
        <v>191.55</v>
      </c>
      <c r="Z22" s="15">
        <f>'All Data'!C593</f>
        <v>203.64</v>
      </c>
      <c r="AA22" s="15">
        <f>'All Data'!C617</f>
        <v>272.32</v>
      </c>
      <c r="AB22" s="15">
        <f>'All Data'!C641</f>
        <v>166.68</v>
      </c>
      <c r="AC22" s="15">
        <f>'All Data'!C665</f>
        <v>276.29000000000002</v>
      </c>
      <c r="AD22" s="15">
        <f>'All Data'!C689</f>
        <v>229.51</v>
      </c>
      <c r="AE22" s="15">
        <f>'All Data'!C713</f>
        <v>233.72</v>
      </c>
      <c r="AF22" s="15">
        <f>'All Data'!C737</f>
        <v>231.8</v>
      </c>
      <c r="AG22" s="14">
        <f t="shared" si="1"/>
        <v>182.65451612903229</v>
      </c>
    </row>
    <row r="23" spans="1:33">
      <c r="A23" s="23">
        <v>0.66666666666666696</v>
      </c>
      <c r="B23" s="15">
        <f>'All Data'!C18</f>
        <v>116.23</v>
      </c>
      <c r="C23" s="25">
        <f>'All Data'!C42</f>
        <v>66.36</v>
      </c>
      <c r="D23" s="15">
        <f>'All Data'!C66</f>
        <v>242.02</v>
      </c>
      <c r="E23" s="15">
        <f>'All Data'!C90</f>
        <v>0</v>
      </c>
      <c r="F23" s="15">
        <f>'All Data'!C114</f>
        <v>187.56</v>
      </c>
      <c r="G23" s="15">
        <f>'All Data'!C138</f>
        <v>119.02</v>
      </c>
      <c r="H23" s="15">
        <f>'All Data'!C162</f>
        <v>93.98</v>
      </c>
      <c r="I23" s="15">
        <f>'All Data'!C186</f>
        <v>146.13999999999999</v>
      </c>
      <c r="J23" s="15">
        <f>'All Data'!C210</f>
        <v>135.46</v>
      </c>
      <c r="K23" s="25">
        <f>'All Data'!C234</f>
        <v>0</v>
      </c>
      <c r="L23" s="15">
        <f>'All Data'!C258</f>
        <v>263.58999999999997</v>
      </c>
      <c r="M23" s="15">
        <f>'All Data'!C282</f>
        <v>95.92</v>
      </c>
      <c r="N23" s="15">
        <f>'All Data'!C306</f>
        <v>169.84</v>
      </c>
      <c r="O23" s="15">
        <f>'All Data'!C330</f>
        <v>152.71</v>
      </c>
      <c r="P23" s="15">
        <f>'All Data'!C354</f>
        <v>165.98</v>
      </c>
      <c r="Q23" s="15">
        <f>'All Data'!C378</f>
        <v>114.84</v>
      </c>
      <c r="R23" s="15">
        <f>'All Data'!C402</f>
        <v>76.78</v>
      </c>
      <c r="S23" s="15">
        <f>'All Data'!C426</f>
        <v>248.05</v>
      </c>
      <c r="T23" s="15">
        <f>'All Data'!C450</f>
        <v>178.98</v>
      </c>
      <c r="U23" s="15">
        <f>'All Data'!C474</f>
        <v>339.12</v>
      </c>
      <c r="V23" s="15">
        <f>'All Data'!C498</f>
        <v>367.4</v>
      </c>
      <c r="W23" s="15">
        <f>'All Data'!C522</f>
        <v>135.88999999999999</v>
      </c>
      <c r="X23" s="15">
        <f>'All Data'!C546</f>
        <v>77.989999999999995</v>
      </c>
      <c r="Y23" s="15">
        <f>'All Data'!C570</f>
        <v>181.54</v>
      </c>
      <c r="Z23" s="15">
        <f>'All Data'!C594</f>
        <v>151.26</v>
      </c>
      <c r="AA23" s="15">
        <f>'All Data'!C618</f>
        <v>232.14</v>
      </c>
      <c r="AB23" s="15">
        <f>'All Data'!C642</f>
        <v>164.72</v>
      </c>
      <c r="AC23" s="15">
        <f>'All Data'!C666</f>
        <v>309.2</v>
      </c>
      <c r="AD23" s="15">
        <f>'All Data'!C690</f>
        <v>168.33</v>
      </c>
      <c r="AE23" s="15">
        <f>'All Data'!C714</f>
        <v>242.46</v>
      </c>
      <c r="AF23" s="15">
        <f>'All Data'!C738</f>
        <v>139.77000000000001</v>
      </c>
      <c r="AG23" s="14">
        <f t="shared" si="1"/>
        <v>163.97677419354838</v>
      </c>
    </row>
    <row r="24" spans="1:33">
      <c r="A24" s="23">
        <v>0.70833333333333304</v>
      </c>
      <c r="B24" s="15">
        <f>'All Data'!C19</f>
        <v>94.08</v>
      </c>
      <c r="C24" s="25">
        <f>'All Data'!C43</f>
        <v>85.32</v>
      </c>
      <c r="D24" s="15">
        <f>'All Data'!C67</f>
        <v>244.64</v>
      </c>
      <c r="E24" s="15">
        <f>'All Data'!C91</f>
        <v>160.97999999999999</v>
      </c>
      <c r="F24" s="15">
        <f>'All Data'!C115</f>
        <v>200.86</v>
      </c>
      <c r="G24" s="15">
        <f>'All Data'!C139</f>
        <v>105.89</v>
      </c>
      <c r="H24" s="15">
        <f>'All Data'!C163</f>
        <v>97.1</v>
      </c>
      <c r="I24" s="15">
        <f>'All Data'!C187</f>
        <v>153.9</v>
      </c>
      <c r="J24" s="15">
        <f>'All Data'!C211</f>
        <v>133.41</v>
      </c>
      <c r="K24" s="25">
        <f>'All Data'!C235</f>
        <v>0</v>
      </c>
      <c r="L24" s="15">
        <f>'All Data'!C259</f>
        <v>212.66</v>
      </c>
      <c r="M24" s="15">
        <f>'All Data'!C283</f>
        <v>104.88</v>
      </c>
      <c r="N24" s="15">
        <f>'All Data'!C307</f>
        <v>140.82</v>
      </c>
      <c r="O24" s="15">
        <f>'All Data'!C331</f>
        <v>133.9</v>
      </c>
      <c r="P24" s="15">
        <f>'All Data'!C355</f>
        <v>171.69</v>
      </c>
      <c r="Q24" s="15">
        <f>'All Data'!C379</f>
        <v>106.47</v>
      </c>
      <c r="R24" s="15">
        <f>'All Data'!C403</f>
        <v>76.92</v>
      </c>
      <c r="S24" s="15">
        <f>'All Data'!C427</f>
        <v>177.64</v>
      </c>
      <c r="T24" s="15">
        <f>'All Data'!C451</f>
        <v>167.61</v>
      </c>
      <c r="U24" s="15">
        <f>'All Data'!C475</f>
        <v>262.38</v>
      </c>
      <c r="V24" s="15">
        <f>'All Data'!C499</f>
        <v>305.32</v>
      </c>
      <c r="W24" s="15">
        <f>'All Data'!C523</f>
        <v>123.79</v>
      </c>
      <c r="X24" s="15">
        <f>'All Data'!C547</f>
        <v>94.65</v>
      </c>
      <c r="Y24" s="15">
        <f>'All Data'!C571</f>
        <v>246.68</v>
      </c>
      <c r="Z24" s="15">
        <f>'All Data'!C595</f>
        <v>124.12</v>
      </c>
      <c r="AA24" s="15">
        <f>'All Data'!C619</f>
        <v>198.64</v>
      </c>
      <c r="AB24" s="15">
        <f>'All Data'!C643</f>
        <v>167.26</v>
      </c>
      <c r="AC24" s="15">
        <f>'All Data'!C667</f>
        <v>187.94</v>
      </c>
      <c r="AD24" s="15">
        <f>'All Data'!C691</f>
        <v>141.80000000000001</v>
      </c>
      <c r="AE24" s="15">
        <f>'All Data'!C715</f>
        <v>248.11</v>
      </c>
      <c r="AF24" s="15">
        <f>'All Data'!C739</f>
        <v>134.24</v>
      </c>
      <c r="AG24" s="14">
        <f t="shared" si="1"/>
        <v>154.95806451612901</v>
      </c>
    </row>
    <row r="25" spans="1:33">
      <c r="A25" s="23">
        <v>0.75</v>
      </c>
      <c r="B25" s="15">
        <f>'All Data'!C20</f>
        <v>99.63</v>
      </c>
      <c r="C25" s="25">
        <f>'All Data'!C44</f>
        <v>97.48</v>
      </c>
      <c r="D25" s="15">
        <f>'All Data'!C68</f>
        <v>238.57</v>
      </c>
      <c r="E25" s="15">
        <f>'All Data'!C92</f>
        <v>168.13</v>
      </c>
      <c r="F25" s="15">
        <f>'All Data'!C116</f>
        <v>190.46</v>
      </c>
      <c r="G25" s="15">
        <f>'All Data'!C140</f>
        <v>117.95</v>
      </c>
      <c r="H25" s="15">
        <f>'All Data'!C164</f>
        <v>91.73</v>
      </c>
      <c r="I25" s="15">
        <f>'All Data'!C188</f>
        <v>157.27000000000001</v>
      </c>
      <c r="J25" s="15">
        <f>'All Data'!C212</f>
        <v>171.71</v>
      </c>
      <c r="K25" s="25">
        <f>'All Data'!C236</f>
        <v>199.7</v>
      </c>
      <c r="L25" s="15">
        <f>'All Data'!C260</f>
        <v>189.23</v>
      </c>
      <c r="M25" s="15">
        <f>'All Data'!C284</f>
        <v>111.6</v>
      </c>
      <c r="N25" s="15">
        <f>'All Data'!C308</f>
        <v>126.54</v>
      </c>
      <c r="O25" s="15">
        <f>'All Data'!C332</f>
        <v>126.74</v>
      </c>
      <c r="P25" s="15">
        <f>'All Data'!C356</f>
        <v>156.62</v>
      </c>
      <c r="Q25" s="15">
        <f>'All Data'!C380</f>
        <v>104.36</v>
      </c>
      <c r="R25" s="15">
        <f>'All Data'!C404</f>
        <v>85.42</v>
      </c>
      <c r="S25" s="15">
        <f>'All Data'!C428</f>
        <v>167.71</v>
      </c>
      <c r="T25" s="15">
        <f>'All Data'!C452</f>
        <v>151.62</v>
      </c>
      <c r="U25" s="15">
        <f>'All Data'!C476</f>
        <v>211.38</v>
      </c>
      <c r="V25" s="15">
        <f>'All Data'!C500</f>
        <v>274.47000000000003</v>
      </c>
      <c r="W25" s="15">
        <f>'All Data'!C524</f>
        <v>105.62</v>
      </c>
      <c r="X25" s="15">
        <f>'All Data'!C548</f>
        <v>105.48</v>
      </c>
      <c r="Y25" s="15">
        <f>'All Data'!C572</f>
        <v>237.47</v>
      </c>
      <c r="Z25" s="15">
        <f>'All Data'!C596</f>
        <v>138.56</v>
      </c>
      <c r="AA25" s="15">
        <f>'All Data'!C620</f>
        <v>201.44</v>
      </c>
      <c r="AB25" s="15">
        <f>'All Data'!C644</f>
        <v>194.17</v>
      </c>
      <c r="AC25" s="15">
        <f>'All Data'!C668</f>
        <v>147.30000000000001</v>
      </c>
      <c r="AD25" s="15">
        <f>'All Data'!C692</f>
        <v>161.41999999999999</v>
      </c>
      <c r="AE25" s="15">
        <f>'All Data'!C716</f>
        <v>267.07</v>
      </c>
      <c r="AF25" s="15">
        <f>'All Data'!C740</f>
        <v>173.33</v>
      </c>
      <c r="AG25" s="14">
        <f t="shared" si="1"/>
        <v>160.32838709677418</v>
      </c>
    </row>
    <row r="26" spans="1:33">
      <c r="A26" s="23">
        <v>0.79166666666666696</v>
      </c>
      <c r="B26" s="15">
        <f>'All Data'!C21</f>
        <v>117.52</v>
      </c>
      <c r="C26" s="25">
        <f>'All Data'!C45</f>
        <v>97.55</v>
      </c>
      <c r="D26" s="15">
        <f>'All Data'!C69</f>
        <v>210.66</v>
      </c>
      <c r="E26" s="15">
        <f>'All Data'!C93</f>
        <v>169.16</v>
      </c>
      <c r="F26" s="15">
        <f>'All Data'!C117</f>
        <v>180.85</v>
      </c>
      <c r="G26" s="15">
        <f>'All Data'!C141</f>
        <v>103.99</v>
      </c>
      <c r="H26" s="15">
        <f>'All Data'!C165</f>
        <v>104.64</v>
      </c>
      <c r="I26" s="15">
        <f>'All Data'!C189</f>
        <v>153.38999999999999</v>
      </c>
      <c r="J26" s="15">
        <f>'All Data'!C213</f>
        <v>173.52</v>
      </c>
      <c r="K26" s="25">
        <f>'All Data'!C237</f>
        <v>209.44</v>
      </c>
      <c r="L26" s="15">
        <f>'All Data'!C261</f>
        <v>137.83000000000001</v>
      </c>
      <c r="M26" s="15">
        <f>'All Data'!C285</f>
        <v>103.6</v>
      </c>
      <c r="N26" s="15">
        <f>'All Data'!C309</f>
        <v>123.09</v>
      </c>
      <c r="O26" s="15">
        <f>'All Data'!C333</f>
        <v>142.35</v>
      </c>
      <c r="P26" s="15">
        <f>'All Data'!C357</f>
        <v>131.69999999999999</v>
      </c>
      <c r="Q26" s="15">
        <f>'All Data'!C381</f>
        <v>122.89</v>
      </c>
      <c r="R26" s="15">
        <f>'All Data'!C405</f>
        <v>88.6</v>
      </c>
      <c r="S26" s="15">
        <f>'All Data'!C429</f>
        <v>163.74</v>
      </c>
      <c r="T26" s="15">
        <f>'All Data'!C453</f>
        <v>166.81</v>
      </c>
      <c r="U26" s="15">
        <f>'All Data'!C477</f>
        <v>239.14</v>
      </c>
      <c r="V26" s="15">
        <f>'All Data'!C501</f>
        <v>251.21</v>
      </c>
      <c r="W26" s="15">
        <f>'All Data'!C525</f>
        <v>92.21</v>
      </c>
      <c r="X26" s="15">
        <f>'All Data'!C549</f>
        <v>102.84</v>
      </c>
      <c r="Y26" s="15">
        <f>'All Data'!C573</f>
        <v>181.9</v>
      </c>
      <c r="Z26" s="15">
        <f>'All Data'!C597</f>
        <v>127.99</v>
      </c>
      <c r="AA26" s="15">
        <f>'All Data'!C621</f>
        <v>187.42</v>
      </c>
      <c r="AB26" s="15">
        <f>'All Data'!C645</f>
        <v>211.79</v>
      </c>
      <c r="AC26" s="15">
        <f>'All Data'!C669</f>
        <v>183.73</v>
      </c>
      <c r="AD26" s="15">
        <f>'All Data'!C693</f>
        <v>174.93</v>
      </c>
      <c r="AE26" s="15">
        <f>'All Data'!C717</f>
        <v>228.18</v>
      </c>
      <c r="AF26" s="15">
        <f>'All Data'!C741</f>
        <v>207.93</v>
      </c>
      <c r="AG26" s="14">
        <f t="shared" si="1"/>
        <v>157.76129032258066</v>
      </c>
    </row>
    <row r="27" spans="1:33">
      <c r="A27" s="23">
        <v>0.83333333333333304</v>
      </c>
      <c r="B27" s="15">
        <f>'All Data'!C22</f>
        <v>109.57</v>
      </c>
      <c r="C27" s="25">
        <f>'All Data'!C46</f>
        <v>88.69</v>
      </c>
      <c r="D27" s="15">
        <f>'All Data'!C70</f>
        <v>164.46</v>
      </c>
      <c r="E27" s="15">
        <f>'All Data'!C94</f>
        <v>254.43</v>
      </c>
      <c r="F27" s="15">
        <f>'All Data'!C118</f>
        <v>210.95</v>
      </c>
      <c r="G27" s="15">
        <f>'All Data'!C142</f>
        <v>100.48</v>
      </c>
      <c r="H27" s="15">
        <f>'All Data'!C166</f>
        <v>113.47</v>
      </c>
      <c r="I27" s="15">
        <f>'All Data'!C190</f>
        <v>138.11000000000001</v>
      </c>
      <c r="J27" s="15">
        <f>'All Data'!C214</f>
        <v>137.76</v>
      </c>
      <c r="K27" s="25">
        <f>'All Data'!C238</f>
        <v>194.79</v>
      </c>
      <c r="L27" s="15">
        <f>'All Data'!C262</f>
        <v>97.62</v>
      </c>
      <c r="M27" s="15">
        <f>'All Data'!C286</f>
        <v>117.5</v>
      </c>
      <c r="N27" s="15">
        <f>'All Data'!C310</f>
        <v>131.94999999999999</v>
      </c>
      <c r="O27" s="15">
        <f>'All Data'!C334</f>
        <v>124.99</v>
      </c>
      <c r="P27" s="15">
        <f>'All Data'!C358</f>
        <v>102.91</v>
      </c>
      <c r="Q27" s="15">
        <f>'All Data'!C382</f>
        <v>119.18</v>
      </c>
      <c r="R27" s="15">
        <f>'All Data'!C406</f>
        <v>83.22</v>
      </c>
      <c r="S27" s="15">
        <f>'All Data'!C430</f>
        <v>83.96</v>
      </c>
      <c r="T27" s="15">
        <f>'All Data'!C454</f>
        <v>185.99</v>
      </c>
      <c r="U27" s="15">
        <f>'All Data'!C478</f>
        <v>308.95</v>
      </c>
      <c r="V27" s="15">
        <f>'All Data'!C502</f>
        <v>247.75</v>
      </c>
      <c r="W27" s="15">
        <f>'All Data'!C526</f>
        <v>79.47</v>
      </c>
      <c r="X27" s="15">
        <f>'All Data'!C550</f>
        <v>99.53</v>
      </c>
      <c r="Y27" s="15">
        <f>'All Data'!C574</f>
        <v>163.63</v>
      </c>
      <c r="Z27" s="15">
        <f>'All Data'!C598</f>
        <v>120.61</v>
      </c>
      <c r="AA27" s="15">
        <f>'All Data'!C622</f>
        <v>153</v>
      </c>
      <c r="AB27" s="15">
        <f>'All Data'!C646</f>
        <v>151.84</v>
      </c>
      <c r="AC27" s="15">
        <f>'All Data'!C670</f>
        <v>180.13</v>
      </c>
      <c r="AD27" s="15">
        <f>'All Data'!C694</f>
        <v>137.56</v>
      </c>
      <c r="AE27" s="15">
        <f>'All Data'!C718</f>
        <v>168.66</v>
      </c>
      <c r="AF27" s="15">
        <f>'All Data'!C742</f>
        <v>165.36</v>
      </c>
      <c r="AG27" s="14">
        <f t="shared" si="1"/>
        <v>146.33935483870965</v>
      </c>
    </row>
    <row r="28" spans="1:33">
      <c r="A28" s="23">
        <v>0.875</v>
      </c>
      <c r="B28" s="15">
        <f>'All Data'!C23</f>
        <v>105.13</v>
      </c>
      <c r="C28" s="25">
        <f>'All Data'!C47</f>
        <v>84.77</v>
      </c>
      <c r="D28" s="15">
        <f>'All Data'!C71</f>
        <v>139.34</v>
      </c>
      <c r="E28" s="15">
        <f>'All Data'!C95</f>
        <v>340.49</v>
      </c>
      <c r="F28" s="15">
        <f>'All Data'!C119</f>
        <v>230.77</v>
      </c>
      <c r="G28" s="15">
        <f>'All Data'!C143</f>
        <v>107.32</v>
      </c>
      <c r="H28" s="15">
        <f>'All Data'!C167</f>
        <v>101.44</v>
      </c>
      <c r="I28" s="15">
        <f>'All Data'!C191</f>
        <v>148.44</v>
      </c>
      <c r="J28" s="15">
        <f>'All Data'!C215</f>
        <v>120.13</v>
      </c>
      <c r="K28" s="25">
        <f>'All Data'!C239</f>
        <v>155.85</v>
      </c>
      <c r="L28" s="15">
        <f>'All Data'!C263</f>
        <v>66.180000000000007</v>
      </c>
      <c r="M28" s="15">
        <f>'All Data'!C287</f>
        <v>116.01</v>
      </c>
      <c r="N28" s="15">
        <f>'All Data'!C311</f>
        <v>126.9</v>
      </c>
      <c r="O28" s="15">
        <f>'All Data'!C335</f>
        <v>92.26</v>
      </c>
      <c r="P28" s="15">
        <f>'All Data'!C359</f>
        <v>100.91</v>
      </c>
      <c r="Q28" s="15">
        <f>'All Data'!C383</f>
        <v>113.21</v>
      </c>
      <c r="R28" s="15">
        <f>'All Data'!C407</f>
        <v>94.79</v>
      </c>
      <c r="S28" s="15">
        <f>'All Data'!C431</f>
        <v>114.22</v>
      </c>
      <c r="T28" s="15">
        <f>'All Data'!C455</f>
        <v>179.62</v>
      </c>
      <c r="U28" s="15">
        <f>'All Data'!C479</f>
        <v>343.47</v>
      </c>
      <c r="V28" s="15">
        <f>'All Data'!C503</f>
        <v>228.04</v>
      </c>
      <c r="W28" s="15">
        <f>'All Data'!C527</f>
        <v>94.75</v>
      </c>
      <c r="X28" s="15">
        <f>'All Data'!C551</f>
        <v>107.72</v>
      </c>
      <c r="Y28" s="15">
        <f>'All Data'!C575</f>
        <v>155.88</v>
      </c>
      <c r="Z28" s="15">
        <f>'All Data'!C599</f>
        <v>132.72</v>
      </c>
      <c r="AA28" s="15">
        <f>'All Data'!C623</f>
        <v>143.29</v>
      </c>
      <c r="AB28" s="15">
        <f>'All Data'!C647</f>
        <v>130.97</v>
      </c>
      <c r="AC28" s="15">
        <f>'All Data'!C671</f>
        <v>166.67</v>
      </c>
      <c r="AD28" s="15">
        <f>'All Data'!C695</f>
        <v>124.51</v>
      </c>
      <c r="AE28" s="15">
        <f>'All Data'!C719</f>
        <v>141.53</v>
      </c>
      <c r="AF28" s="15">
        <f>'All Data'!C743</f>
        <v>142.27000000000001</v>
      </c>
      <c r="AG28" s="14">
        <f t="shared" si="1"/>
        <v>143.53548387096774</v>
      </c>
    </row>
    <row r="29" spans="1:33">
      <c r="A29" s="23">
        <v>0.91666666666666696</v>
      </c>
      <c r="B29" s="15">
        <f>'All Data'!C24</f>
        <v>97.85</v>
      </c>
      <c r="C29" s="25">
        <f>'All Data'!C48</f>
        <v>80.44</v>
      </c>
      <c r="D29" s="15">
        <f>'All Data'!C72</f>
        <v>125.74</v>
      </c>
      <c r="E29" s="15">
        <f>'All Data'!C96</f>
        <v>276.7</v>
      </c>
      <c r="F29" s="15">
        <f>'All Data'!C120</f>
        <v>223.22</v>
      </c>
      <c r="G29" s="15">
        <f>'All Data'!C144</f>
        <v>103.63</v>
      </c>
      <c r="H29" s="15">
        <f>'All Data'!C168</f>
        <v>103.24</v>
      </c>
      <c r="I29" s="15">
        <f>'All Data'!C192</f>
        <v>145.52000000000001</v>
      </c>
      <c r="J29" s="15">
        <f>'All Data'!C216</f>
        <v>133.87</v>
      </c>
      <c r="K29" s="25">
        <f>'All Data'!C240</f>
        <v>155.09</v>
      </c>
      <c r="L29" s="15">
        <f>'All Data'!C264</f>
        <v>69.97</v>
      </c>
      <c r="M29" s="15">
        <f>'All Data'!C288</f>
        <v>113.06</v>
      </c>
      <c r="N29" s="15">
        <f>'All Data'!C312</f>
        <v>110.58</v>
      </c>
      <c r="O29" s="15">
        <f>'All Data'!C336</f>
        <v>104.01</v>
      </c>
      <c r="P29" s="15">
        <f>'All Data'!C360</f>
        <v>109.14</v>
      </c>
      <c r="Q29" s="15">
        <f>'All Data'!C384</f>
        <v>97.67</v>
      </c>
      <c r="R29" s="15">
        <f>'All Data'!C408</f>
        <v>101.14</v>
      </c>
      <c r="S29" s="15">
        <f>'All Data'!C432</f>
        <v>151.81</v>
      </c>
      <c r="T29" s="15">
        <f>'All Data'!C456</f>
        <v>154.97999999999999</v>
      </c>
      <c r="U29" s="15">
        <f>'All Data'!C480</f>
        <v>318.08999999999997</v>
      </c>
      <c r="V29" s="15">
        <f>'All Data'!C504</f>
        <v>196.16</v>
      </c>
      <c r="W29" s="15">
        <f>'All Data'!C528</f>
        <v>113.91</v>
      </c>
      <c r="X29" s="15">
        <f>'All Data'!C552</f>
        <v>120.42</v>
      </c>
      <c r="Y29" s="15">
        <f>'All Data'!C576</f>
        <v>169.1</v>
      </c>
      <c r="Z29" s="15">
        <f>'All Data'!C600</f>
        <v>128.87</v>
      </c>
      <c r="AA29" s="15">
        <f>'All Data'!C624</f>
        <v>144.5</v>
      </c>
      <c r="AB29" s="15">
        <f>'All Data'!C648</f>
        <v>143.43</v>
      </c>
      <c r="AC29" s="15">
        <f>'All Data'!C672</f>
        <v>152</v>
      </c>
      <c r="AD29" s="15">
        <f>'All Data'!C696</f>
        <v>152.97999999999999</v>
      </c>
      <c r="AE29" s="15">
        <f>'All Data'!C720</f>
        <v>181.48</v>
      </c>
      <c r="AF29" s="15">
        <f>'All Data'!C744</f>
        <v>184.93</v>
      </c>
      <c r="AG29" s="14">
        <f t="shared" si="1"/>
        <v>143.98483870967738</v>
      </c>
    </row>
    <row r="30" spans="1:33">
      <c r="A30" s="23">
        <v>0.95833333333333304</v>
      </c>
      <c r="B30" s="15">
        <f>'All Data'!C25</f>
        <v>102.36</v>
      </c>
      <c r="C30" s="25">
        <f>'All Data'!C49</f>
        <v>82.39</v>
      </c>
      <c r="D30" s="15">
        <f>'All Data'!C73</f>
        <v>121.68</v>
      </c>
      <c r="E30" s="15">
        <f>'All Data'!C97</f>
        <v>263.67</v>
      </c>
      <c r="F30" s="15">
        <f>'All Data'!C121</f>
        <v>171.67</v>
      </c>
      <c r="G30" s="15">
        <f>'All Data'!C145</f>
        <v>101.26</v>
      </c>
      <c r="H30" s="15">
        <f>'All Data'!C169</f>
        <v>117.62</v>
      </c>
      <c r="I30" s="15">
        <f>'All Data'!C193</f>
        <v>132.9</v>
      </c>
      <c r="J30" s="15">
        <f>'All Data'!C217</f>
        <v>146.43</v>
      </c>
      <c r="K30" s="25">
        <f>'All Data'!C241</f>
        <v>163.93</v>
      </c>
      <c r="L30" s="15">
        <f>'All Data'!C265</f>
        <v>68.73</v>
      </c>
      <c r="M30" s="15">
        <f>'All Data'!C289</f>
        <v>124.95</v>
      </c>
      <c r="N30" s="15">
        <f>'All Data'!C313</f>
        <v>128.01</v>
      </c>
      <c r="O30" s="15">
        <f>'All Data'!C337</f>
        <v>129.38999999999999</v>
      </c>
      <c r="P30" s="15">
        <f>'All Data'!C361</f>
        <v>109.23</v>
      </c>
      <c r="Q30" s="15">
        <f>'All Data'!C385</f>
        <v>106.73</v>
      </c>
      <c r="R30" s="15">
        <f>'All Data'!C409</f>
        <v>101.15</v>
      </c>
      <c r="S30" s="15">
        <f>'All Data'!C433</f>
        <v>120.32</v>
      </c>
      <c r="T30" s="15">
        <f>'All Data'!C457</f>
        <v>130.91999999999999</v>
      </c>
      <c r="U30" s="15">
        <f>'All Data'!C481</f>
        <v>318.27999999999997</v>
      </c>
      <c r="V30" s="15">
        <f>'All Data'!C505</f>
        <v>205.48</v>
      </c>
      <c r="W30" s="15">
        <f>'All Data'!C529</f>
        <v>99.99</v>
      </c>
      <c r="X30" s="15">
        <f>'All Data'!C553</f>
        <v>115.1</v>
      </c>
      <c r="Y30" s="15">
        <f>'All Data'!C577</f>
        <v>197.7</v>
      </c>
      <c r="Z30" s="15">
        <f>'All Data'!C601</f>
        <v>135.78</v>
      </c>
      <c r="AA30" s="15">
        <f>'All Data'!C625</f>
        <v>141.19999999999999</v>
      </c>
      <c r="AB30" s="15">
        <f>'All Data'!C649</f>
        <v>132.69999999999999</v>
      </c>
      <c r="AC30" s="15">
        <f>'All Data'!C673</f>
        <v>155.69</v>
      </c>
      <c r="AD30" s="15">
        <f>'All Data'!C697</f>
        <v>182.84</v>
      </c>
      <c r="AE30" s="15">
        <f>'All Data'!C721</f>
        <v>188.71</v>
      </c>
      <c r="AF30" s="15">
        <f>'All Data'!C745</f>
        <v>191.02</v>
      </c>
      <c r="AG30" s="14">
        <f t="shared" si="1"/>
        <v>144.76870967741939</v>
      </c>
    </row>
    <row r="31" spans="1:33">
      <c r="A31" s="5"/>
      <c r="B31" s="45"/>
      <c r="C31" s="15"/>
      <c r="H31" s="3"/>
      <c r="J31" s="15"/>
      <c r="O31" s="3"/>
      <c r="Q31" s="15"/>
      <c r="V31" s="3"/>
      <c r="X31" s="15"/>
      <c r="AC31" s="3"/>
      <c r="AD31" s="3"/>
      <c r="AE31" s="3"/>
      <c r="AF31" s="3"/>
    </row>
    <row r="32" spans="1:33">
      <c r="A32" s="6" t="s">
        <v>12</v>
      </c>
      <c r="B32" s="14">
        <f>AVERAGE(B7:B30)</f>
        <v>138.39208333333335</v>
      </c>
      <c r="C32" s="14">
        <f>AVERAGE(C7:C30)</f>
        <v>69.76958333333333</v>
      </c>
      <c r="D32" s="14">
        <f t="shared" ref="D32:H32" si="2">AVERAGE(D7:D30)</f>
        <v>145.81833333333333</v>
      </c>
      <c r="E32" s="14">
        <f>AVERAGE(E7:E30)</f>
        <v>140.65249999999995</v>
      </c>
      <c r="F32" s="14">
        <f t="shared" si="2"/>
        <v>273.37625000000008</v>
      </c>
      <c r="G32" s="14">
        <f t="shared" si="2"/>
        <v>159.9425</v>
      </c>
      <c r="H32" s="14">
        <f t="shared" si="2"/>
        <v>120.84916666666665</v>
      </c>
      <c r="I32" s="14">
        <f>AVERAGE(I7:I30)</f>
        <v>146.67041666666668</v>
      </c>
      <c r="J32" s="14">
        <f>AVERAGE(J7:J30)</f>
        <v>180.90333333333334</v>
      </c>
      <c r="K32" s="14">
        <f t="shared" ref="K32:O32" si="3">AVERAGE(K7:K30)</f>
        <v>44.949999999999996</v>
      </c>
      <c r="L32" s="14">
        <f>AVERAGE(L7:L30)</f>
        <v>255.94333333333336</v>
      </c>
      <c r="M32" s="14">
        <f t="shared" si="3"/>
        <v>84.967083333333321</v>
      </c>
      <c r="N32" s="14">
        <f t="shared" si="3"/>
        <v>135.71124999999998</v>
      </c>
      <c r="O32" s="14">
        <f t="shared" si="3"/>
        <v>140.80291666666665</v>
      </c>
      <c r="P32" s="14">
        <f>AVERAGE(P7:P30)</f>
        <v>165.70416666666662</v>
      </c>
      <c r="Q32" s="14">
        <f>AVERAGE(Q7:Q30)</f>
        <v>132.51833333333332</v>
      </c>
      <c r="R32" s="14">
        <f t="shared" ref="R32:V32" si="4">AVERAGE(R7:R30)</f>
        <v>101.0575</v>
      </c>
      <c r="S32" s="14">
        <f>AVERAGE(S7:S30)</f>
        <v>138.90708333333333</v>
      </c>
      <c r="T32" s="14">
        <f t="shared" si="4"/>
        <v>181.95500000000001</v>
      </c>
      <c r="U32" s="14">
        <f t="shared" si="4"/>
        <v>255.29916666666668</v>
      </c>
      <c r="V32" s="14">
        <f t="shared" si="4"/>
        <v>351.74958333333331</v>
      </c>
      <c r="W32" s="14">
        <f>AVERAGE(W7:W30)</f>
        <v>184.66833333333332</v>
      </c>
      <c r="X32" s="14">
        <f>AVERAGE(X7:X30)</f>
        <v>120.95666666666666</v>
      </c>
      <c r="Y32" s="14">
        <f t="shared" ref="Y32:AD32" si="5">AVERAGE(Y7:Y30)</f>
        <v>195.77374999999998</v>
      </c>
      <c r="Z32" s="14">
        <f>AVERAGE(Z7:Z30)</f>
        <v>236.42041666666668</v>
      </c>
      <c r="AA32" s="14">
        <f t="shared" si="5"/>
        <v>236.45708333333334</v>
      </c>
      <c r="AB32" s="14">
        <f t="shared" si="5"/>
        <v>214.61541666666668</v>
      </c>
      <c r="AC32" s="14">
        <f t="shared" si="5"/>
        <v>250.73416666666662</v>
      </c>
      <c r="AD32" s="14">
        <f t="shared" si="5"/>
        <v>210.00874999999999</v>
      </c>
      <c r="AE32" s="14">
        <f>AVERAGE(AE7:AE30)</f>
        <v>263.23624999999998</v>
      </c>
      <c r="AF32" s="14">
        <f>AVERAGE(AF7:AF30)</f>
        <v>241.0483333333334</v>
      </c>
      <c r="AG32" s="14">
        <f>AVERAGE(AG7:AG30)</f>
        <v>178.05995967741941</v>
      </c>
    </row>
    <row r="33" spans="1:33">
      <c r="A33" s="6" t="s">
        <v>1</v>
      </c>
      <c r="B33" s="14">
        <f>MIN(B7:B30)</f>
        <v>94.08</v>
      </c>
      <c r="C33" s="14">
        <f>MIN(C7:C30)</f>
        <v>0</v>
      </c>
      <c r="D33" s="14">
        <f t="shared" ref="D33:H33" si="6">MIN(D7:D30)</f>
        <v>75.92</v>
      </c>
      <c r="E33" s="14">
        <f t="shared" si="6"/>
        <v>0</v>
      </c>
      <c r="F33" s="14">
        <f t="shared" si="6"/>
        <v>171.67</v>
      </c>
      <c r="G33" s="14">
        <f t="shared" si="6"/>
        <v>100.48</v>
      </c>
      <c r="H33" s="14">
        <f t="shared" si="6"/>
        <v>91.73</v>
      </c>
      <c r="I33" s="14">
        <f>MIN(I7:I30)</f>
        <v>95.66</v>
      </c>
      <c r="J33" s="14">
        <f>MIN(J7:J30)</f>
        <v>120.13</v>
      </c>
      <c r="K33" s="14">
        <f t="shared" ref="K33:O33" si="7">MIN(K7:K30)</f>
        <v>0</v>
      </c>
      <c r="L33" s="14">
        <f t="shared" si="7"/>
        <v>66.180000000000007</v>
      </c>
      <c r="M33" s="14">
        <f t="shared" si="7"/>
        <v>30.88</v>
      </c>
      <c r="N33" s="14">
        <f t="shared" si="7"/>
        <v>89.36</v>
      </c>
      <c r="O33" s="14">
        <f t="shared" si="7"/>
        <v>92.26</v>
      </c>
      <c r="P33" s="14">
        <f>MIN(P7:P30)</f>
        <v>100.91</v>
      </c>
      <c r="Q33" s="14">
        <f>MIN(Q7:Q30)</f>
        <v>92.18</v>
      </c>
      <c r="R33" s="14">
        <f t="shared" ref="R33:V33" si="8">MIN(R7:R30)</f>
        <v>0</v>
      </c>
      <c r="S33" s="14">
        <f t="shared" si="8"/>
        <v>83.96</v>
      </c>
      <c r="T33" s="14">
        <f t="shared" si="8"/>
        <v>115.84</v>
      </c>
      <c r="U33" s="14">
        <f t="shared" si="8"/>
        <v>134.13</v>
      </c>
      <c r="V33" s="14">
        <f t="shared" si="8"/>
        <v>196.16</v>
      </c>
      <c r="W33" s="14">
        <f>MIN(W7:W30)</f>
        <v>79.47</v>
      </c>
      <c r="X33" s="14">
        <f>MIN(X7:X30)</f>
        <v>77.989999999999995</v>
      </c>
      <c r="Y33" s="14">
        <f t="shared" ref="Y33:AF33" si="9">MIN(Y7:Y30)</f>
        <v>112.44</v>
      </c>
      <c r="Z33" s="14">
        <f t="shared" si="9"/>
        <v>120.61</v>
      </c>
      <c r="AA33" s="14">
        <f t="shared" si="9"/>
        <v>141.19999999999999</v>
      </c>
      <c r="AB33" s="14">
        <f t="shared" si="9"/>
        <v>130.97</v>
      </c>
      <c r="AC33" s="14">
        <f t="shared" si="9"/>
        <v>147.30000000000001</v>
      </c>
      <c r="AD33" s="14">
        <f t="shared" si="9"/>
        <v>124.51</v>
      </c>
      <c r="AE33" s="14">
        <f t="shared" si="9"/>
        <v>141.53</v>
      </c>
      <c r="AF33" s="14">
        <f t="shared" si="9"/>
        <v>134.24</v>
      </c>
      <c r="AG33" s="14">
        <f>MIN(AG7:AG30)</f>
        <v>143.53548387096774</v>
      </c>
    </row>
    <row r="34" spans="1:33">
      <c r="A34" s="6" t="s">
        <v>0</v>
      </c>
      <c r="B34" s="14">
        <f>MAX(B7:B30)</f>
        <v>184.61</v>
      </c>
      <c r="C34" s="14">
        <f>MAX(C7:C30)</f>
        <v>135.34</v>
      </c>
      <c r="D34" s="14">
        <f t="shared" ref="D34:H34" si="10">MAX(D7:D30)</f>
        <v>244.64</v>
      </c>
      <c r="E34" s="14">
        <f t="shared" si="10"/>
        <v>340.49</v>
      </c>
      <c r="F34" s="14">
        <f t="shared" si="10"/>
        <v>523.80999999999995</v>
      </c>
      <c r="G34" s="14">
        <f t="shared" si="10"/>
        <v>322.72000000000003</v>
      </c>
      <c r="H34" s="14">
        <f t="shared" si="10"/>
        <v>232.16</v>
      </c>
      <c r="I34" s="14">
        <f>MAX(I7:I30)</f>
        <v>254.65</v>
      </c>
      <c r="J34" s="14">
        <f>MAX(J7:J30)</f>
        <v>422.54</v>
      </c>
      <c r="K34" s="14">
        <f t="shared" ref="K34:O34" si="11">MAX(K7:K30)</f>
        <v>209.44</v>
      </c>
      <c r="L34" s="14">
        <f t="shared" si="11"/>
        <v>646.96</v>
      </c>
      <c r="M34" s="14">
        <f t="shared" si="11"/>
        <v>138.71</v>
      </c>
      <c r="N34" s="14">
        <f t="shared" si="11"/>
        <v>194.58</v>
      </c>
      <c r="O34" s="14">
        <f t="shared" si="11"/>
        <v>223.04</v>
      </c>
      <c r="P34" s="14">
        <f>MAX(P7:P30)</f>
        <v>316.26</v>
      </c>
      <c r="Q34" s="14">
        <f>MAX(Q7:Q30)</f>
        <v>235.53</v>
      </c>
      <c r="R34" s="14">
        <f t="shared" ref="R34:V34" si="12">MAX(R7:R30)</f>
        <v>125.77</v>
      </c>
      <c r="S34" s="14">
        <f t="shared" si="12"/>
        <v>248.05</v>
      </c>
      <c r="T34" s="14">
        <f t="shared" si="12"/>
        <v>366.08</v>
      </c>
      <c r="U34" s="14">
        <f t="shared" si="12"/>
        <v>462.68</v>
      </c>
      <c r="V34" s="14">
        <f t="shared" si="12"/>
        <v>649.57000000000005</v>
      </c>
      <c r="W34" s="14">
        <f>MAX(W7:W30)</f>
        <v>353.33</v>
      </c>
      <c r="X34" s="14">
        <f>MAX(X7:X30)</f>
        <v>255.75</v>
      </c>
      <c r="Y34" s="14">
        <f t="shared" ref="Y34:AC34" si="13">MAX(Y7:Y30)</f>
        <v>363.9</v>
      </c>
      <c r="Z34" s="14">
        <f t="shared" si="13"/>
        <v>455.24</v>
      </c>
      <c r="AA34" s="14">
        <f t="shared" si="13"/>
        <v>470.1</v>
      </c>
      <c r="AB34" s="14">
        <f t="shared" si="13"/>
        <v>426.01</v>
      </c>
      <c r="AC34" s="14">
        <f t="shared" si="13"/>
        <v>462.36</v>
      </c>
      <c r="AD34" s="14">
        <f>MAX(AD7:AD30)</f>
        <v>416.62</v>
      </c>
      <c r="AE34" s="14">
        <f t="shared" ref="AE34" si="14">MAX(AE7:AE30)</f>
        <v>507.85</v>
      </c>
      <c r="AF34" s="14">
        <f>MAX(AF7:AF30)</f>
        <v>412.3</v>
      </c>
      <c r="AG34" s="14">
        <f>MAX(AG7:AG30)</f>
        <v>309.2306451612904</v>
      </c>
    </row>
    <row r="35" spans="1:33">
      <c r="C35" s="26"/>
    </row>
    <row r="37" spans="1:33">
      <c r="D37" s="84"/>
      <c r="E37" s="84"/>
    </row>
    <row r="39" spans="1:33">
      <c r="C39" s="26"/>
    </row>
    <row r="40" spans="1:33">
      <c r="C40" s="26"/>
    </row>
    <row r="41" spans="1:33">
      <c r="C41" s="26"/>
    </row>
    <row r="42" spans="1:33">
      <c r="C42" s="26"/>
    </row>
    <row r="43" spans="1:33">
      <c r="C43" s="26"/>
    </row>
    <row r="44" spans="1:33">
      <c r="C44" s="26"/>
    </row>
    <row r="45" spans="1:33">
      <c r="C45" s="26"/>
    </row>
    <row r="46" spans="1:33">
      <c r="C46" s="26"/>
    </row>
    <row r="47" spans="1:33">
      <c r="C47" s="26"/>
    </row>
    <row r="48" spans="1:33">
      <c r="C48" s="26"/>
    </row>
    <row r="49" spans="3:3">
      <c r="C49" s="26"/>
    </row>
    <row r="50" spans="3:3">
      <c r="C50" s="26"/>
    </row>
    <row r="51" spans="3:3">
      <c r="C51" s="26"/>
    </row>
    <row r="52" spans="3:3">
      <c r="C52" s="26"/>
    </row>
    <row r="53" spans="3:3">
      <c r="C53" s="26"/>
    </row>
    <row r="54" spans="3:3">
      <c r="C54" s="26"/>
    </row>
    <row r="55" spans="3:3">
      <c r="C55" s="27"/>
    </row>
    <row r="56" spans="3:3">
      <c r="C56" s="27"/>
    </row>
  </sheetData>
  <mergeCells count="7">
    <mergeCell ref="D37:E37"/>
    <mergeCell ref="A2:AG2"/>
    <mergeCell ref="A3:AG3"/>
    <mergeCell ref="A4:C4"/>
    <mergeCell ref="D4:F4"/>
    <mergeCell ref="G4:AG4"/>
    <mergeCell ref="AG5:AG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7"/>
  <dimension ref="A1:AH38"/>
  <sheetViews>
    <sheetView topLeftCell="A25" zoomScale="75" zoomScaleNormal="75" workbookViewId="0">
      <selection activeCell="G53" sqref="G53"/>
    </sheetView>
  </sheetViews>
  <sheetFormatPr defaultColWidth="14.7109375" defaultRowHeight="15"/>
  <cols>
    <col min="1" max="8" width="14.7109375" style="10"/>
    <col min="9" max="29" width="14.7109375" style="29"/>
    <col min="30" max="31" width="14.7109375" style="31"/>
    <col min="32" max="32" width="14.7109375" style="42"/>
    <col min="33" max="16384" width="14.7109375" style="10"/>
  </cols>
  <sheetData>
    <row r="1" spans="1:34" ht="15.75" thickBot="1"/>
    <row r="2" spans="1:34" ht="17.25" thickBot="1">
      <c r="A2" s="87" t="s">
        <v>18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</row>
    <row r="3" spans="1:34" ht="22.5" customHeight="1" thickBot="1">
      <c r="A3" s="86" t="str">
        <f>PM2.5!A3</f>
        <v>Monthly Data (Period: 01.12.2017 to 31.12.2017)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</row>
    <row r="4" spans="1:34" ht="15.75" thickBot="1">
      <c r="A4" s="89" t="e">
        <f>#REF!</f>
        <v>#REF!</v>
      </c>
      <c r="B4" s="89"/>
      <c r="C4" s="89"/>
      <c r="D4" s="89" t="s">
        <v>56</v>
      </c>
      <c r="E4" s="89"/>
      <c r="F4" s="89"/>
      <c r="G4" s="90" t="s">
        <v>19</v>
      </c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2"/>
    </row>
    <row r="5" spans="1:34" s="39" customFormat="1" ht="33" customHeight="1">
      <c r="A5" s="7" t="s">
        <v>2</v>
      </c>
      <c r="B5" s="61">
        <f>'PM 10'!B5</f>
        <v>43070</v>
      </c>
      <c r="C5" s="61">
        <f>'PM 10'!C5</f>
        <v>43071</v>
      </c>
      <c r="D5" s="61">
        <f>'PM 10'!D5</f>
        <v>43072</v>
      </c>
      <c r="E5" s="61">
        <f>'PM 10'!E5</f>
        <v>43073</v>
      </c>
      <c r="F5" s="61">
        <f>'PM 10'!F5</f>
        <v>43074</v>
      </c>
      <c r="G5" s="61">
        <f>'PM 10'!G5</f>
        <v>43075</v>
      </c>
      <c r="H5" s="61">
        <f>'PM 10'!H5</f>
        <v>43076</v>
      </c>
      <c r="I5" s="61">
        <f>'PM 10'!I5</f>
        <v>43077</v>
      </c>
      <c r="J5" s="61">
        <f>'PM 10'!J5</f>
        <v>43078</v>
      </c>
      <c r="K5" s="61">
        <f>'PM 10'!K5</f>
        <v>43079</v>
      </c>
      <c r="L5" s="61">
        <f>'PM 10'!L5</f>
        <v>43080</v>
      </c>
      <c r="M5" s="61">
        <f>'PM 10'!M5</f>
        <v>43081</v>
      </c>
      <c r="N5" s="61">
        <f>'PM 10'!N5</f>
        <v>43082</v>
      </c>
      <c r="O5" s="61">
        <f>'PM 10'!O5</f>
        <v>43083</v>
      </c>
      <c r="P5" s="61">
        <f>'PM 10'!P5</f>
        <v>43084</v>
      </c>
      <c r="Q5" s="61">
        <f>'PM 10'!Q5</f>
        <v>43085</v>
      </c>
      <c r="R5" s="61">
        <f>'PM 10'!R5</f>
        <v>43086</v>
      </c>
      <c r="S5" s="61">
        <f>'PM 10'!S5</f>
        <v>43087</v>
      </c>
      <c r="T5" s="61">
        <f>'PM 10'!T5</f>
        <v>43088</v>
      </c>
      <c r="U5" s="61">
        <f>'PM 10'!U5</f>
        <v>43089</v>
      </c>
      <c r="V5" s="61">
        <f>'PM 10'!V5</f>
        <v>43090</v>
      </c>
      <c r="W5" s="61">
        <f>'PM 10'!W5</f>
        <v>43091</v>
      </c>
      <c r="X5" s="61">
        <f>'PM 10'!X5</f>
        <v>43092</v>
      </c>
      <c r="Y5" s="61">
        <f>'PM 10'!Y5</f>
        <v>43093</v>
      </c>
      <c r="Z5" s="61">
        <f>'PM 10'!Z5</f>
        <v>43094</v>
      </c>
      <c r="AA5" s="61">
        <f>'PM 10'!AA5</f>
        <v>43095</v>
      </c>
      <c r="AB5" s="61">
        <f>'PM 10'!AB5</f>
        <v>43096</v>
      </c>
      <c r="AC5" s="61">
        <f>'PM 10'!AC5</f>
        <v>43097</v>
      </c>
      <c r="AD5" s="61">
        <f>'PM 10'!AD5</f>
        <v>43098</v>
      </c>
      <c r="AE5" s="61">
        <f>'PM 10'!AE5</f>
        <v>43099</v>
      </c>
      <c r="AF5" s="61">
        <f>'PM 10'!AF5</f>
        <v>43100</v>
      </c>
      <c r="AG5" s="85" t="s">
        <v>14</v>
      </c>
      <c r="AH5" s="37"/>
    </row>
    <row r="6" spans="1:34">
      <c r="A6" s="7" t="s">
        <v>3</v>
      </c>
      <c r="B6" s="24">
        <f>'PM 10'!B6</f>
        <v>43070</v>
      </c>
      <c r="C6" s="24">
        <f>'PM 10'!C6</f>
        <v>43071</v>
      </c>
      <c r="D6" s="24">
        <f>'PM 10'!D6</f>
        <v>43072</v>
      </c>
      <c r="E6" s="24">
        <f>'PM 10'!E6</f>
        <v>43073</v>
      </c>
      <c r="F6" s="24">
        <f>'PM 10'!F6</f>
        <v>43074</v>
      </c>
      <c r="G6" s="24">
        <f>'PM 10'!G6</f>
        <v>43075</v>
      </c>
      <c r="H6" s="24">
        <f>'PM 10'!H6</f>
        <v>43076</v>
      </c>
      <c r="I6" s="24">
        <f>'PM 10'!I6</f>
        <v>43077</v>
      </c>
      <c r="J6" s="24">
        <f>'PM 10'!J6</f>
        <v>43078</v>
      </c>
      <c r="K6" s="24">
        <f>'PM 10'!K6</f>
        <v>43079</v>
      </c>
      <c r="L6" s="24">
        <f>'PM 10'!L6</f>
        <v>43080</v>
      </c>
      <c r="M6" s="24">
        <f>'PM 10'!M6</f>
        <v>43081</v>
      </c>
      <c r="N6" s="24">
        <f>'PM 10'!N6</f>
        <v>43082</v>
      </c>
      <c r="O6" s="24">
        <f>'PM 10'!O6</f>
        <v>43083</v>
      </c>
      <c r="P6" s="24">
        <f>'PM 10'!P6</f>
        <v>43084</v>
      </c>
      <c r="Q6" s="24">
        <f>'PM 10'!Q6</f>
        <v>43085</v>
      </c>
      <c r="R6" s="24">
        <f>'PM 10'!R6</f>
        <v>43086</v>
      </c>
      <c r="S6" s="24">
        <f>'PM 10'!S6</f>
        <v>43087</v>
      </c>
      <c r="T6" s="24">
        <f>'PM 10'!T6</f>
        <v>43088</v>
      </c>
      <c r="U6" s="24">
        <f>'PM 10'!U6</f>
        <v>43089</v>
      </c>
      <c r="V6" s="24">
        <f>'PM 10'!V6</f>
        <v>43090</v>
      </c>
      <c r="W6" s="24">
        <f>'PM 10'!W6</f>
        <v>43091</v>
      </c>
      <c r="X6" s="24">
        <f>'PM 10'!X6</f>
        <v>43092</v>
      </c>
      <c r="Y6" s="24">
        <f>'PM 10'!Y6</f>
        <v>43093</v>
      </c>
      <c r="Z6" s="24">
        <f>'PM 10'!Z6</f>
        <v>43094</v>
      </c>
      <c r="AA6" s="24">
        <f>'PM 10'!AA6</f>
        <v>43095</v>
      </c>
      <c r="AB6" s="24">
        <f>'PM 10'!AB6</f>
        <v>43096</v>
      </c>
      <c r="AC6" s="24">
        <f>'PM 10'!AC6</f>
        <v>43097</v>
      </c>
      <c r="AD6" s="24">
        <f>'PM 10'!AD6</f>
        <v>43098</v>
      </c>
      <c r="AE6" s="24">
        <f>'PM 10'!AE6</f>
        <v>43099</v>
      </c>
      <c r="AF6" s="24">
        <f>'PM 10'!AF6</f>
        <v>43100</v>
      </c>
      <c r="AG6" s="85"/>
    </row>
    <row r="7" spans="1:34">
      <c r="A7" s="8">
        <v>0</v>
      </c>
      <c r="B7" s="15">
        <f>'All Data'!D2</f>
        <v>11.77</v>
      </c>
      <c r="C7" s="25">
        <f>'All Data'!D26</f>
        <v>11.11</v>
      </c>
      <c r="D7" s="15">
        <f>'All Data'!D50</f>
        <v>10.67</v>
      </c>
      <c r="E7" s="15">
        <f>'All Data'!D74</f>
        <v>11.62</v>
      </c>
      <c r="F7" s="15">
        <f>'All Data'!D98</f>
        <v>146.61000000000001</v>
      </c>
      <c r="G7" s="15">
        <f>'All Data'!D122</f>
        <v>78.78</v>
      </c>
      <c r="H7" s="15">
        <f>'All Data'!D146</f>
        <v>70.569999999999993</v>
      </c>
      <c r="I7" s="15">
        <f>'All Data'!D170</f>
        <v>66.069999999999993</v>
      </c>
      <c r="J7" s="15">
        <f>'All Data'!D194</f>
        <v>65.73</v>
      </c>
      <c r="K7" s="25">
        <f>'All Data'!D218</f>
        <v>0</v>
      </c>
      <c r="L7" s="15">
        <f>'All Data'!D242</f>
        <v>99.32</v>
      </c>
      <c r="M7" s="15">
        <f>'All Data'!D266</f>
        <v>25.18</v>
      </c>
      <c r="N7" s="15">
        <f>'All Data'!D290</f>
        <v>64.17</v>
      </c>
      <c r="O7" s="15">
        <f>'All Data'!D314</f>
        <v>57.71</v>
      </c>
      <c r="P7" s="15">
        <f>'All Data'!D338</f>
        <v>69.489999999999995</v>
      </c>
      <c r="Q7" s="15">
        <f>'All Data'!D362</f>
        <v>47.53</v>
      </c>
      <c r="R7" s="15">
        <f>'All Data'!D386</f>
        <v>62.95</v>
      </c>
      <c r="S7" s="15">
        <f>'All Data'!D410</f>
        <v>49.54</v>
      </c>
      <c r="T7" s="15">
        <f>'All Data'!D434</f>
        <v>59</v>
      </c>
      <c r="U7" s="15">
        <f>'All Data'!D458</f>
        <v>69</v>
      </c>
      <c r="V7" s="15">
        <f>'All Data'!D482</f>
        <v>175.56</v>
      </c>
      <c r="W7" s="15">
        <f>'All Data'!D506</f>
        <v>103.86</v>
      </c>
      <c r="X7" s="15">
        <f>'All Data'!D530</f>
        <v>53.71</v>
      </c>
      <c r="Y7" s="15">
        <f>'All Data'!D554</f>
        <v>58.9</v>
      </c>
      <c r="Z7" s="15">
        <f>'All Data'!D578</f>
        <v>123.72</v>
      </c>
      <c r="AA7" s="15">
        <f>'All Data'!D602</f>
        <v>80.17</v>
      </c>
      <c r="AB7" s="15">
        <f>'All Data'!D626</f>
        <v>85.9</v>
      </c>
      <c r="AC7" s="15">
        <f>'All Data'!D650</f>
        <v>78.55</v>
      </c>
      <c r="AD7" s="15">
        <f>'All Data'!D674</f>
        <v>82.78</v>
      </c>
      <c r="AE7" s="15">
        <f>'All Data'!D698</f>
        <v>92.08</v>
      </c>
      <c r="AF7" s="15">
        <f>'All Data'!D722</f>
        <v>112.04</v>
      </c>
      <c r="AG7" s="9">
        <f>AVERAGE(B7:AF7)</f>
        <v>68.519032258064527</v>
      </c>
    </row>
    <row r="8" spans="1:34">
      <c r="A8" s="8">
        <v>4.1666666666666699E-2</v>
      </c>
      <c r="B8" s="15">
        <f>'All Data'!D3</f>
        <v>11.87</v>
      </c>
      <c r="C8" s="25">
        <f>'All Data'!D27</f>
        <v>11.37</v>
      </c>
      <c r="D8" s="15">
        <f>'All Data'!D51</f>
        <v>10.63</v>
      </c>
      <c r="E8" s="15">
        <f>'All Data'!D75</f>
        <v>11.45</v>
      </c>
      <c r="F8" s="15">
        <f>'All Data'!D99</f>
        <v>159.01</v>
      </c>
      <c r="G8" s="15">
        <f>'All Data'!D123</f>
        <v>88.7</v>
      </c>
      <c r="H8" s="15">
        <f>'All Data'!D147</f>
        <v>70.86</v>
      </c>
      <c r="I8" s="15">
        <f>'All Data'!D171</f>
        <v>58.66</v>
      </c>
      <c r="J8" s="15">
        <f>'All Data'!D195</f>
        <v>68.52</v>
      </c>
      <c r="K8" s="25">
        <f>'All Data'!D219</f>
        <v>0</v>
      </c>
      <c r="L8" s="15">
        <f>'All Data'!D243</f>
        <v>114.19</v>
      </c>
      <c r="M8" s="15">
        <f>'All Data'!D267</f>
        <v>21.9</v>
      </c>
      <c r="N8" s="15">
        <f>'All Data'!D291</f>
        <v>61.48</v>
      </c>
      <c r="O8" s="15">
        <f>'All Data'!D315</f>
        <v>60.26</v>
      </c>
      <c r="P8" s="15">
        <f>'All Data'!D339</f>
        <v>70.77</v>
      </c>
      <c r="Q8" s="15">
        <f>'All Data'!D363</f>
        <v>51.84</v>
      </c>
      <c r="R8" s="15">
        <f>'All Data'!D387</f>
        <v>59.45</v>
      </c>
      <c r="S8" s="15">
        <f>'All Data'!D411</f>
        <v>48.98</v>
      </c>
      <c r="T8" s="15">
        <f>'All Data'!D435</f>
        <v>78.78</v>
      </c>
      <c r="U8" s="15">
        <f>'All Data'!D459</f>
        <v>72.53</v>
      </c>
      <c r="V8" s="15">
        <f>'All Data'!D483</f>
        <v>209.54</v>
      </c>
      <c r="W8" s="15">
        <f>'All Data'!D507</f>
        <v>87.07</v>
      </c>
      <c r="X8" s="15">
        <f>'All Data'!D531</f>
        <v>53.8</v>
      </c>
      <c r="Y8" s="15">
        <f>'All Data'!D555</f>
        <v>68.13</v>
      </c>
      <c r="Z8" s="15">
        <f>'All Data'!D579</f>
        <v>130.99</v>
      </c>
      <c r="AA8" s="15">
        <f>'All Data'!D603</f>
        <v>94.55</v>
      </c>
      <c r="AB8" s="15">
        <f>'All Data'!D627</f>
        <v>107.88</v>
      </c>
      <c r="AC8" s="15">
        <f>'All Data'!D651</f>
        <v>106.5</v>
      </c>
      <c r="AD8" s="15">
        <f>'All Data'!D675</f>
        <v>87.07</v>
      </c>
      <c r="AE8" s="15">
        <f>'All Data'!D699</f>
        <v>96.8</v>
      </c>
      <c r="AF8" s="15">
        <f>'All Data'!D723</f>
        <v>114.21</v>
      </c>
      <c r="AG8" s="9">
        <f t="shared" ref="AG8:AG30" si="0">AVERAGE(B8:AF8)</f>
        <v>73.79967741935485</v>
      </c>
    </row>
    <row r="9" spans="1:34">
      <c r="A9" s="8">
        <v>8.3333333333333301E-2</v>
      </c>
      <c r="B9" s="15">
        <f>'All Data'!D4</f>
        <v>11.54</v>
      </c>
      <c r="C9" s="25">
        <f>'All Data'!D28</f>
        <v>11.12</v>
      </c>
      <c r="D9" s="15">
        <f>'All Data'!D52</f>
        <v>10.99</v>
      </c>
      <c r="E9" s="15">
        <f>'All Data'!D76</f>
        <v>10.91</v>
      </c>
      <c r="F9" s="15">
        <f>'All Data'!D100</f>
        <v>127.51</v>
      </c>
      <c r="G9" s="15">
        <f>'All Data'!D124</f>
        <v>95.86</v>
      </c>
      <c r="H9" s="15">
        <f>'All Data'!D148</f>
        <v>58.04</v>
      </c>
      <c r="I9" s="15">
        <f>'All Data'!D172</f>
        <v>61.25</v>
      </c>
      <c r="J9" s="15">
        <f>'All Data'!D196</f>
        <v>80.97</v>
      </c>
      <c r="K9" s="25">
        <f>'All Data'!D220</f>
        <v>0</v>
      </c>
      <c r="L9" s="15">
        <f>'All Data'!D244</f>
        <v>112.94</v>
      </c>
      <c r="M9" s="15">
        <f>'All Data'!D268</f>
        <v>24.12</v>
      </c>
      <c r="N9" s="15">
        <f>'All Data'!D292</f>
        <v>47.83</v>
      </c>
      <c r="O9" s="15">
        <f>'All Data'!D316</f>
        <v>56.19</v>
      </c>
      <c r="P9" s="15">
        <f>'All Data'!D340</f>
        <v>101.03</v>
      </c>
      <c r="Q9" s="15">
        <f>'All Data'!D364</f>
        <v>61.22</v>
      </c>
      <c r="R9" s="15">
        <f>'All Data'!D388</f>
        <v>52.56</v>
      </c>
      <c r="S9" s="15">
        <f>'All Data'!D412</f>
        <v>60.99</v>
      </c>
      <c r="T9" s="15">
        <f>'All Data'!D436</f>
        <v>88.3</v>
      </c>
      <c r="U9" s="15">
        <f>'All Data'!D460</f>
        <v>87.96</v>
      </c>
      <c r="V9" s="15">
        <f>'All Data'!D484</f>
        <v>181.73</v>
      </c>
      <c r="W9" s="15">
        <f>'All Data'!D508</f>
        <v>94.8</v>
      </c>
      <c r="X9" s="15">
        <f>'All Data'!D532</f>
        <v>52.55</v>
      </c>
      <c r="Y9" s="15">
        <f>'All Data'!D556</f>
        <v>70.790000000000006</v>
      </c>
      <c r="Z9" s="15">
        <f>'All Data'!D580</f>
        <v>122.81</v>
      </c>
      <c r="AA9" s="15">
        <f>'All Data'!D604</f>
        <v>101.39</v>
      </c>
      <c r="AB9" s="15">
        <f>'All Data'!D628</f>
        <v>104.51</v>
      </c>
      <c r="AC9" s="15">
        <f>'All Data'!D652</f>
        <v>130.34</v>
      </c>
      <c r="AD9" s="15">
        <f>'All Data'!D676</f>
        <v>92.59</v>
      </c>
      <c r="AE9" s="15">
        <f>'All Data'!D700</f>
        <v>106.21</v>
      </c>
      <c r="AF9" s="15">
        <f>'All Data'!D724</f>
        <v>135.68</v>
      </c>
      <c r="AG9" s="9">
        <f t="shared" si="0"/>
        <v>75.959032258064511</v>
      </c>
    </row>
    <row r="10" spans="1:34">
      <c r="A10" s="8">
        <v>0.125</v>
      </c>
      <c r="B10" s="15">
        <f>'All Data'!D5</f>
        <v>11.83</v>
      </c>
      <c r="C10" s="25">
        <f>'All Data'!D29</f>
        <v>10.65</v>
      </c>
      <c r="D10" s="15">
        <f>'All Data'!D53</f>
        <v>10.96</v>
      </c>
      <c r="E10" s="15">
        <f>'All Data'!D77</f>
        <v>11.33</v>
      </c>
      <c r="F10" s="15">
        <f>'All Data'!D101</f>
        <v>129.28</v>
      </c>
      <c r="G10" s="15">
        <f>'All Data'!D125</f>
        <v>87.03</v>
      </c>
      <c r="H10" s="15">
        <f>'All Data'!D149</f>
        <v>57.76</v>
      </c>
      <c r="I10" s="15">
        <f>'All Data'!D173</f>
        <v>57.45</v>
      </c>
      <c r="J10" s="15">
        <f>'All Data'!D197</f>
        <v>81.680000000000007</v>
      </c>
      <c r="K10" s="25">
        <f>'All Data'!D221</f>
        <v>0</v>
      </c>
      <c r="L10" s="15">
        <f>'All Data'!D245</f>
        <v>100.42</v>
      </c>
      <c r="M10" s="15">
        <f>'All Data'!D269</f>
        <v>26.67</v>
      </c>
      <c r="N10" s="15">
        <f>'All Data'!D293</f>
        <v>50.74</v>
      </c>
      <c r="O10" s="15">
        <f>'All Data'!D317</f>
        <v>54</v>
      </c>
      <c r="P10" s="15">
        <f>'All Data'!D341</f>
        <v>78.989999999999995</v>
      </c>
      <c r="Q10" s="15">
        <f>'All Data'!D365</f>
        <v>57.34</v>
      </c>
      <c r="R10" s="15">
        <f>'All Data'!D389</f>
        <v>57.78</v>
      </c>
      <c r="S10" s="15">
        <f>'All Data'!D413</f>
        <v>59.6</v>
      </c>
      <c r="T10" s="15">
        <f>'All Data'!D437</f>
        <v>79.180000000000007</v>
      </c>
      <c r="U10" s="15">
        <f>'All Data'!D461</f>
        <v>88.03</v>
      </c>
      <c r="V10" s="15">
        <f>'All Data'!D485</f>
        <v>135.51</v>
      </c>
      <c r="W10" s="15">
        <f>'All Data'!D509</f>
        <v>111.36</v>
      </c>
      <c r="X10" s="15">
        <f>'All Data'!D533</f>
        <v>57.44</v>
      </c>
      <c r="Y10" s="15">
        <f>'All Data'!D557</f>
        <v>78.08</v>
      </c>
      <c r="Z10" s="15">
        <f>'All Data'!D581</f>
        <v>115.02</v>
      </c>
      <c r="AA10" s="15">
        <f>'All Data'!D605</f>
        <v>95.93</v>
      </c>
      <c r="AB10" s="15">
        <f>'All Data'!D629</f>
        <v>107.17</v>
      </c>
      <c r="AC10" s="15">
        <f>'All Data'!D653</f>
        <v>119.82</v>
      </c>
      <c r="AD10" s="15">
        <f>'All Data'!D677</f>
        <v>92.84</v>
      </c>
      <c r="AE10" s="15">
        <f>'All Data'!D701</f>
        <v>117.04</v>
      </c>
      <c r="AF10" s="15">
        <f>'All Data'!D725</f>
        <v>135.84</v>
      </c>
      <c r="AG10" s="9">
        <f t="shared" si="0"/>
        <v>73.444193548387091</v>
      </c>
    </row>
    <row r="11" spans="1:34">
      <c r="A11" s="8">
        <v>0.16666666666666699</v>
      </c>
      <c r="B11" s="15">
        <f>'All Data'!D6</f>
        <v>12.16</v>
      </c>
      <c r="C11" s="25">
        <f>'All Data'!D30</f>
        <v>10.86</v>
      </c>
      <c r="D11" s="15">
        <f>'All Data'!D54</f>
        <v>11.22</v>
      </c>
      <c r="E11" s="15">
        <f>'All Data'!D78</f>
        <v>11.97</v>
      </c>
      <c r="F11" s="15">
        <f>'All Data'!D102</f>
        <v>166.88</v>
      </c>
      <c r="G11" s="15">
        <f>'All Data'!D126</f>
        <v>80.040000000000006</v>
      </c>
      <c r="H11" s="15">
        <f>'All Data'!D150</f>
        <v>54.09</v>
      </c>
      <c r="I11" s="15">
        <f>'All Data'!D174</f>
        <v>48.87</v>
      </c>
      <c r="J11" s="15">
        <f>'All Data'!D198</f>
        <v>73.02</v>
      </c>
      <c r="K11" s="25">
        <f>'All Data'!D222</f>
        <v>0</v>
      </c>
      <c r="L11" s="15">
        <f>'All Data'!D246</f>
        <v>96.69</v>
      </c>
      <c r="M11" s="15">
        <f>'All Data'!D270</f>
        <v>20.12</v>
      </c>
      <c r="N11" s="15">
        <f>'All Data'!D294</f>
        <v>57.94</v>
      </c>
      <c r="O11" s="15">
        <f>'All Data'!D318</f>
        <v>65.36</v>
      </c>
      <c r="P11" s="15">
        <f>'All Data'!D342</f>
        <v>61.43</v>
      </c>
      <c r="Q11" s="15">
        <f>'All Data'!D366</f>
        <v>50.82</v>
      </c>
      <c r="R11" s="15">
        <f>'All Data'!D390</f>
        <v>53.18</v>
      </c>
      <c r="S11" s="15">
        <f>'All Data'!D414</f>
        <v>49.44</v>
      </c>
      <c r="T11" s="15">
        <f>'All Data'!D438</f>
        <v>63.52</v>
      </c>
      <c r="U11" s="15">
        <f>'All Data'!D462</f>
        <v>77.900000000000006</v>
      </c>
      <c r="V11" s="15">
        <f>'All Data'!D486</f>
        <v>150.61000000000001</v>
      </c>
      <c r="W11" s="15">
        <f>'All Data'!D510</f>
        <v>111.67</v>
      </c>
      <c r="X11" s="15">
        <f>'All Data'!D534</f>
        <v>61.55</v>
      </c>
      <c r="Y11" s="15">
        <f>'All Data'!D558</f>
        <v>92.28</v>
      </c>
      <c r="Z11" s="15">
        <f>'All Data'!D582</f>
        <v>117.67</v>
      </c>
      <c r="AA11" s="15">
        <f>'All Data'!D606</f>
        <v>98.29</v>
      </c>
      <c r="AB11" s="15">
        <f>'All Data'!D630</f>
        <v>128.86000000000001</v>
      </c>
      <c r="AC11" s="15">
        <f>'All Data'!D654</f>
        <v>120.27</v>
      </c>
      <c r="AD11" s="15">
        <f>'All Data'!D678</f>
        <v>95.65</v>
      </c>
      <c r="AE11" s="15">
        <f>'All Data'!D702</f>
        <v>141.71</v>
      </c>
      <c r="AF11" s="15">
        <f>'All Data'!D726</f>
        <v>131.88999999999999</v>
      </c>
      <c r="AG11" s="9">
        <f t="shared" si="0"/>
        <v>74.708387096774189</v>
      </c>
    </row>
    <row r="12" spans="1:34">
      <c r="A12" s="8">
        <v>0.20833333333333301</v>
      </c>
      <c r="B12" s="15">
        <f>'All Data'!D7</f>
        <v>11.13</v>
      </c>
      <c r="C12" s="25">
        <f>'All Data'!D31</f>
        <v>10.95</v>
      </c>
      <c r="D12" s="15">
        <f>'All Data'!D55</f>
        <v>10.92</v>
      </c>
      <c r="E12" s="15">
        <f>'All Data'!D79</f>
        <v>12.04</v>
      </c>
      <c r="F12" s="15">
        <f>'All Data'!D103</f>
        <v>157.34</v>
      </c>
      <c r="G12" s="15">
        <f>'All Data'!D127</f>
        <v>78.55</v>
      </c>
      <c r="H12" s="15">
        <f>'All Data'!D151</f>
        <v>57.71</v>
      </c>
      <c r="I12" s="15">
        <f>'All Data'!D175</f>
        <v>49.9</v>
      </c>
      <c r="J12" s="15">
        <f>'All Data'!D199</f>
        <v>79.62</v>
      </c>
      <c r="K12" s="25">
        <f>'All Data'!D223</f>
        <v>0</v>
      </c>
      <c r="L12" s="15">
        <f>'All Data'!D247</f>
        <v>97.22</v>
      </c>
      <c r="M12" s="15">
        <f>'All Data'!D271</f>
        <v>23.14</v>
      </c>
      <c r="N12" s="15">
        <f>'All Data'!D295</f>
        <v>55.34</v>
      </c>
      <c r="O12" s="15">
        <f>'All Data'!D319</f>
        <v>75.86</v>
      </c>
      <c r="P12" s="15">
        <f>'All Data'!D343</f>
        <v>64.03</v>
      </c>
      <c r="Q12" s="15">
        <f>'All Data'!D367</f>
        <v>50.67</v>
      </c>
      <c r="R12" s="15">
        <f>'All Data'!D391</f>
        <v>57.07</v>
      </c>
      <c r="S12" s="15">
        <f>'All Data'!D415</f>
        <v>50.11</v>
      </c>
      <c r="T12" s="15">
        <f>'All Data'!D439</f>
        <v>66.02</v>
      </c>
      <c r="U12" s="15">
        <f>'All Data'!D463</f>
        <v>102.31</v>
      </c>
      <c r="V12" s="15">
        <f>'All Data'!D487</f>
        <v>171.04</v>
      </c>
      <c r="W12" s="15">
        <f>'All Data'!D511</f>
        <v>93.54</v>
      </c>
      <c r="X12" s="15">
        <f>'All Data'!D535</f>
        <v>58.42</v>
      </c>
      <c r="Y12" s="15">
        <f>'All Data'!D559</f>
        <v>81.34</v>
      </c>
      <c r="Z12" s="15">
        <f>'All Data'!D583</f>
        <v>121.5</v>
      </c>
      <c r="AA12" s="15">
        <f>'All Data'!D607</f>
        <v>101.79</v>
      </c>
      <c r="AB12" s="15">
        <f>'All Data'!D631</f>
        <v>115.26</v>
      </c>
      <c r="AC12" s="15">
        <f>'All Data'!D655</f>
        <v>129.32</v>
      </c>
      <c r="AD12" s="15">
        <f>'All Data'!D679</f>
        <v>101.31</v>
      </c>
      <c r="AE12" s="15">
        <f>'All Data'!D703</f>
        <v>158.11000000000001</v>
      </c>
      <c r="AF12" s="15">
        <f>'All Data'!D727</f>
        <v>145.11000000000001</v>
      </c>
      <c r="AG12" s="9">
        <f t="shared" si="0"/>
        <v>76.989354838709673</v>
      </c>
    </row>
    <row r="13" spans="1:34">
      <c r="A13" s="8">
        <v>0.25</v>
      </c>
      <c r="B13" s="15">
        <f>'All Data'!D8</f>
        <v>11.08</v>
      </c>
      <c r="C13" s="25">
        <f>'All Data'!D32</f>
        <v>0</v>
      </c>
      <c r="D13" s="15">
        <f>'All Data'!D56</f>
        <v>10.97</v>
      </c>
      <c r="E13" s="15">
        <f>'All Data'!D80</f>
        <v>10.57</v>
      </c>
      <c r="F13" s="15">
        <f>'All Data'!D104</f>
        <v>132.53</v>
      </c>
      <c r="G13" s="15">
        <f>'All Data'!D128</f>
        <v>77.5</v>
      </c>
      <c r="H13" s="15">
        <f>'All Data'!D152</f>
        <v>65.349999999999994</v>
      </c>
      <c r="I13" s="15">
        <f>'All Data'!D176</f>
        <v>51.9</v>
      </c>
      <c r="J13" s="15">
        <f>'All Data'!D200</f>
        <v>88.01</v>
      </c>
      <c r="K13" s="25">
        <f>'All Data'!D224</f>
        <v>0</v>
      </c>
      <c r="L13" s="15">
        <f>'All Data'!D248</f>
        <v>103.4</v>
      </c>
      <c r="M13" s="15">
        <f>'All Data'!D272</f>
        <v>18.059999999999999</v>
      </c>
      <c r="N13" s="15">
        <f>'All Data'!D296</f>
        <v>46.96</v>
      </c>
      <c r="O13" s="15">
        <f>'All Data'!D320</f>
        <v>62.11</v>
      </c>
      <c r="P13" s="15">
        <f>'All Data'!D344</f>
        <v>64.5</v>
      </c>
      <c r="Q13" s="15">
        <f>'All Data'!D368</f>
        <v>58.17</v>
      </c>
      <c r="R13" s="15">
        <f>'All Data'!D392</f>
        <v>57.12</v>
      </c>
      <c r="S13" s="15">
        <f>'All Data'!D416</f>
        <v>54.62</v>
      </c>
      <c r="T13" s="15">
        <f>'All Data'!D440</f>
        <v>81.08</v>
      </c>
      <c r="U13" s="15">
        <f>'All Data'!D464</f>
        <v>115.48</v>
      </c>
      <c r="V13" s="15">
        <f>'All Data'!D488</f>
        <v>149.56</v>
      </c>
      <c r="W13" s="15">
        <f>'All Data'!D512</f>
        <v>85.24</v>
      </c>
      <c r="X13" s="15">
        <f>'All Data'!D536</f>
        <v>50.06</v>
      </c>
      <c r="Y13" s="15">
        <f>'All Data'!D560</f>
        <v>84.96</v>
      </c>
      <c r="Z13" s="15">
        <f>'All Data'!D584</f>
        <v>141.16999999999999</v>
      </c>
      <c r="AA13" s="15">
        <f>'All Data'!D608</f>
        <v>94.95</v>
      </c>
      <c r="AB13" s="15">
        <f>'All Data'!D632</f>
        <v>85.21</v>
      </c>
      <c r="AC13" s="15">
        <f>'All Data'!D656</f>
        <v>135.35</v>
      </c>
      <c r="AD13" s="15">
        <f>'All Data'!D680</f>
        <v>110.89</v>
      </c>
      <c r="AE13" s="15">
        <f>'All Data'!D704</f>
        <v>150.78</v>
      </c>
      <c r="AF13" s="15">
        <f>'All Data'!D728</f>
        <v>143.66</v>
      </c>
      <c r="AG13" s="9">
        <f t="shared" si="0"/>
        <v>75.523870967741928</v>
      </c>
    </row>
    <row r="14" spans="1:34">
      <c r="A14" s="8">
        <v>0.29166666666666702</v>
      </c>
      <c r="B14" s="15">
        <f>'All Data'!D9</f>
        <v>11.25</v>
      </c>
      <c r="C14" s="25">
        <f>'All Data'!D33</f>
        <v>0</v>
      </c>
      <c r="D14" s="15">
        <f>'All Data'!D57</f>
        <v>10.82</v>
      </c>
      <c r="E14" s="15">
        <f>'All Data'!D81</f>
        <v>10.9</v>
      </c>
      <c r="F14" s="15">
        <f>'All Data'!D105</f>
        <v>119.3</v>
      </c>
      <c r="G14" s="15">
        <f>'All Data'!D129</f>
        <v>77.61</v>
      </c>
      <c r="H14" s="15">
        <f>'All Data'!D153</f>
        <v>69.069999999999993</v>
      </c>
      <c r="I14" s="15">
        <f>'All Data'!D177</f>
        <v>57.71</v>
      </c>
      <c r="J14" s="15">
        <f>'All Data'!D201</f>
        <v>85.65</v>
      </c>
      <c r="K14" s="25">
        <f>'All Data'!D225</f>
        <v>0</v>
      </c>
      <c r="L14" s="15">
        <f>'All Data'!D249</f>
        <v>130.79</v>
      </c>
      <c r="M14" s="15">
        <f>'All Data'!D273</f>
        <v>16.190000000000001</v>
      </c>
      <c r="N14" s="15">
        <f>'All Data'!D297</f>
        <v>53.7</v>
      </c>
      <c r="O14" s="15">
        <f>'All Data'!D321</f>
        <v>58.32</v>
      </c>
      <c r="P14" s="15">
        <f>'All Data'!D345</f>
        <v>63.29</v>
      </c>
      <c r="Q14" s="15">
        <f>'All Data'!D369</f>
        <v>57.64</v>
      </c>
      <c r="R14" s="15">
        <f>'All Data'!D393</f>
        <v>55.93</v>
      </c>
      <c r="S14" s="15">
        <f>'All Data'!D417</f>
        <v>54.09</v>
      </c>
      <c r="T14" s="15">
        <f>'All Data'!D441</f>
        <v>75.06</v>
      </c>
      <c r="U14" s="15">
        <f>'All Data'!D465</f>
        <v>93.88</v>
      </c>
      <c r="V14" s="15">
        <f>'All Data'!D489</f>
        <v>133.19</v>
      </c>
      <c r="W14" s="15">
        <f>'All Data'!D513</f>
        <v>88.16</v>
      </c>
      <c r="X14" s="15">
        <f>'All Data'!D537</f>
        <v>47.3</v>
      </c>
      <c r="Y14" s="15">
        <f>'All Data'!D561</f>
        <v>94.6</v>
      </c>
      <c r="Z14" s="15">
        <f>'All Data'!D585</f>
        <v>164.1</v>
      </c>
      <c r="AA14" s="15">
        <f>'All Data'!D609</f>
        <v>107.41</v>
      </c>
      <c r="AB14" s="15">
        <f>'All Data'!D633</f>
        <v>88.35</v>
      </c>
      <c r="AC14" s="15">
        <f>'All Data'!D657</f>
        <v>140.61000000000001</v>
      </c>
      <c r="AD14" s="15">
        <f>'All Data'!D681</f>
        <v>102.7</v>
      </c>
      <c r="AE14" s="15">
        <f>'All Data'!D705</f>
        <v>118.39</v>
      </c>
      <c r="AF14" s="15">
        <f>'All Data'!D729</f>
        <v>130.91</v>
      </c>
      <c r="AG14" s="9">
        <f t="shared" si="0"/>
        <v>74.739354838709644</v>
      </c>
    </row>
    <row r="15" spans="1:34">
      <c r="A15" s="8">
        <v>0.33333333333333298</v>
      </c>
      <c r="B15" s="15">
        <f>'All Data'!D10</f>
        <v>11.26</v>
      </c>
      <c r="C15" s="25">
        <f>'All Data'!D34</f>
        <v>0</v>
      </c>
      <c r="D15" s="15">
        <f>'All Data'!D58</f>
        <v>10.53</v>
      </c>
      <c r="E15" s="15">
        <f>'All Data'!D82</f>
        <v>10.6</v>
      </c>
      <c r="F15" s="15">
        <f>'All Data'!D106</f>
        <v>125.97</v>
      </c>
      <c r="G15" s="15">
        <f>'All Data'!D130</f>
        <v>78.03</v>
      </c>
      <c r="H15" s="15">
        <f>'All Data'!D154</f>
        <v>55.54</v>
      </c>
      <c r="I15" s="15">
        <f>'All Data'!D178</f>
        <v>69.87</v>
      </c>
      <c r="J15" s="15">
        <f>'All Data'!D202</f>
        <v>96.98</v>
      </c>
      <c r="K15" s="25">
        <f>'All Data'!D226</f>
        <v>0</v>
      </c>
      <c r="L15" s="15">
        <f>'All Data'!D250</f>
        <v>151.31</v>
      </c>
      <c r="M15" s="15">
        <f>'All Data'!D274</f>
        <v>25.11</v>
      </c>
      <c r="N15" s="15">
        <f>'All Data'!D298</f>
        <v>83.34</v>
      </c>
      <c r="O15" s="15">
        <f>'All Data'!D322</f>
        <v>64.55</v>
      </c>
      <c r="P15" s="15">
        <f>'All Data'!D346</f>
        <v>66.69</v>
      </c>
      <c r="Q15" s="15">
        <f>'All Data'!D370</f>
        <v>66.010000000000005</v>
      </c>
      <c r="R15" s="15">
        <f>'All Data'!D394</f>
        <v>0</v>
      </c>
      <c r="S15" s="15">
        <f>'All Data'!D418</f>
        <v>59.37</v>
      </c>
      <c r="T15" s="15">
        <f>'All Data'!D442</f>
        <v>72.099999999999994</v>
      </c>
      <c r="U15" s="15">
        <f>'All Data'!D466</f>
        <v>84.47</v>
      </c>
      <c r="V15" s="15">
        <f>'All Data'!D490</f>
        <v>142.63</v>
      </c>
      <c r="W15" s="15">
        <f>'All Data'!D514</f>
        <v>104.55</v>
      </c>
      <c r="X15" s="15">
        <f>'All Data'!D538</f>
        <v>60.52</v>
      </c>
      <c r="Y15" s="15">
        <f>'All Data'!D562</f>
        <v>93.93</v>
      </c>
      <c r="Z15" s="15">
        <f>'All Data'!D586</f>
        <v>167.03</v>
      </c>
      <c r="AA15" s="15">
        <f>'All Data'!D610</f>
        <v>114.79</v>
      </c>
      <c r="AB15" s="15">
        <f>'All Data'!D634</f>
        <v>132.57</v>
      </c>
      <c r="AC15" s="15">
        <f>'All Data'!D658</f>
        <v>140.33000000000001</v>
      </c>
      <c r="AD15" s="15">
        <f>'All Data'!D682</f>
        <v>102.21</v>
      </c>
      <c r="AE15" s="15">
        <f>'All Data'!D706</f>
        <v>142.84</v>
      </c>
      <c r="AF15" s="15">
        <f>'All Data'!D730</f>
        <v>147.41</v>
      </c>
      <c r="AG15" s="9">
        <f t="shared" si="0"/>
        <v>80.017419354838708</v>
      </c>
    </row>
    <row r="16" spans="1:34">
      <c r="A16" s="8">
        <v>0.375</v>
      </c>
      <c r="B16" s="15">
        <f>'All Data'!D11</f>
        <v>11.21</v>
      </c>
      <c r="C16" s="25">
        <f>'All Data'!D35</f>
        <v>0</v>
      </c>
      <c r="D16" s="15">
        <f>'All Data'!D59</f>
        <v>10.62</v>
      </c>
      <c r="E16" s="15">
        <f>'All Data'!D83</f>
        <v>10.78</v>
      </c>
      <c r="F16" s="15">
        <f>'All Data'!D107</f>
        <v>166.99</v>
      </c>
      <c r="G16" s="15">
        <f>'All Data'!D131</f>
        <v>115.14</v>
      </c>
      <c r="H16" s="15">
        <f>'All Data'!D155</f>
        <v>79.09</v>
      </c>
      <c r="I16" s="15">
        <f>'All Data'!D179</f>
        <v>112.31</v>
      </c>
      <c r="J16" s="15">
        <f>'All Data'!D203</f>
        <v>150.76</v>
      </c>
      <c r="K16" s="25">
        <f>'All Data'!D227</f>
        <v>0</v>
      </c>
      <c r="L16" s="15">
        <f>'All Data'!D251</f>
        <v>200.88</v>
      </c>
      <c r="M16" s="15">
        <f>'All Data'!D275</f>
        <v>41.34</v>
      </c>
      <c r="N16" s="15">
        <f>'All Data'!D299</f>
        <v>78.33</v>
      </c>
      <c r="O16" s="15">
        <f>'All Data'!D323</f>
        <v>80.48</v>
      </c>
      <c r="P16" s="15">
        <f>'All Data'!D347</f>
        <v>104.6</v>
      </c>
      <c r="Q16" s="15">
        <f>'All Data'!D371</f>
        <v>93.99</v>
      </c>
      <c r="R16" s="15">
        <f>'All Data'!D395</f>
        <v>62.16</v>
      </c>
      <c r="S16" s="15">
        <f>'All Data'!D419</f>
        <v>79.209999999999994</v>
      </c>
      <c r="T16" s="15">
        <f>'All Data'!D443</f>
        <v>119.51</v>
      </c>
      <c r="U16" s="15">
        <f>'All Data'!D467</f>
        <v>132.61000000000001</v>
      </c>
      <c r="V16" s="15">
        <f>'All Data'!D491</f>
        <v>219.33</v>
      </c>
      <c r="W16" s="15">
        <f>'All Data'!D515</f>
        <v>146.96</v>
      </c>
      <c r="X16" s="15">
        <f>'All Data'!D539</f>
        <v>102.29</v>
      </c>
      <c r="Y16" s="15">
        <f>'All Data'!D563</f>
        <v>120.04</v>
      </c>
      <c r="Z16" s="15">
        <f>'All Data'!D587</f>
        <v>164.31</v>
      </c>
      <c r="AA16" s="15">
        <f>'All Data'!D611</f>
        <v>167.28</v>
      </c>
      <c r="AB16" s="15">
        <f>'All Data'!D635</f>
        <v>180.94</v>
      </c>
      <c r="AC16" s="15">
        <f>'All Data'!D659</f>
        <v>160.41</v>
      </c>
      <c r="AD16" s="15">
        <f>'All Data'!D683</f>
        <v>148.47999999999999</v>
      </c>
      <c r="AE16" s="15">
        <f>'All Data'!D707</f>
        <v>211.76</v>
      </c>
      <c r="AF16" s="15">
        <f>'All Data'!D731</f>
        <v>188.22</v>
      </c>
      <c r="AG16" s="9">
        <f t="shared" si="0"/>
        <v>111.61387096774195</v>
      </c>
    </row>
    <row r="17" spans="1:33">
      <c r="A17" s="8">
        <v>0.41666666666666702</v>
      </c>
      <c r="B17" s="15">
        <f>'All Data'!D12</f>
        <v>11.81</v>
      </c>
      <c r="C17" s="25">
        <f>'All Data'!D36</f>
        <v>0</v>
      </c>
      <c r="D17" s="15">
        <f>'All Data'!D60</f>
        <v>11.06</v>
      </c>
      <c r="E17" s="15">
        <f>'All Data'!D84</f>
        <v>11.47</v>
      </c>
      <c r="F17" s="15">
        <f>'All Data'!D108</f>
        <v>239.41</v>
      </c>
      <c r="G17" s="15">
        <f>'All Data'!D132</f>
        <v>161.75</v>
      </c>
      <c r="H17" s="15">
        <f>'All Data'!D156</f>
        <v>116.41</v>
      </c>
      <c r="I17" s="15">
        <f>'All Data'!D180</f>
        <v>127.63</v>
      </c>
      <c r="J17" s="15">
        <f>'All Data'!D204</f>
        <v>210.78</v>
      </c>
      <c r="K17" s="25">
        <f>'All Data'!D228</f>
        <v>0</v>
      </c>
      <c r="L17" s="15">
        <f>'All Data'!D252</f>
        <v>334.06</v>
      </c>
      <c r="M17" s="15">
        <f>'All Data'!D276</f>
        <v>58.27</v>
      </c>
      <c r="N17" s="15">
        <f>'All Data'!D300</f>
        <v>78.290000000000006</v>
      </c>
      <c r="O17" s="15">
        <f>'All Data'!D324</f>
        <v>90.91</v>
      </c>
      <c r="P17" s="15">
        <f>'All Data'!D348</f>
        <v>164.67</v>
      </c>
      <c r="Q17" s="15">
        <f>'All Data'!D372</f>
        <v>121.31</v>
      </c>
      <c r="R17" s="15">
        <f>'All Data'!D396</f>
        <v>58.6</v>
      </c>
      <c r="S17" s="15">
        <f>'All Data'!D420</f>
        <v>94.93</v>
      </c>
      <c r="T17" s="15">
        <f>'All Data'!D444</f>
        <v>186.73</v>
      </c>
      <c r="U17" s="15">
        <f>'All Data'!D468</f>
        <v>230.83</v>
      </c>
      <c r="V17" s="15">
        <f>'All Data'!D492</f>
        <v>331.08</v>
      </c>
      <c r="W17" s="15">
        <f>'All Data'!D516</f>
        <v>171.02</v>
      </c>
      <c r="X17" s="15">
        <f>'All Data'!D540</f>
        <v>125.7</v>
      </c>
      <c r="Y17" s="15">
        <f>'All Data'!D564</f>
        <v>147.72</v>
      </c>
      <c r="Z17" s="15">
        <f>'All Data'!D588</f>
        <v>195.61</v>
      </c>
      <c r="AA17" s="15">
        <f>'All Data'!D612</f>
        <v>239.97</v>
      </c>
      <c r="AB17" s="15">
        <f>'All Data'!D636</f>
        <v>217.48</v>
      </c>
      <c r="AC17" s="15">
        <f>'All Data'!D660</f>
        <v>238.75</v>
      </c>
      <c r="AD17" s="15">
        <f>'All Data'!D684</f>
        <v>216.01</v>
      </c>
      <c r="AE17" s="15">
        <f>'All Data'!D708</f>
        <v>263.31</v>
      </c>
      <c r="AF17" s="15">
        <f>'All Data'!D732</f>
        <v>221.62</v>
      </c>
      <c r="AG17" s="9">
        <f t="shared" si="0"/>
        <v>150.87709677419355</v>
      </c>
    </row>
    <row r="18" spans="1:33">
      <c r="A18" s="8">
        <v>0.45833333333333298</v>
      </c>
      <c r="B18" s="15">
        <f>'All Data'!D13</f>
        <v>12.27</v>
      </c>
      <c r="C18" s="25">
        <f>'All Data'!D37</f>
        <v>0</v>
      </c>
      <c r="D18" s="15">
        <f>'All Data'!D61</f>
        <v>11.5</v>
      </c>
      <c r="E18" s="15">
        <f>'All Data'!D85</f>
        <v>11.51</v>
      </c>
      <c r="F18" s="15">
        <f>'All Data'!D109</f>
        <v>177.93</v>
      </c>
      <c r="G18" s="15">
        <f>'All Data'!D133</f>
        <v>140.69999999999999</v>
      </c>
      <c r="H18" s="15">
        <f>'All Data'!D157</f>
        <v>86.57</v>
      </c>
      <c r="I18" s="15">
        <f>'All Data'!D181</f>
        <v>91.87</v>
      </c>
      <c r="J18" s="15">
        <f>'All Data'!D205</f>
        <v>146.56</v>
      </c>
      <c r="K18" s="25">
        <f>'All Data'!D229</f>
        <v>0</v>
      </c>
      <c r="L18" s="15">
        <f>'All Data'!D253</f>
        <v>299.63</v>
      </c>
      <c r="M18" s="15">
        <f>'All Data'!D277</f>
        <v>69.56</v>
      </c>
      <c r="N18" s="15">
        <f>'All Data'!D301</f>
        <v>93.4</v>
      </c>
      <c r="O18" s="15">
        <f>'All Data'!D325</f>
        <v>95.55</v>
      </c>
      <c r="P18" s="15">
        <f>'All Data'!D349</f>
        <v>140.61000000000001</v>
      </c>
      <c r="Q18" s="15">
        <f>'All Data'!D373</f>
        <v>110.98</v>
      </c>
      <c r="R18" s="15">
        <f>'All Data'!D397</f>
        <v>58.73</v>
      </c>
      <c r="S18" s="15">
        <f>'All Data'!D421</f>
        <v>81.17</v>
      </c>
      <c r="T18" s="15">
        <f>'All Data'!D445</f>
        <v>166.61</v>
      </c>
      <c r="U18" s="15">
        <f>'All Data'!D469</f>
        <v>181.52</v>
      </c>
      <c r="V18" s="15">
        <f>'All Data'!D493</f>
        <v>290.02</v>
      </c>
      <c r="W18" s="15">
        <f>'All Data'!D517</f>
        <v>174.6</v>
      </c>
      <c r="X18" s="15">
        <f>'All Data'!D541</f>
        <v>98.35</v>
      </c>
      <c r="Y18" s="15">
        <f>'All Data'!D565</f>
        <v>182.73</v>
      </c>
      <c r="Z18" s="15">
        <f>'All Data'!D589</f>
        <v>231.14</v>
      </c>
      <c r="AA18" s="15">
        <f>'All Data'!D613</f>
        <v>234.14</v>
      </c>
      <c r="AB18" s="15">
        <f>'All Data'!D637</f>
        <v>179.62</v>
      </c>
      <c r="AC18" s="15">
        <f>'All Data'!D661</f>
        <v>227.92</v>
      </c>
      <c r="AD18" s="15">
        <f>'All Data'!D685</f>
        <v>173.98</v>
      </c>
      <c r="AE18" s="15">
        <f>'All Data'!D709</f>
        <v>217.92</v>
      </c>
      <c r="AF18" s="15">
        <f>'All Data'!D733</f>
        <v>144.55000000000001</v>
      </c>
      <c r="AG18" s="9">
        <f t="shared" si="0"/>
        <v>133.27870967741933</v>
      </c>
    </row>
    <row r="19" spans="1:33">
      <c r="A19" s="8">
        <v>0.5</v>
      </c>
      <c r="B19" s="15">
        <f>'All Data'!D14</f>
        <v>12.67</v>
      </c>
      <c r="C19" s="25">
        <f>'All Data'!D38</f>
        <v>0</v>
      </c>
      <c r="D19" s="15">
        <f>'All Data'!D62</f>
        <v>13.1</v>
      </c>
      <c r="E19" s="15">
        <f>'All Data'!D86</f>
        <v>12.42</v>
      </c>
      <c r="F19" s="15">
        <f>'All Data'!D110</f>
        <v>155.05000000000001</v>
      </c>
      <c r="G19" s="15">
        <f>'All Data'!D134</f>
        <v>107.28</v>
      </c>
      <c r="H19" s="15">
        <f>'All Data'!D158</f>
        <v>61.76</v>
      </c>
      <c r="I19" s="15">
        <f>'All Data'!D182</f>
        <v>83.58</v>
      </c>
      <c r="J19" s="15">
        <f>'All Data'!D206</f>
        <v>114.01</v>
      </c>
      <c r="K19" s="25">
        <f>'All Data'!D230</f>
        <v>0</v>
      </c>
      <c r="L19" s="15">
        <f>'All Data'!D254</f>
        <v>238.14</v>
      </c>
      <c r="M19" s="15">
        <f>'All Data'!D278</f>
        <v>61</v>
      </c>
      <c r="N19" s="15">
        <f>'All Data'!D302</f>
        <v>76.78</v>
      </c>
      <c r="O19" s="15">
        <f>'All Data'!D326</f>
        <v>96.5</v>
      </c>
      <c r="P19" s="15">
        <f>'All Data'!D350</f>
        <v>96.86</v>
      </c>
      <c r="Q19" s="15">
        <f>'All Data'!D374</f>
        <v>104.06</v>
      </c>
      <c r="R19" s="15">
        <f>'All Data'!D398</f>
        <v>54.46</v>
      </c>
      <c r="S19" s="15">
        <f>'All Data'!D422</f>
        <v>66.34</v>
      </c>
      <c r="T19" s="15">
        <f>'All Data'!D446</f>
        <v>119.99</v>
      </c>
      <c r="U19" s="15">
        <f>'All Data'!D470</f>
        <v>151.68</v>
      </c>
      <c r="V19" s="15">
        <f>'All Data'!D494</f>
        <v>262.33</v>
      </c>
      <c r="W19" s="15">
        <f>'All Data'!D518</f>
        <v>144.53</v>
      </c>
      <c r="X19" s="15">
        <f>'All Data'!D542</f>
        <v>76.14</v>
      </c>
      <c r="Y19" s="15">
        <f>'All Data'!D566</f>
        <v>159.02000000000001</v>
      </c>
      <c r="Z19" s="15">
        <f>'All Data'!D590</f>
        <v>205.9</v>
      </c>
      <c r="AA19" s="15">
        <f>'All Data'!D614</f>
        <v>178.33</v>
      </c>
      <c r="AB19" s="15">
        <f>'All Data'!D638</f>
        <v>160.37</v>
      </c>
      <c r="AC19" s="15">
        <f>'All Data'!D662</f>
        <v>186.3</v>
      </c>
      <c r="AD19" s="15">
        <f>'All Data'!D686</f>
        <v>150.54</v>
      </c>
      <c r="AE19" s="15">
        <f>'All Data'!D710</f>
        <v>179.92</v>
      </c>
      <c r="AF19" s="15">
        <f>'All Data'!D734</f>
        <v>136.4</v>
      </c>
      <c r="AG19" s="9">
        <f t="shared" si="0"/>
        <v>111.78903225806452</v>
      </c>
    </row>
    <row r="20" spans="1:33">
      <c r="A20" s="8">
        <v>0.54166666666666696</v>
      </c>
      <c r="B20" s="15">
        <f>'All Data'!D15</f>
        <v>12.87</v>
      </c>
      <c r="C20" s="25">
        <f>'All Data'!D39</f>
        <v>0</v>
      </c>
      <c r="D20" s="15">
        <f>'All Data'!D63</f>
        <v>15.1</v>
      </c>
      <c r="E20" s="15">
        <f>'All Data'!D87</f>
        <v>0</v>
      </c>
      <c r="F20" s="15">
        <f>'All Data'!D111</f>
        <v>129.29</v>
      </c>
      <c r="G20" s="15">
        <f>'All Data'!D135</f>
        <v>93.5</v>
      </c>
      <c r="H20" s="15">
        <f>'All Data'!D159</f>
        <v>56.17</v>
      </c>
      <c r="I20" s="15">
        <f>'All Data'!D183</f>
        <v>85.86</v>
      </c>
      <c r="J20" s="15">
        <f>'All Data'!D207</f>
        <v>111.21</v>
      </c>
      <c r="K20" s="25">
        <f>'All Data'!D231</f>
        <v>0</v>
      </c>
      <c r="L20" s="15">
        <f>'All Data'!D255</f>
        <v>194.3</v>
      </c>
      <c r="M20" s="15">
        <f>'All Data'!D279</f>
        <v>53.59</v>
      </c>
      <c r="N20" s="15">
        <f>'All Data'!D303</f>
        <v>78.23</v>
      </c>
      <c r="O20" s="15">
        <f>'All Data'!D327</f>
        <v>91.11</v>
      </c>
      <c r="P20" s="15">
        <f>'All Data'!D351</f>
        <v>113.41</v>
      </c>
      <c r="Q20" s="15">
        <f>'All Data'!D375</f>
        <v>89.07</v>
      </c>
      <c r="R20" s="15">
        <f>'All Data'!D399</f>
        <v>57.67</v>
      </c>
      <c r="S20" s="15">
        <f>'All Data'!D423</f>
        <v>72.12</v>
      </c>
      <c r="T20" s="15">
        <f>'All Data'!D447</f>
        <v>107.09</v>
      </c>
      <c r="U20" s="15">
        <f>'All Data'!D471</f>
        <v>154.54</v>
      </c>
      <c r="V20" s="15">
        <f>'All Data'!D495</f>
        <v>160.06</v>
      </c>
      <c r="W20" s="15">
        <f>'All Data'!D519</f>
        <v>109.62</v>
      </c>
      <c r="X20" s="15">
        <f>'All Data'!D543</f>
        <v>55.35</v>
      </c>
      <c r="Y20" s="15">
        <f>'All Data'!D567</f>
        <v>110.65</v>
      </c>
      <c r="Z20" s="15">
        <f>'All Data'!D591</f>
        <v>152.36000000000001</v>
      </c>
      <c r="AA20" s="15">
        <f>'All Data'!D615</f>
        <v>173.01</v>
      </c>
      <c r="AB20" s="15">
        <f>'All Data'!D639</f>
        <v>129.5</v>
      </c>
      <c r="AC20" s="15">
        <f>'All Data'!D663</f>
        <v>170.24</v>
      </c>
      <c r="AD20" s="15">
        <f>'All Data'!D687</f>
        <v>147.19</v>
      </c>
      <c r="AE20" s="15">
        <f>'All Data'!D711</f>
        <v>160.91</v>
      </c>
      <c r="AF20" s="15">
        <f>'All Data'!D735</f>
        <v>182.37</v>
      </c>
      <c r="AG20" s="9">
        <f t="shared" si="0"/>
        <v>98.915806451612895</v>
      </c>
    </row>
    <row r="21" spans="1:33">
      <c r="A21" s="8">
        <v>0.58333333333333304</v>
      </c>
      <c r="B21" s="15">
        <f>'All Data'!D16</f>
        <v>13.9</v>
      </c>
      <c r="C21" s="25">
        <f>'All Data'!D40</f>
        <v>9.9</v>
      </c>
      <c r="D21" s="15">
        <f>'All Data'!D64</f>
        <v>15.65</v>
      </c>
      <c r="E21" s="15">
        <f>'All Data'!D88</f>
        <v>0</v>
      </c>
      <c r="F21" s="15">
        <f>'All Data'!D112</f>
        <v>106.01</v>
      </c>
      <c r="G21" s="15">
        <f>'All Data'!D136</f>
        <v>75.319999999999993</v>
      </c>
      <c r="H21" s="15">
        <f>'All Data'!D160</f>
        <v>46.51</v>
      </c>
      <c r="I21" s="15">
        <f>'All Data'!D184</f>
        <v>78.209999999999994</v>
      </c>
      <c r="J21" s="15">
        <f>'All Data'!D208</f>
        <v>96.56</v>
      </c>
      <c r="K21" s="25">
        <f>'All Data'!D232</f>
        <v>0</v>
      </c>
      <c r="L21" s="15">
        <f>'All Data'!D256</f>
        <v>204.72</v>
      </c>
      <c r="M21" s="15">
        <f>'All Data'!D280</f>
        <v>51.11</v>
      </c>
      <c r="N21" s="15">
        <f>'All Data'!D304</f>
        <v>89</v>
      </c>
      <c r="O21" s="15">
        <f>'All Data'!D328</f>
        <v>114.44</v>
      </c>
      <c r="P21" s="15">
        <f>'All Data'!D352</f>
        <v>130.94999999999999</v>
      </c>
      <c r="Q21" s="15">
        <f>'All Data'!D376</f>
        <v>79.52</v>
      </c>
      <c r="R21" s="15">
        <f>'All Data'!D400</f>
        <v>52.45</v>
      </c>
      <c r="S21" s="15">
        <f>'All Data'!D424</f>
        <v>71.64</v>
      </c>
      <c r="T21" s="15">
        <f>'All Data'!D448</f>
        <v>93.44</v>
      </c>
      <c r="U21" s="15">
        <f>'All Data'!D472</f>
        <v>129.97999999999999</v>
      </c>
      <c r="V21" s="15">
        <f>'All Data'!D496</f>
        <v>328.21</v>
      </c>
      <c r="W21" s="15">
        <f>'All Data'!D520</f>
        <v>90.02</v>
      </c>
      <c r="X21" s="15">
        <f>'All Data'!D544</f>
        <v>46.79</v>
      </c>
      <c r="Y21" s="15">
        <f>'All Data'!D568</f>
        <v>99.96</v>
      </c>
      <c r="Z21" s="15">
        <f>'All Data'!D592</f>
        <v>137.31</v>
      </c>
      <c r="AA21" s="15">
        <f>'All Data'!D616</f>
        <v>172.53</v>
      </c>
      <c r="AB21" s="15">
        <f>'All Data'!D640</f>
        <v>88.58</v>
      </c>
      <c r="AC21" s="15">
        <f>'All Data'!D664</f>
        <v>125.75</v>
      </c>
      <c r="AD21" s="15">
        <f>'All Data'!D688</f>
        <v>138.11000000000001</v>
      </c>
      <c r="AE21" s="15">
        <f>'All Data'!D712</f>
        <v>146.63999999999999</v>
      </c>
      <c r="AF21" s="15">
        <f>'All Data'!D736</f>
        <v>183.91</v>
      </c>
      <c r="AG21" s="9">
        <f t="shared" si="0"/>
        <v>97.326451612903242</v>
      </c>
    </row>
    <row r="22" spans="1:33">
      <c r="A22" s="8">
        <v>0.625</v>
      </c>
      <c r="B22" s="15">
        <f>'All Data'!D17</f>
        <v>13.5</v>
      </c>
      <c r="C22" s="25">
        <f>'All Data'!D41</f>
        <v>12.67</v>
      </c>
      <c r="D22" s="15">
        <f>'All Data'!D65</f>
        <v>15.5</v>
      </c>
      <c r="E22" s="15">
        <f>'All Data'!D89</f>
        <v>0</v>
      </c>
      <c r="F22" s="15">
        <f>'All Data'!D113</f>
        <v>97.93</v>
      </c>
      <c r="G22" s="15">
        <f>'All Data'!D137</f>
        <v>62.01</v>
      </c>
      <c r="H22" s="15">
        <f>'All Data'!D161</f>
        <v>44.08</v>
      </c>
      <c r="I22" s="15">
        <f>'All Data'!D185</f>
        <v>68.52</v>
      </c>
      <c r="J22" s="15">
        <f>'All Data'!D209</f>
        <v>76.31</v>
      </c>
      <c r="K22" s="25">
        <f>'All Data'!D233</f>
        <v>0</v>
      </c>
      <c r="L22" s="15">
        <f>'All Data'!D257</f>
        <v>141.86000000000001</v>
      </c>
      <c r="M22" s="15">
        <f>'All Data'!D281</f>
        <v>54.58</v>
      </c>
      <c r="N22" s="15">
        <f>'All Data'!D305</f>
        <v>95.37</v>
      </c>
      <c r="O22" s="15">
        <f>'All Data'!D329</f>
        <v>101.25</v>
      </c>
      <c r="P22" s="15">
        <f>'All Data'!D353</f>
        <v>111.8</v>
      </c>
      <c r="Q22" s="15">
        <f>'All Data'!D377</f>
        <v>68.83</v>
      </c>
      <c r="R22" s="15">
        <f>'All Data'!D401</f>
        <v>46.86</v>
      </c>
      <c r="S22" s="15">
        <f>'All Data'!D425</f>
        <v>82.75</v>
      </c>
      <c r="T22" s="15">
        <f>'All Data'!D449</f>
        <v>76.319999999999993</v>
      </c>
      <c r="U22" s="15">
        <f>'All Data'!D473</f>
        <v>151.91999999999999</v>
      </c>
      <c r="V22" s="15">
        <f>'All Data'!D497</f>
        <v>259.16000000000003</v>
      </c>
      <c r="W22" s="15">
        <f>'All Data'!D521</f>
        <v>82.96</v>
      </c>
      <c r="X22" s="15">
        <f>'All Data'!D545</f>
        <v>39.67</v>
      </c>
      <c r="Y22" s="15">
        <f>'All Data'!D569</f>
        <v>94.86</v>
      </c>
      <c r="Z22" s="15">
        <f>'All Data'!D593</f>
        <v>99.68</v>
      </c>
      <c r="AA22" s="15">
        <f>'All Data'!D617</f>
        <v>137.19999999999999</v>
      </c>
      <c r="AB22" s="15">
        <f>'All Data'!D641</f>
        <v>84.47</v>
      </c>
      <c r="AC22" s="15">
        <f>'All Data'!D665</f>
        <v>133.80000000000001</v>
      </c>
      <c r="AD22" s="15">
        <f>'All Data'!D689</f>
        <v>112.36</v>
      </c>
      <c r="AE22" s="15">
        <f>'All Data'!D713</f>
        <v>119.04</v>
      </c>
      <c r="AF22" s="15">
        <f>'All Data'!D737</f>
        <v>113.61</v>
      </c>
      <c r="AG22" s="9">
        <f t="shared" si="0"/>
        <v>83.834516129032281</v>
      </c>
    </row>
    <row r="23" spans="1:33">
      <c r="A23" s="8">
        <v>0.66666666666666696</v>
      </c>
      <c r="B23" s="15">
        <f>'All Data'!D18</f>
        <v>12.01</v>
      </c>
      <c r="C23" s="25">
        <f>'All Data'!D42</f>
        <v>11.03</v>
      </c>
      <c r="D23" s="15">
        <f>'All Data'!D66</f>
        <v>16.149999999999999</v>
      </c>
      <c r="E23" s="15">
        <f>'All Data'!D90</f>
        <v>0</v>
      </c>
      <c r="F23" s="15">
        <f>'All Data'!D114</f>
        <v>93.07</v>
      </c>
      <c r="G23" s="15">
        <f>'All Data'!D138</f>
        <v>55.95</v>
      </c>
      <c r="H23" s="15">
        <f>'All Data'!D162</f>
        <v>43.82</v>
      </c>
      <c r="I23" s="15">
        <f>'All Data'!D186</f>
        <v>69.55</v>
      </c>
      <c r="J23" s="15">
        <f>'All Data'!D210</f>
        <v>66.53</v>
      </c>
      <c r="K23" s="25">
        <f>'All Data'!D234</f>
        <v>0</v>
      </c>
      <c r="L23" s="15">
        <f>'All Data'!D258</f>
        <v>126.53</v>
      </c>
      <c r="M23" s="15">
        <f>'All Data'!D282</f>
        <v>48.52</v>
      </c>
      <c r="N23" s="15">
        <f>'All Data'!D306</f>
        <v>83.36</v>
      </c>
      <c r="O23" s="15">
        <f>'All Data'!D330</f>
        <v>78.84</v>
      </c>
      <c r="P23" s="15">
        <f>'All Data'!D354</f>
        <v>81.55</v>
      </c>
      <c r="Q23" s="15">
        <f>'All Data'!D378</f>
        <v>55.3</v>
      </c>
      <c r="R23" s="15">
        <f>'All Data'!D402</f>
        <v>35.17</v>
      </c>
      <c r="S23" s="15">
        <f>'All Data'!D426</f>
        <v>121.83</v>
      </c>
      <c r="T23" s="15">
        <f>'All Data'!D450</f>
        <v>83.57</v>
      </c>
      <c r="U23" s="15">
        <f>'All Data'!D474</f>
        <v>172.7</v>
      </c>
      <c r="V23" s="15">
        <f>'All Data'!D498</f>
        <v>185.96</v>
      </c>
      <c r="W23" s="15">
        <f>'All Data'!D522</f>
        <v>61.19</v>
      </c>
      <c r="X23" s="15">
        <f>'All Data'!D546</f>
        <v>37.28</v>
      </c>
      <c r="Y23" s="15">
        <f>'All Data'!D570</f>
        <v>87.66</v>
      </c>
      <c r="Z23" s="15">
        <f>'All Data'!D594</f>
        <v>75.02</v>
      </c>
      <c r="AA23" s="15">
        <f>'All Data'!D618</f>
        <v>116.73</v>
      </c>
      <c r="AB23" s="15">
        <f>'All Data'!D642</f>
        <v>84.39</v>
      </c>
      <c r="AC23" s="15">
        <f>'All Data'!D666</f>
        <v>141.97</v>
      </c>
      <c r="AD23" s="15">
        <f>'All Data'!D690</f>
        <v>83.24</v>
      </c>
      <c r="AE23" s="15">
        <f>'All Data'!D714</f>
        <v>121.87</v>
      </c>
      <c r="AF23" s="15">
        <f>'All Data'!D738</f>
        <v>67.709999999999994</v>
      </c>
      <c r="AG23" s="9">
        <f t="shared" si="0"/>
        <v>74.790322580645167</v>
      </c>
    </row>
    <row r="24" spans="1:33">
      <c r="A24" s="8">
        <v>0.70833333333333304</v>
      </c>
      <c r="B24" s="15">
        <f>'All Data'!D19</f>
        <v>11.54</v>
      </c>
      <c r="C24" s="25">
        <f>'All Data'!D43</f>
        <v>11.36</v>
      </c>
      <c r="D24" s="15">
        <f>'All Data'!D67</f>
        <v>15.04</v>
      </c>
      <c r="E24" s="15">
        <f>'All Data'!D91</f>
        <v>70.61</v>
      </c>
      <c r="F24" s="15">
        <f>'All Data'!D115</f>
        <v>99.6</v>
      </c>
      <c r="G24" s="15">
        <f>'All Data'!D139</f>
        <v>50.68</v>
      </c>
      <c r="H24" s="15">
        <f>'All Data'!D163</f>
        <v>45.63</v>
      </c>
      <c r="I24" s="15">
        <f>'All Data'!D187</f>
        <v>74.489999999999995</v>
      </c>
      <c r="J24" s="15">
        <f>'All Data'!D211</f>
        <v>65.11</v>
      </c>
      <c r="K24" s="25">
        <f>'All Data'!D235</f>
        <v>0</v>
      </c>
      <c r="L24" s="15">
        <f>'All Data'!D259</f>
        <v>104.19</v>
      </c>
      <c r="M24" s="15">
        <f>'All Data'!D283</f>
        <v>51.15</v>
      </c>
      <c r="N24" s="15">
        <f>'All Data'!D307</f>
        <v>70.180000000000007</v>
      </c>
      <c r="O24" s="15">
        <f>'All Data'!D331</f>
        <v>68.290000000000006</v>
      </c>
      <c r="P24" s="15">
        <f>'All Data'!D355</f>
        <v>85.36</v>
      </c>
      <c r="Q24" s="15">
        <f>'All Data'!D379</f>
        <v>51.7</v>
      </c>
      <c r="R24" s="15">
        <f>'All Data'!D403</f>
        <v>35.799999999999997</v>
      </c>
      <c r="S24" s="15">
        <f>'All Data'!D427</f>
        <v>87.83</v>
      </c>
      <c r="T24" s="15">
        <f>'All Data'!D451</f>
        <v>80.73</v>
      </c>
      <c r="U24" s="15">
        <f>'All Data'!D475</f>
        <v>132.11000000000001</v>
      </c>
      <c r="V24" s="15">
        <f>'All Data'!D499</f>
        <v>152.12</v>
      </c>
      <c r="W24" s="15">
        <f>'All Data'!D523</f>
        <v>56.3</v>
      </c>
      <c r="X24" s="15">
        <f>'All Data'!D547</f>
        <v>44.4</v>
      </c>
      <c r="Y24" s="15">
        <f>'All Data'!D571</f>
        <v>121.24</v>
      </c>
      <c r="Z24" s="15">
        <f>'All Data'!D595</f>
        <v>60.45</v>
      </c>
      <c r="AA24" s="15">
        <f>'All Data'!D619</f>
        <v>98.81</v>
      </c>
      <c r="AB24" s="15">
        <f>'All Data'!D643</f>
        <v>82.15</v>
      </c>
      <c r="AC24" s="15">
        <f>'All Data'!D667</f>
        <v>87.46</v>
      </c>
      <c r="AD24" s="15">
        <f>'All Data'!D691</f>
        <v>70.33</v>
      </c>
      <c r="AE24" s="15">
        <f>'All Data'!D715</f>
        <v>124.34</v>
      </c>
      <c r="AF24" s="15">
        <f>'All Data'!D739</f>
        <v>67</v>
      </c>
      <c r="AG24" s="9">
        <f t="shared" si="0"/>
        <v>70.193548387096769</v>
      </c>
    </row>
    <row r="25" spans="1:33">
      <c r="A25" s="8">
        <v>0.75</v>
      </c>
      <c r="B25" s="15">
        <f>'All Data'!D20</f>
        <v>11.56</v>
      </c>
      <c r="C25" s="25">
        <f>'All Data'!D44</f>
        <v>11.54</v>
      </c>
      <c r="D25" s="15">
        <f>'All Data'!D68</f>
        <v>13.3</v>
      </c>
      <c r="E25" s="15">
        <f>'All Data'!D92</f>
        <v>74.52</v>
      </c>
      <c r="F25" s="15">
        <f>'All Data'!D116</f>
        <v>95.44</v>
      </c>
      <c r="G25" s="15">
        <f>'All Data'!D140</f>
        <v>58.99</v>
      </c>
      <c r="H25" s="15">
        <f>'All Data'!D164</f>
        <v>43.45</v>
      </c>
      <c r="I25" s="15">
        <f>'All Data'!D188</f>
        <v>78.489999999999995</v>
      </c>
      <c r="J25" s="15">
        <f>'All Data'!D212</f>
        <v>86.16</v>
      </c>
      <c r="K25" s="25">
        <f>'All Data'!D236</f>
        <v>100.55</v>
      </c>
      <c r="L25" s="15">
        <f>'All Data'!D260</f>
        <v>93.02</v>
      </c>
      <c r="M25" s="15">
        <f>'All Data'!D284</f>
        <v>56.2</v>
      </c>
      <c r="N25" s="15">
        <f>'All Data'!D308</f>
        <v>62.37</v>
      </c>
      <c r="O25" s="15">
        <f>'All Data'!D332</f>
        <v>64.63</v>
      </c>
      <c r="P25" s="15">
        <f>'All Data'!D356</f>
        <v>75.88</v>
      </c>
      <c r="Q25" s="15">
        <f>'All Data'!D380</f>
        <v>52.08</v>
      </c>
      <c r="R25" s="15">
        <f>'All Data'!D404</f>
        <v>41.15</v>
      </c>
      <c r="S25" s="15">
        <f>'All Data'!D428</f>
        <v>84.38</v>
      </c>
      <c r="T25" s="15">
        <f>'All Data'!D452</f>
        <v>74.319999999999993</v>
      </c>
      <c r="U25" s="15">
        <f>'All Data'!D476</f>
        <v>105.98</v>
      </c>
      <c r="V25" s="15">
        <f>'All Data'!D500</f>
        <v>137.4</v>
      </c>
      <c r="W25" s="15">
        <f>'All Data'!D524</f>
        <v>50.23</v>
      </c>
      <c r="X25" s="15">
        <f>'All Data'!D548</f>
        <v>51.02</v>
      </c>
      <c r="Y25" s="15">
        <f>'All Data'!D572</f>
        <v>118.68</v>
      </c>
      <c r="Z25" s="15">
        <f>'All Data'!D596</f>
        <v>66.77</v>
      </c>
      <c r="AA25" s="15">
        <f>'All Data'!D620</f>
        <v>97.92</v>
      </c>
      <c r="AB25" s="15">
        <f>'All Data'!D644</f>
        <v>96.23</v>
      </c>
      <c r="AC25" s="15">
        <f>'All Data'!D668</f>
        <v>73.37</v>
      </c>
      <c r="AD25" s="15">
        <f>'All Data'!D692</f>
        <v>80.94</v>
      </c>
      <c r="AE25" s="15">
        <f>'All Data'!D716</f>
        <v>134.16999999999999</v>
      </c>
      <c r="AF25" s="15">
        <f>'All Data'!D740</f>
        <v>86.29</v>
      </c>
      <c r="AG25" s="9">
        <f t="shared" si="0"/>
        <v>73.452580645161291</v>
      </c>
    </row>
    <row r="26" spans="1:33">
      <c r="A26" s="8">
        <v>0.79166666666666696</v>
      </c>
      <c r="B26" s="15">
        <f>'All Data'!D21</f>
        <v>11.7</v>
      </c>
      <c r="C26" s="25">
        <f>'All Data'!D45</f>
        <v>11.45</v>
      </c>
      <c r="D26" s="15">
        <f>'All Data'!D69</f>
        <v>12.67</v>
      </c>
      <c r="E26" s="15">
        <f>'All Data'!D93</f>
        <v>76.94</v>
      </c>
      <c r="F26" s="15">
        <f>'All Data'!D117</f>
        <v>93.09</v>
      </c>
      <c r="G26" s="15">
        <f>'All Data'!D141</f>
        <v>51.98</v>
      </c>
      <c r="H26" s="15">
        <f>'All Data'!D165</f>
        <v>52.36</v>
      </c>
      <c r="I26" s="15">
        <f>'All Data'!D189</f>
        <v>77.67</v>
      </c>
      <c r="J26" s="15">
        <f>'All Data'!D213</f>
        <v>89</v>
      </c>
      <c r="K26" s="25">
        <f>'All Data'!D237</f>
        <v>107.46</v>
      </c>
      <c r="L26" s="15">
        <f>'All Data'!D261</f>
        <v>67.819999999999993</v>
      </c>
      <c r="M26" s="15">
        <f>'All Data'!D285</f>
        <v>52.07</v>
      </c>
      <c r="N26" s="15">
        <f>'All Data'!D309</f>
        <v>63.46</v>
      </c>
      <c r="O26" s="15">
        <f>'All Data'!D333</f>
        <v>70.900000000000006</v>
      </c>
      <c r="P26" s="15">
        <f>'All Data'!D357</f>
        <v>65.13</v>
      </c>
      <c r="Q26" s="15">
        <f>'All Data'!D381</f>
        <v>62.83</v>
      </c>
      <c r="R26" s="15">
        <f>'All Data'!D405</f>
        <v>44.27</v>
      </c>
      <c r="S26" s="15">
        <f>'All Data'!D429</f>
        <v>83.33</v>
      </c>
      <c r="T26" s="15">
        <f>'All Data'!D453</f>
        <v>83.44</v>
      </c>
      <c r="U26" s="15">
        <f>'All Data'!D477</f>
        <v>123.33</v>
      </c>
      <c r="V26" s="15">
        <f>'All Data'!D501</f>
        <v>129.38999999999999</v>
      </c>
      <c r="W26" s="15">
        <f>'All Data'!D525</f>
        <v>45.29</v>
      </c>
      <c r="X26" s="15">
        <f>'All Data'!D549</f>
        <v>52.06</v>
      </c>
      <c r="Y26" s="15">
        <f>'All Data'!D573</f>
        <v>94.62</v>
      </c>
      <c r="Z26" s="15">
        <f>'All Data'!D597</f>
        <v>63.71</v>
      </c>
      <c r="AA26" s="15">
        <f>'All Data'!D621</f>
        <v>92.86</v>
      </c>
      <c r="AB26" s="15">
        <f>'All Data'!D645</f>
        <v>107.95</v>
      </c>
      <c r="AC26" s="15">
        <f>'All Data'!D669</f>
        <v>92.67</v>
      </c>
      <c r="AD26" s="15">
        <f>'All Data'!D693</f>
        <v>88.33</v>
      </c>
      <c r="AE26" s="15">
        <f>'All Data'!D717</f>
        <v>114.84</v>
      </c>
      <c r="AF26" s="15">
        <f>'All Data'!D741</f>
        <v>103.91</v>
      </c>
      <c r="AG26" s="9">
        <f t="shared" si="0"/>
        <v>73.759032258064508</v>
      </c>
    </row>
    <row r="27" spans="1:33">
      <c r="A27" s="8">
        <v>0.83333333333333304</v>
      </c>
      <c r="B27" s="15">
        <f>'All Data'!D22</f>
        <v>11.35</v>
      </c>
      <c r="C27" s="25">
        <f>'All Data'!D46</f>
        <v>10.97</v>
      </c>
      <c r="D27" s="15">
        <f>'All Data'!D70</f>
        <v>11.42</v>
      </c>
      <c r="E27" s="15">
        <f>'All Data'!D94</f>
        <v>116.93</v>
      </c>
      <c r="F27" s="15">
        <f>'All Data'!D118</f>
        <v>109.23</v>
      </c>
      <c r="G27" s="15">
        <f>'All Data'!D142</f>
        <v>52.38</v>
      </c>
      <c r="H27" s="15">
        <f>'All Data'!D166</f>
        <v>56.13</v>
      </c>
      <c r="I27" s="15">
        <f>'All Data'!D190</f>
        <v>71.06</v>
      </c>
      <c r="J27" s="15">
        <f>'All Data'!D214</f>
        <v>72.52</v>
      </c>
      <c r="K27" s="25">
        <f>'All Data'!D238</f>
        <v>100.57</v>
      </c>
      <c r="L27" s="15">
        <f>'All Data'!D262</f>
        <v>48.7</v>
      </c>
      <c r="M27" s="15">
        <f>'All Data'!D286</f>
        <v>58.6</v>
      </c>
      <c r="N27" s="15">
        <f>'All Data'!D310</f>
        <v>67.760000000000005</v>
      </c>
      <c r="O27" s="15">
        <f>'All Data'!D334</f>
        <v>62.31</v>
      </c>
      <c r="P27" s="15">
        <f>'All Data'!D358</f>
        <v>51.72</v>
      </c>
      <c r="Q27" s="15">
        <f>'All Data'!D382</f>
        <v>59.94</v>
      </c>
      <c r="R27" s="15">
        <f>'All Data'!D406</f>
        <v>42.01</v>
      </c>
      <c r="S27" s="15">
        <f>'All Data'!D430</f>
        <v>42.36</v>
      </c>
      <c r="T27" s="15">
        <f>'All Data'!D454</f>
        <v>92.17</v>
      </c>
      <c r="U27" s="15">
        <f>'All Data'!D478</f>
        <v>163.57</v>
      </c>
      <c r="V27" s="15">
        <f>'All Data'!D502</f>
        <v>128.52000000000001</v>
      </c>
      <c r="W27" s="15">
        <f>'All Data'!D526</f>
        <v>39.79</v>
      </c>
      <c r="X27" s="15">
        <f>'All Data'!D550</f>
        <v>51.48</v>
      </c>
      <c r="Y27" s="15">
        <f>'All Data'!D574</f>
        <v>86.47</v>
      </c>
      <c r="Z27" s="15">
        <f>'All Data'!D598</f>
        <v>62.09</v>
      </c>
      <c r="AA27" s="15">
        <f>'All Data'!D622</f>
        <v>78.239999999999995</v>
      </c>
      <c r="AB27" s="15">
        <f>'All Data'!D646</f>
        <v>77.239999999999995</v>
      </c>
      <c r="AC27" s="15">
        <f>'All Data'!D670</f>
        <v>92.19</v>
      </c>
      <c r="AD27" s="15">
        <f>'All Data'!D694</f>
        <v>68.760000000000005</v>
      </c>
      <c r="AE27" s="15">
        <f>'All Data'!D718</f>
        <v>85.76</v>
      </c>
      <c r="AF27" s="15">
        <f>'All Data'!D742</f>
        <v>84.31</v>
      </c>
      <c r="AG27" s="9">
        <f t="shared" si="0"/>
        <v>69.566129032258075</v>
      </c>
    </row>
    <row r="28" spans="1:33">
      <c r="A28" s="8">
        <v>0.875</v>
      </c>
      <c r="B28" s="15">
        <f>'All Data'!D23</f>
        <v>11.05</v>
      </c>
      <c r="C28" s="25">
        <f>'All Data'!D47</f>
        <v>10.74</v>
      </c>
      <c r="D28" s="15">
        <f>'All Data'!D71</f>
        <v>11.47</v>
      </c>
      <c r="E28" s="15">
        <f>'All Data'!D95</f>
        <v>159.94</v>
      </c>
      <c r="F28" s="15">
        <f>'All Data'!D119</f>
        <v>120.32</v>
      </c>
      <c r="G28" s="15">
        <f>'All Data'!D143</f>
        <v>56.28</v>
      </c>
      <c r="H28" s="15">
        <f>'All Data'!D167</f>
        <v>51.23</v>
      </c>
      <c r="I28" s="15">
        <f>'All Data'!D191</f>
        <v>76.58</v>
      </c>
      <c r="J28" s="15">
        <f>'All Data'!D215</f>
        <v>63.95</v>
      </c>
      <c r="K28" s="25">
        <f>'All Data'!D239</f>
        <v>81.209999999999994</v>
      </c>
      <c r="L28" s="15">
        <f>'All Data'!D263</f>
        <v>34.049999999999997</v>
      </c>
      <c r="M28" s="15">
        <f>'All Data'!D287</f>
        <v>57.8</v>
      </c>
      <c r="N28" s="15">
        <f>'All Data'!D311</f>
        <v>63.65</v>
      </c>
      <c r="O28" s="15">
        <f>'All Data'!D335</f>
        <v>48.34</v>
      </c>
      <c r="P28" s="15">
        <f>'All Data'!D359</f>
        <v>51.27</v>
      </c>
      <c r="Q28" s="15">
        <f>'All Data'!D383</f>
        <v>56.28</v>
      </c>
      <c r="R28" s="15">
        <f>'All Data'!D407</f>
        <v>47.5</v>
      </c>
      <c r="S28" s="15">
        <f>'All Data'!D431</f>
        <v>58.19</v>
      </c>
      <c r="T28" s="15">
        <f>'All Data'!D455</f>
        <v>92.14</v>
      </c>
      <c r="U28" s="15">
        <f>'All Data'!D479</f>
        <v>177.37</v>
      </c>
      <c r="V28" s="15">
        <f>'All Data'!D503</f>
        <v>115.86</v>
      </c>
      <c r="W28" s="15">
        <f>'All Data'!D527</f>
        <v>47.97</v>
      </c>
      <c r="X28" s="15">
        <f>'All Data'!D551</f>
        <v>55.49</v>
      </c>
      <c r="Y28" s="15">
        <f>'All Data'!D575</f>
        <v>81.760000000000005</v>
      </c>
      <c r="Z28" s="15">
        <f>'All Data'!D599</f>
        <v>68.67</v>
      </c>
      <c r="AA28" s="15">
        <f>'All Data'!D623</f>
        <v>73.459999999999994</v>
      </c>
      <c r="AB28" s="15">
        <f>'All Data'!D647</f>
        <v>68.27</v>
      </c>
      <c r="AC28" s="15">
        <f>'All Data'!D671</f>
        <v>86.36</v>
      </c>
      <c r="AD28" s="15">
        <f>'All Data'!D695</f>
        <v>63.59</v>
      </c>
      <c r="AE28" s="15">
        <f>'All Data'!D719</f>
        <v>74.39</v>
      </c>
      <c r="AF28" s="15">
        <f>'All Data'!D743</f>
        <v>74.180000000000007</v>
      </c>
      <c r="AG28" s="9">
        <f t="shared" si="0"/>
        <v>69.011612903225796</v>
      </c>
    </row>
    <row r="29" spans="1:33">
      <c r="A29" s="8">
        <v>0.91666666666666696</v>
      </c>
      <c r="B29" s="15">
        <f>'All Data'!D24</f>
        <v>10.89</v>
      </c>
      <c r="C29" s="25">
        <f>'All Data'!D48</f>
        <v>10.73</v>
      </c>
      <c r="D29" s="15">
        <f>'All Data'!D72</f>
        <v>11.02</v>
      </c>
      <c r="E29" s="15">
        <f>'All Data'!D96</f>
        <v>128.87</v>
      </c>
      <c r="F29" s="15">
        <f>'All Data'!D120</f>
        <v>113.95</v>
      </c>
      <c r="G29" s="15">
        <f>'All Data'!D144</f>
        <v>54.85</v>
      </c>
      <c r="H29" s="15">
        <f>'All Data'!D168</f>
        <v>52.98</v>
      </c>
      <c r="I29" s="15">
        <f>'All Data'!D192</f>
        <v>75.900000000000006</v>
      </c>
      <c r="J29" s="15">
        <f>'All Data'!D216</f>
        <v>70.59</v>
      </c>
      <c r="K29" s="25">
        <f>'All Data'!D240</f>
        <v>81.290000000000006</v>
      </c>
      <c r="L29" s="15">
        <f>'All Data'!D264</f>
        <v>35.840000000000003</v>
      </c>
      <c r="M29" s="15">
        <f>'All Data'!D288</f>
        <v>59.58</v>
      </c>
      <c r="N29" s="15">
        <f>'All Data'!D312</f>
        <v>55.17</v>
      </c>
      <c r="O29" s="15">
        <f>'All Data'!D336</f>
        <v>53.83</v>
      </c>
      <c r="P29" s="15">
        <f>'All Data'!D360</f>
        <v>54.37</v>
      </c>
      <c r="Q29" s="15">
        <f>'All Data'!D384</f>
        <v>49.79</v>
      </c>
      <c r="R29" s="15">
        <f>'All Data'!D408</f>
        <v>49.08</v>
      </c>
      <c r="S29" s="15">
        <f>'All Data'!D432</f>
        <v>76.38</v>
      </c>
      <c r="T29" s="15">
        <f>'All Data'!D456</f>
        <v>82.18</v>
      </c>
      <c r="U29" s="15">
        <f>'All Data'!D480</f>
        <v>166.32</v>
      </c>
      <c r="V29" s="15">
        <f>'All Data'!D504</f>
        <v>100.85</v>
      </c>
      <c r="W29" s="15">
        <f>'All Data'!D528</f>
        <v>58.22</v>
      </c>
      <c r="X29" s="15">
        <f>'All Data'!D552</f>
        <v>63.2</v>
      </c>
      <c r="Y29" s="15">
        <f>'All Data'!D576</f>
        <v>88.61</v>
      </c>
      <c r="Z29" s="15">
        <f>'All Data'!D600</f>
        <v>65.260000000000005</v>
      </c>
      <c r="AA29" s="15">
        <f>'All Data'!D624</f>
        <v>75.459999999999994</v>
      </c>
      <c r="AB29" s="15">
        <f>'All Data'!D648</f>
        <v>76.53</v>
      </c>
      <c r="AC29" s="15">
        <f>'All Data'!D672</f>
        <v>76.19</v>
      </c>
      <c r="AD29" s="15">
        <f>'All Data'!D696</f>
        <v>80.27</v>
      </c>
      <c r="AE29" s="15">
        <f>'All Data'!D720</f>
        <v>94.08</v>
      </c>
      <c r="AF29" s="15">
        <f>'All Data'!D744</f>
        <v>97.55</v>
      </c>
      <c r="AG29" s="9">
        <f t="shared" si="0"/>
        <v>69.994516129032277</v>
      </c>
    </row>
    <row r="30" spans="1:33">
      <c r="A30" s="8">
        <v>0.95833333333333304</v>
      </c>
      <c r="B30" s="15">
        <f>'All Data'!D25</f>
        <v>11.11</v>
      </c>
      <c r="C30" s="25">
        <f>'All Data'!D49</f>
        <v>11</v>
      </c>
      <c r="D30" s="15">
        <f>'All Data'!D73</f>
        <v>10.65</v>
      </c>
      <c r="E30" s="15">
        <f>'All Data'!D97</f>
        <v>119.73</v>
      </c>
      <c r="F30" s="15">
        <f>'All Data'!D121</f>
        <v>88.52</v>
      </c>
      <c r="G30" s="15">
        <f>'All Data'!D145</f>
        <v>53.09</v>
      </c>
      <c r="H30" s="15">
        <f>'All Data'!D169</f>
        <v>59.96</v>
      </c>
      <c r="I30" s="15">
        <f>'All Data'!D193</f>
        <v>70.17</v>
      </c>
      <c r="J30" s="15">
        <f>'All Data'!D217</f>
        <v>77.98</v>
      </c>
      <c r="K30" s="25">
        <f>'All Data'!D241</f>
        <v>86.67</v>
      </c>
      <c r="L30" s="15">
        <f>'All Data'!D265</f>
        <v>34.880000000000003</v>
      </c>
      <c r="M30" s="15">
        <f>'All Data'!D289</f>
        <v>63.29</v>
      </c>
      <c r="N30" s="15">
        <f>'All Data'!D313</f>
        <v>61.71</v>
      </c>
      <c r="O30" s="15">
        <f>'All Data'!D337</f>
        <v>69.66</v>
      </c>
      <c r="P30" s="15">
        <f>'All Data'!D361</f>
        <v>54.02</v>
      </c>
      <c r="Q30" s="15">
        <f>'All Data'!D385</f>
        <v>55.31</v>
      </c>
      <c r="R30" s="15">
        <f>'All Data'!D409</f>
        <v>49.16</v>
      </c>
      <c r="S30" s="15">
        <f>'All Data'!D433</f>
        <v>59.96</v>
      </c>
      <c r="T30" s="15">
        <f>'All Data'!D457</f>
        <v>68.45</v>
      </c>
      <c r="U30" s="15">
        <f>'All Data'!D481</f>
        <v>165.81</v>
      </c>
      <c r="V30" s="15">
        <f>'All Data'!D505</f>
        <v>107.37</v>
      </c>
      <c r="W30" s="15">
        <f>'All Data'!D529</f>
        <v>52.12</v>
      </c>
      <c r="X30" s="15">
        <f>'All Data'!D553</f>
        <v>59.88</v>
      </c>
      <c r="Y30" s="15">
        <f>'All Data'!D577</f>
        <v>103.37</v>
      </c>
      <c r="Z30" s="15">
        <f>'All Data'!D601</f>
        <v>70.58</v>
      </c>
      <c r="AA30" s="15">
        <f>'All Data'!D625</f>
        <v>74.069999999999993</v>
      </c>
      <c r="AB30" s="15">
        <f>'All Data'!D649</f>
        <v>69.959999999999994</v>
      </c>
      <c r="AC30" s="15">
        <f>'All Data'!D673</f>
        <v>79.12</v>
      </c>
      <c r="AD30" s="15">
        <f>'All Data'!D697</f>
        <v>95.27</v>
      </c>
      <c r="AE30" s="15">
        <f>'All Data'!D721</f>
        <v>97.82</v>
      </c>
      <c r="AF30" s="15">
        <f>'All Data'!D745</f>
        <v>99.4</v>
      </c>
      <c r="AG30" s="9">
        <f t="shared" si="0"/>
        <v>70.325483870967744</v>
      </c>
    </row>
    <row r="31" spans="1:33">
      <c r="A31" s="16"/>
      <c r="B31" s="17"/>
      <c r="C31" s="18"/>
      <c r="D31" s="17"/>
      <c r="E31" s="1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9"/>
    </row>
    <row r="32" spans="1:33">
      <c r="A32" s="20" t="s">
        <v>30</v>
      </c>
      <c r="B32" s="9">
        <f>AVERAGE(B17:B25)</f>
        <v>12.458888888888888</v>
      </c>
      <c r="C32" s="9">
        <f t="shared" ref="C32:AF32" si="1">AVERAGE(C17:C25)</f>
        <v>6.2777777777777777</v>
      </c>
      <c r="D32" s="9">
        <f t="shared" si="1"/>
        <v>14.044444444444444</v>
      </c>
      <c r="E32" s="9">
        <f t="shared" si="1"/>
        <v>20.058888888888887</v>
      </c>
      <c r="F32" s="9">
        <f t="shared" si="1"/>
        <v>132.63666666666666</v>
      </c>
      <c r="G32" s="9">
        <f t="shared" si="1"/>
        <v>89.575555555555553</v>
      </c>
      <c r="H32" s="9">
        <f t="shared" si="1"/>
        <v>60.488888888888887</v>
      </c>
      <c r="I32" s="9">
        <f t="shared" si="1"/>
        <v>84.24444444444444</v>
      </c>
      <c r="J32" s="9">
        <f t="shared" si="1"/>
        <v>108.13666666666667</v>
      </c>
      <c r="K32" s="9">
        <f t="shared" si="1"/>
        <v>11.172222222222222</v>
      </c>
      <c r="L32" s="9">
        <f t="shared" si="1"/>
        <v>192.9388888888889</v>
      </c>
      <c r="M32" s="9">
        <f t="shared" si="1"/>
        <v>55.99777777777777</v>
      </c>
      <c r="N32" s="9">
        <f t="shared" si="1"/>
        <v>80.775555555555542</v>
      </c>
      <c r="O32" s="9">
        <f t="shared" si="1"/>
        <v>89.057777777777773</v>
      </c>
      <c r="P32" s="9">
        <f t="shared" si="1"/>
        <v>111.23222222222222</v>
      </c>
      <c r="Q32" s="9">
        <f t="shared" si="1"/>
        <v>81.427777777777777</v>
      </c>
      <c r="R32" s="9">
        <f t="shared" si="1"/>
        <v>48.987777777777779</v>
      </c>
      <c r="S32" s="9">
        <f t="shared" si="1"/>
        <v>84.776666666666685</v>
      </c>
      <c r="T32" s="9">
        <f t="shared" si="1"/>
        <v>109.86666666666666</v>
      </c>
      <c r="U32" s="9">
        <f t="shared" si="1"/>
        <v>156.80666666666664</v>
      </c>
      <c r="V32" s="9">
        <f t="shared" si="1"/>
        <v>234.03777777777779</v>
      </c>
      <c r="W32" s="9">
        <f t="shared" si="1"/>
        <v>104.49666666666667</v>
      </c>
      <c r="X32" s="9">
        <f t="shared" si="1"/>
        <v>63.855555555555561</v>
      </c>
      <c r="Y32" s="9">
        <f t="shared" si="1"/>
        <v>124.72444444444444</v>
      </c>
      <c r="Z32" s="9">
        <f t="shared" si="1"/>
        <v>136.02666666666667</v>
      </c>
      <c r="AA32" s="9">
        <f t="shared" si="1"/>
        <v>160.96</v>
      </c>
      <c r="AB32" s="9">
        <f t="shared" si="1"/>
        <v>124.75444444444446</v>
      </c>
      <c r="AC32" s="9">
        <f t="shared" si="1"/>
        <v>153.95111111111112</v>
      </c>
      <c r="AD32" s="9">
        <f t="shared" si="1"/>
        <v>130.30000000000001</v>
      </c>
      <c r="AE32" s="9">
        <f t="shared" si="1"/>
        <v>163.12444444444446</v>
      </c>
      <c r="AF32" s="9">
        <f t="shared" si="1"/>
        <v>133.71777777777777</v>
      </c>
      <c r="AG32" s="9">
        <f>AVERAGE(AG17:AG25)</f>
        <v>99.384229390681014</v>
      </c>
    </row>
    <row r="33" spans="1:33">
      <c r="A33" s="13" t="s">
        <v>31</v>
      </c>
      <c r="B33" s="9">
        <f>AVERAGE(B7:B30)</f>
        <v>11.805416666666666</v>
      </c>
      <c r="C33" s="9">
        <f t="shared" ref="C33:AE33" si="2">AVERAGE(C7:C30)</f>
        <v>7.3937499999999998</v>
      </c>
      <c r="D33" s="9">
        <f t="shared" si="2"/>
        <v>12.164999999999999</v>
      </c>
      <c r="E33" s="9">
        <f t="shared" si="2"/>
        <v>37.296250000000001</v>
      </c>
      <c r="F33" s="9">
        <f t="shared" si="2"/>
        <v>131.26083333333335</v>
      </c>
      <c r="G33" s="9">
        <f t="shared" si="2"/>
        <v>80.5</v>
      </c>
      <c r="H33" s="9">
        <f t="shared" si="2"/>
        <v>60.630833333333335</v>
      </c>
      <c r="I33" s="9">
        <f t="shared" si="2"/>
        <v>73.482083333333335</v>
      </c>
      <c r="J33" s="9">
        <f t="shared" si="2"/>
        <v>92.425416666666663</v>
      </c>
      <c r="K33" s="9">
        <f t="shared" si="2"/>
        <v>23.239583333333332</v>
      </c>
      <c r="L33" s="9">
        <f t="shared" si="2"/>
        <v>131.87083333333337</v>
      </c>
      <c r="M33" s="9">
        <f t="shared" si="2"/>
        <v>43.214583333333337</v>
      </c>
      <c r="N33" s="9">
        <f t="shared" si="2"/>
        <v>68.273333333333341</v>
      </c>
      <c r="O33" s="9">
        <f t="shared" si="2"/>
        <v>72.558333333333323</v>
      </c>
      <c r="P33" s="9">
        <f t="shared" si="2"/>
        <v>84.267499999999998</v>
      </c>
      <c r="Q33" s="9">
        <f t="shared" si="2"/>
        <v>67.176249999999982</v>
      </c>
      <c r="R33" s="9">
        <f t="shared" si="2"/>
        <v>49.629583333333336</v>
      </c>
      <c r="S33" s="9">
        <f t="shared" si="2"/>
        <v>68.714999999999989</v>
      </c>
      <c r="T33" s="9">
        <f t="shared" si="2"/>
        <v>91.238749999999996</v>
      </c>
      <c r="U33" s="9">
        <f t="shared" si="2"/>
        <v>130.49291666666667</v>
      </c>
      <c r="V33" s="9">
        <f t="shared" si="2"/>
        <v>181.54291666666666</v>
      </c>
      <c r="W33" s="9">
        <f t="shared" si="2"/>
        <v>92.12791666666665</v>
      </c>
      <c r="X33" s="9">
        <f t="shared" si="2"/>
        <v>60.602083333333347</v>
      </c>
      <c r="Y33" s="9">
        <f t="shared" si="2"/>
        <v>100.85000000000001</v>
      </c>
      <c r="Z33" s="9">
        <f t="shared" si="2"/>
        <v>121.78625</v>
      </c>
      <c r="AA33" s="9">
        <f t="shared" si="2"/>
        <v>120.80333333333333</v>
      </c>
      <c r="AB33" s="9">
        <f t="shared" si="2"/>
        <v>110.80791666666666</v>
      </c>
      <c r="AC33" s="9">
        <f t="shared" si="2"/>
        <v>128.06625</v>
      </c>
      <c r="AD33" s="9">
        <f t="shared" si="2"/>
        <v>107.72666666666669</v>
      </c>
      <c r="AE33" s="9">
        <f t="shared" si="2"/>
        <v>136.2804166666667</v>
      </c>
      <c r="AF33" s="9">
        <f t="shared" ref="AF33" si="3">AVERAGE(AF7:AF30)</f>
        <v>126.99083333333334</v>
      </c>
      <c r="AG33" s="9">
        <f>AVERAGE(AG7:AG30)</f>
        <v>84.684543010752677</v>
      </c>
    </row>
    <row r="34" spans="1:33">
      <c r="A34" s="13" t="s">
        <v>1</v>
      </c>
      <c r="B34" s="9">
        <f>MIN(B7:B30)</f>
        <v>10.89</v>
      </c>
      <c r="C34" s="9">
        <f t="shared" ref="C34:AE34" si="4">MIN(C7:C30)</f>
        <v>0</v>
      </c>
      <c r="D34" s="9">
        <f t="shared" si="4"/>
        <v>10.53</v>
      </c>
      <c r="E34" s="9">
        <f t="shared" si="4"/>
        <v>0</v>
      </c>
      <c r="F34" s="9">
        <f t="shared" si="4"/>
        <v>88.52</v>
      </c>
      <c r="G34" s="9">
        <f t="shared" si="4"/>
        <v>50.68</v>
      </c>
      <c r="H34" s="9">
        <f t="shared" si="4"/>
        <v>43.45</v>
      </c>
      <c r="I34" s="9">
        <f t="shared" si="4"/>
        <v>48.87</v>
      </c>
      <c r="J34" s="9">
        <f t="shared" si="4"/>
        <v>63.95</v>
      </c>
      <c r="K34" s="9">
        <f t="shared" si="4"/>
        <v>0</v>
      </c>
      <c r="L34" s="9">
        <f t="shared" si="4"/>
        <v>34.049999999999997</v>
      </c>
      <c r="M34" s="9">
        <f t="shared" si="4"/>
        <v>16.190000000000001</v>
      </c>
      <c r="N34" s="9">
        <f t="shared" si="4"/>
        <v>46.96</v>
      </c>
      <c r="O34" s="9">
        <f t="shared" si="4"/>
        <v>48.34</v>
      </c>
      <c r="P34" s="9">
        <f t="shared" si="4"/>
        <v>51.27</v>
      </c>
      <c r="Q34" s="9">
        <f t="shared" si="4"/>
        <v>47.53</v>
      </c>
      <c r="R34" s="9">
        <f t="shared" si="4"/>
        <v>0</v>
      </c>
      <c r="S34" s="9">
        <f t="shared" si="4"/>
        <v>42.36</v>
      </c>
      <c r="T34" s="9">
        <f t="shared" si="4"/>
        <v>59</v>
      </c>
      <c r="U34" s="9">
        <f t="shared" si="4"/>
        <v>69</v>
      </c>
      <c r="V34" s="9">
        <f t="shared" si="4"/>
        <v>100.85</v>
      </c>
      <c r="W34" s="9">
        <f t="shared" si="4"/>
        <v>39.79</v>
      </c>
      <c r="X34" s="9">
        <f t="shared" si="4"/>
        <v>37.28</v>
      </c>
      <c r="Y34" s="9">
        <f t="shared" si="4"/>
        <v>58.9</v>
      </c>
      <c r="Z34" s="9">
        <f t="shared" si="4"/>
        <v>60.45</v>
      </c>
      <c r="AA34" s="9">
        <f t="shared" si="4"/>
        <v>73.459999999999994</v>
      </c>
      <c r="AB34" s="9">
        <f t="shared" si="4"/>
        <v>68.27</v>
      </c>
      <c r="AC34" s="9">
        <f t="shared" si="4"/>
        <v>73.37</v>
      </c>
      <c r="AD34" s="9">
        <f t="shared" si="4"/>
        <v>63.59</v>
      </c>
      <c r="AE34" s="9">
        <f t="shared" si="4"/>
        <v>74.39</v>
      </c>
      <c r="AF34" s="9">
        <f t="shared" ref="AF34" si="5">MIN(AF7:AF30)</f>
        <v>67</v>
      </c>
      <c r="AG34" s="9">
        <f>MIN(AG7:AG30)</f>
        <v>68.519032258064527</v>
      </c>
    </row>
    <row r="35" spans="1:33">
      <c r="A35" s="13" t="s">
        <v>0</v>
      </c>
      <c r="B35" s="9">
        <f>MAX(B7:B30)</f>
        <v>13.9</v>
      </c>
      <c r="C35" s="9">
        <f t="shared" ref="C35:AE35" si="6">MAX(C7:C30)</f>
        <v>12.67</v>
      </c>
      <c r="D35" s="9">
        <f t="shared" si="6"/>
        <v>16.149999999999999</v>
      </c>
      <c r="E35" s="9">
        <f t="shared" si="6"/>
        <v>159.94</v>
      </c>
      <c r="F35" s="9">
        <f t="shared" si="6"/>
        <v>239.41</v>
      </c>
      <c r="G35" s="9">
        <f t="shared" si="6"/>
        <v>161.75</v>
      </c>
      <c r="H35" s="9">
        <f t="shared" si="6"/>
        <v>116.41</v>
      </c>
      <c r="I35" s="9">
        <f t="shared" si="6"/>
        <v>127.63</v>
      </c>
      <c r="J35" s="9">
        <f t="shared" si="6"/>
        <v>210.78</v>
      </c>
      <c r="K35" s="9">
        <f t="shared" si="6"/>
        <v>107.46</v>
      </c>
      <c r="L35" s="9">
        <f t="shared" si="6"/>
        <v>334.06</v>
      </c>
      <c r="M35" s="9">
        <f t="shared" si="6"/>
        <v>69.56</v>
      </c>
      <c r="N35" s="9">
        <f t="shared" si="6"/>
        <v>95.37</v>
      </c>
      <c r="O35" s="9">
        <f t="shared" si="6"/>
        <v>114.44</v>
      </c>
      <c r="P35" s="9">
        <f t="shared" si="6"/>
        <v>164.67</v>
      </c>
      <c r="Q35" s="9">
        <f t="shared" si="6"/>
        <v>121.31</v>
      </c>
      <c r="R35" s="9">
        <f t="shared" si="6"/>
        <v>62.95</v>
      </c>
      <c r="S35" s="9">
        <f t="shared" si="6"/>
        <v>121.83</v>
      </c>
      <c r="T35" s="9">
        <f t="shared" si="6"/>
        <v>186.73</v>
      </c>
      <c r="U35" s="9">
        <f t="shared" si="6"/>
        <v>230.83</v>
      </c>
      <c r="V35" s="9">
        <f t="shared" si="6"/>
        <v>331.08</v>
      </c>
      <c r="W35" s="9">
        <f t="shared" si="6"/>
        <v>174.6</v>
      </c>
      <c r="X35" s="9">
        <f t="shared" si="6"/>
        <v>125.7</v>
      </c>
      <c r="Y35" s="9">
        <f t="shared" si="6"/>
        <v>182.73</v>
      </c>
      <c r="Z35" s="9">
        <f t="shared" si="6"/>
        <v>231.14</v>
      </c>
      <c r="AA35" s="9">
        <f t="shared" si="6"/>
        <v>239.97</v>
      </c>
      <c r="AB35" s="9">
        <f t="shared" si="6"/>
        <v>217.48</v>
      </c>
      <c r="AC35" s="9">
        <f t="shared" si="6"/>
        <v>238.75</v>
      </c>
      <c r="AD35" s="9">
        <f t="shared" si="6"/>
        <v>216.01</v>
      </c>
      <c r="AE35" s="9">
        <f t="shared" si="6"/>
        <v>263.31</v>
      </c>
      <c r="AF35" s="9">
        <f t="shared" ref="AF35" si="7">MAX(AF7:AF30)</f>
        <v>221.62</v>
      </c>
      <c r="AG35" s="9">
        <f>MAX(AG7:AG30)</f>
        <v>150.87709677419355</v>
      </c>
    </row>
    <row r="37" spans="1:33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</row>
    <row r="38" spans="1:33">
      <c r="B38"/>
      <c r="C38"/>
    </row>
  </sheetData>
  <mergeCells count="6">
    <mergeCell ref="A3:AG3"/>
    <mergeCell ref="AG5:AG6"/>
    <mergeCell ref="A2:AG2"/>
    <mergeCell ref="A4:C4"/>
    <mergeCell ref="D4:F4"/>
    <mergeCell ref="G4:AG4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/>
  <dimension ref="A1:AH38"/>
  <sheetViews>
    <sheetView topLeftCell="A19" zoomScale="75" zoomScaleNormal="75" workbookViewId="0">
      <selection activeCell="F39" sqref="F39"/>
    </sheetView>
  </sheetViews>
  <sheetFormatPr defaultColWidth="14.7109375" defaultRowHeight="15"/>
  <cols>
    <col min="1" max="8" width="14.7109375" style="10"/>
    <col min="9" max="29" width="14.7109375" style="29"/>
    <col min="30" max="31" width="14.7109375" style="31"/>
    <col min="32" max="32" width="14.7109375" style="42"/>
    <col min="33" max="16384" width="14.7109375" style="10"/>
  </cols>
  <sheetData>
    <row r="1" spans="1:34" ht="15.75" thickBot="1"/>
    <row r="2" spans="1:34" ht="17.25" thickBot="1">
      <c r="A2" s="87" t="s">
        <v>18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</row>
    <row r="3" spans="1:34" ht="22.5" customHeight="1" thickBot="1">
      <c r="A3" s="86" t="str">
        <f>'PM 10'!A3:AG3</f>
        <v>Monthly Data (Period: 01.12.2017 to 31.12.2017)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</row>
    <row r="4" spans="1:34" ht="15.75" thickBot="1">
      <c r="A4" s="89" t="e">
        <f>'PM 1'!A4:C4</f>
        <v>#REF!</v>
      </c>
      <c r="B4" s="89"/>
      <c r="C4" s="89"/>
      <c r="D4" s="89" t="s">
        <v>69</v>
      </c>
      <c r="E4" s="89"/>
      <c r="F4" s="89"/>
      <c r="G4" s="89" t="s">
        <v>26</v>
      </c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</row>
    <row r="5" spans="1:34" s="39" customFormat="1" ht="33" customHeight="1">
      <c r="A5" s="7" t="s">
        <v>2</v>
      </c>
      <c r="B5" s="61">
        <f>'PM 10'!B5</f>
        <v>43070</v>
      </c>
      <c r="C5" s="61">
        <f>'PM 10'!C5</f>
        <v>43071</v>
      </c>
      <c r="D5" s="61">
        <f>'PM 10'!D5</f>
        <v>43072</v>
      </c>
      <c r="E5" s="61">
        <f>'PM 10'!E5</f>
        <v>43073</v>
      </c>
      <c r="F5" s="61">
        <f>'PM 10'!F5</f>
        <v>43074</v>
      </c>
      <c r="G5" s="61">
        <f>'PM 10'!G5</f>
        <v>43075</v>
      </c>
      <c r="H5" s="61">
        <f>'PM 10'!H5</f>
        <v>43076</v>
      </c>
      <c r="I5" s="61">
        <f>'PM 10'!I5</f>
        <v>43077</v>
      </c>
      <c r="J5" s="61">
        <f>'PM 10'!J5</f>
        <v>43078</v>
      </c>
      <c r="K5" s="61">
        <f>'PM 10'!K5</f>
        <v>43079</v>
      </c>
      <c r="L5" s="61">
        <f>'PM 10'!L5</f>
        <v>43080</v>
      </c>
      <c r="M5" s="61">
        <f>'PM 10'!M5</f>
        <v>43081</v>
      </c>
      <c r="N5" s="61">
        <f>'PM 10'!N5</f>
        <v>43082</v>
      </c>
      <c r="O5" s="61">
        <f>'PM 10'!O5</f>
        <v>43083</v>
      </c>
      <c r="P5" s="61">
        <f>'PM 10'!P5</f>
        <v>43084</v>
      </c>
      <c r="Q5" s="61">
        <f>'PM 10'!Q5</f>
        <v>43085</v>
      </c>
      <c r="R5" s="61">
        <f>'PM 10'!R5</f>
        <v>43086</v>
      </c>
      <c r="S5" s="61">
        <f>'PM 10'!S5</f>
        <v>43087</v>
      </c>
      <c r="T5" s="61">
        <f>'PM 10'!T5</f>
        <v>43088</v>
      </c>
      <c r="U5" s="61">
        <f>'PM 10'!U5</f>
        <v>43089</v>
      </c>
      <c r="V5" s="61">
        <f>'PM 10'!V5</f>
        <v>43090</v>
      </c>
      <c r="W5" s="61">
        <f>'PM 10'!W5</f>
        <v>43091</v>
      </c>
      <c r="X5" s="61">
        <f>'PM 10'!X5</f>
        <v>43092</v>
      </c>
      <c r="Y5" s="61">
        <f>'PM 10'!Y5</f>
        <v>43093</v>
      </c>
      <c r="Z5" s="61">
        <f>'PM 10'!Z5</f>
        <v>43094</v>
      </c>
      <c r="AA5" s="61">
        <f>'PM 10'!AA5</f>
        <v>43095</v>
      </c>
      <c r="AB5" s="61">
        <f>'PM 10'!AB5</f>
        <v>43096</v>
      </c>
      <c r="AC5" s="61">
        <f>'PM 10'!AC5</f>
        <v>43097</v>
      </c>
      <c r="AD5" s="61">
        <f>'PM 10'!AD5</f>
        <v>43098</v>
      </c>
      <c r="AE5" s="61">
        <f>'PM 10'!AE5</f>
        <v>43099</v>
      </c>
      <c r="AF5" s="61">
        <f>'PM 10'!AF5</f>
        <v>43100</v>
      </c>
      <c r="AG5" s="85" t="s">
        <v>13</v>
      </c>
      <c r="AH5" s="37"/>
    </row>
    <row r="6" spans="1:34">
      <c r="A6" s="7" t="s">
        <v>3</v>
      </c>
      <c r="B6" s="24">
        <f>'PM 10'!B6</f>
        <v>43070</v>
      </c>
      <c r="C6" s="24">
        <f>'PM 10'!C6</f>
        <v>43071</v>
      </c>
      <c r="D6" s="24">
        <f>'PM 10'!D6</f>
        <v>43072</v>
      </c>
      <c r="E6" s="24">
        <f>'PM 10'!E6</f>
        <v>43073</v>
      </c>
      <c r="F6" s="24">
        <f>'PM 10'!F6</f>
        <v>43074</v>
      </c>
      <c r="G6" s="24">
        <f>'PM 10'!G6</f>
        <v>43075</v>
      </c>
      <c r="H6" s="24">
        <f>'PM 10'!H6</f>
        <v>43076</v>
      </c>
      <c r="I6" s="24">
        <f>'PM 10'!I6</f>
        <v>43077</v>
      </c>
      <c r="J6" s="24">
        <f>'PM 10'!J6</f>
        <v>43078</v>
      </c>
      <c r="K6" s="24">
        <f>'PM 10'!K6</f>
        <v>43079</v>
      </c>
      <c r="L6" s="24">
        <f>'PM 10'!L6</f>
        <v>43080</v>
      </c>
      <c r="M6" s="24">
        <f>'PM 10'!M6</f>
        <v>43081</v>
      </c>
      <c r="N6" s="24">
        <f>'PM 10'!N6</f>
        <v>43082</v>
      </c>
      <c r="O6" s="24">
        <f>'PM 10'!O6</f>
        <v>43083</v>
      </c>
      <c r="P6" s="24">
        <f>'PM 10'!P6</f>
        <v>43084</v>
      </c>
      <c r="Q6" s="24">
        <f>'PM 10'!Q6</f>
        <v>43085</v>
      </c>
      <c r="R6" s="24">
        <f>'PM 10'!R6</f>
        <v>43086</v>
      </c>
      <c r="S6" s="24">
        <f>'PM 10'!S6</f>
        <v>43087</v>
      </c>
      <c r="T6" s="24">
        <f>'PM 10'!T6</f>
        <v>43088</v>
      </c>
      <c r="U6" s="24">
        <f>'PM 10'!U6</f>
        <v>43089</v>
      </c>
      <c r="V6" s="24">
        <f>'PM 10'!V6</f>
        <v>43090</v>
      </c>
      <c r="W6" s="24">
        <f>'PM 10'!W6</f>
        <v>43091</v>
      </c>
      <c r="X6" s="24">
        <f>'PM 10'!X6</f>
        <v>43092</v>
      </c>
      <c r="Y6" s="24">
        <f>'PM 10'!Y6</f>
        <v>43093</v>
      </c>
      <c r="Z6" s="24">
        <f>'PM 10'!Z6</f>
        <v>43094</v>
      </c>
      <c r="AA6" s="24">
        <f>'PM 10'!AA6</f>
        <v>43095</v>
      </c>
      <c r="AB6" s="24">
        <f>'PM 10'!AB6</f>
        <v>43096</v>
      </c>
      <c r="AC6" s="24">
        <f>'PM 10'!AC6</f>
        <v>43097</v>
      </c>
      <c r="AD6" s="24">
        <f>'PM 10'!AD6</f>
        <v>43098</v>
      </c>
      <c r="AE6" s="24">
        <f>'PM 10'!AE6</f>
        <v>43099</v>
      </c>
      <c r="AF6" s="24">
        <f>'PM 10'!AF6</f>
        <v>43100</v>
      </c>
      <c r="AG6" s="85"/>
    </row>
    <row r="7" spans="1:34">
      <c r="A7" s="8">
        <v>0</v>
      </c>
      <c r="B7" s="15">
        <f>'All Data'!E2</f>
        <v>7.18</v>
      </c>
      <c r="C7" s="25">
        <f>'All Data'!E26</f>
        <v>7.7</v>
      </c>
      <c r="D7" s="15">
        <f>'All Data'!E50</f>
        <v>5.94</v>
      </c>
      <c r="E7" s="15">
        <f>'All Data'!E74</f>
        <v>7.06</v>
      </c>
      <c r="F7" s="15">
        <f>'All Data'!E98</f>
        <v>8.1300000000000008</v>
      </c>
      <c r="G7" s="15">
        <f>'All Data'!E122</f>
        <v>7.16</v>
      </c>
      <c r="H7" s="15">
        <f>'All Data'!E146</f>
        <v>7.75</v>
      </c>
      <c r="I7" s="15">
        <f>'All Data'!E170</f>
        <v>7.57</v>
      </c>
      <c r="J7" s="15">
        <f>'All Data'!E194</f>
        <v>8.0399999999999991</v>
      </c>
      <c r="K7" s="25">
        <f>'All Data'!E218</f>
        <v>11.05</v>
      </c>
      <c r="L7" s="15">
        <f>'All Data'!E242</f>
        <v>9.84</v>
      </c>
      <c r="M7" s="15">
        <f>'All Data'!E266</f>
        <v>4.5999999999999996</v>
      </c>
      <c r="N7" s="15">
        <f>'All Data'!E290</f>
        <v>6.18</v>
      </c>
      <c r="O7" s="15">
        <f>'All Data'!E314</f>
        <v>7.47</v>
      </c>
      <c r="P7" s="15">
        <f>'All Data'!E338</f>
        <v>8.1</v>
      </c>
      <c r="Q7" s="15">
        <f>'All Data'!E362</f>
        <v>8.1300000000000008</v>
      </c>
      <c r="R7" s="15">
        <f>'All Data'!E386</f>
        <v>8.23</v>
      </c>
      <c r="S7" s="15">
        <f>'All Data'!E410</f>
        <v>8.68</v>
      </c>
      <c r="T7" s="15">
        <f>'All Data'!E434</f>
        <v>8.1199999999999992</v>
      </c>
      <c r="U7" s="15">
        <f>'All Data'!E458</f>
        <v>9.94</v>
      </c>
      <c r="V7" s="15">
        <f>'All Data'!E482</f>
        <v>9.07</v>
      </c>
      <c r="W7" s="15">
        <f>'All Data'!E506</f>
        <v>8.8000000000000007</v>
      </c>
      <c r="X7" s="15">
        <f>'All Data'!E530</f>
        <v>7.98</v>
      </c>
      <c r="Y7" s="15">
        <f>'All Data'!E554</f>
        <v>9.6199999999999992</v>
      </c>
      <c r="Z7" s="15">
        <f>'All Data'!E578</f>
        <v>11.6</v>
      </c>
      <c r="AA7" s="15">
        <f>'All Data'!E602</f>
        <v>8.99</v>
      </c>
      <c r="AB7" s="15">
        <f>'All Data'!E626</f>
        <v>10.8</v>
      </c>
      <c r="AC7" s="15">
        <f>'All Data'!E650</f>
        <v>10.93</v>
      </c>
      <c r="AD7" s="15">
        <f>'All Data'!E674</f>
        <v>10.88</v>
      </c>
      <c r="AE7" s="15">
        <f>'All Data'!E698</f>
        <v>10.74</v>
      </c>
      <c r="AF7" s="15">
        <f>'All Data'!E722</f>
        <v>10.58</v>
      </c>
      <c r="AG7" s="9">
        <f>AVERAGE(B7:AF7)</f>
        <v>8.6083870967741927</v>
      </c>
    </row>
    <row r="8" spans="1:34">
      <c r="A8" s="8">
        <v>4.1666666666666699E-2</v>
      </c>
      <c r="B8" s="15">
        <f>'All Data'!E3</f>
        <v>6.87</v>
      </c>
      <c r="C8" s="25">
        <f>'All Data'!E27</f>
        <v>6.95</v>
      </c>
      <c r="D8" s="15">
        <f>'All Data'!E51</f>
        <v>7.32</v>
      </c>
      <c r="E8" s="15">
        <f>'All Data'!E75</f>
        <v>7.17</v>
      </c>
      <c r="F8" s="15">
        <f>'All Data'!E99</f>
        <v>7.42</v>
      </c>
      <c r="G8" s="15">
        <f>'All Data'!E123</f>
        <v>6.81</v>
      </c>
      <c r="H8" s="15">
        <f>'All Data'!E147</f>
        <v>7.33</v>
      </c>
      <c r="I8" s="15">
        <f>'All Data'!E171</f>
        <v>6.88</v>
      </c>
      <c r="J8" s="15">
        <f>'All Data'!E195</f>
        <v>8.3000000000000007</v>
      </c>
      <c r="K8" s="25">
        <f>'All Data'!E219</f>
        <v>9.9600000000000009</v>
      </c>
      <c r="L8" s="15">
        <f>'All Data'!E243</f>
        <v>9.3699999999999992</v>
      </c>
      <c r="M8" s="15">
        <f>'All Data'!E267</f>
        <v>6.4</v>
      </c>
      <c r="N8" s="15">
        <f>'All Data'!E291</f>
        <v>6.99</v>
      </c>
      <c r="O8" s="15">
        <f>'All Data'!E315</f>
        <v>6.59</v>
      </c>
      <c r="P8" s="15">
        <f>'All Data'!E339</f>
        <v>7.26</v>
      </c>
      <c r="Q8" s="15">
        <f>'All Data'!E363</f>
        <v>6.62</v>
      </c>
      <c r="R8" s="15">
        <f>'All Data'!E387</f>
        <v>6.51</v>
      </c>
      <c r="S8" s="15">
        <f>'All Data'!E411</f>
        <v>6.8</v>
      </c>
      <c r="T8" s="15">
        <f>'All Data'!E435</f>
        <v>6.49</v>
      </c>
      <c r="U8" s="15">
        <f>'All Data'!E459</f>
        <v>7.69</v>
      </c>
      <c r="V8" s="15">
        <f>'All Data'!E483</f>
        <v>7.91</v>
      </c>
      <c r="W8" s="15">
        <f>'All Data'!E507</f>
        <v>7.32</v>
      </c>
      <c r="X8" s="15">
        <f>'All Data'!E531</f>
        <v>7.43</v>
      </c>
      <c r="Y8" s="15">
        <f>'All Data'!E555</f>
        <v>8.08</v>
      </c>
      <c r="Z8" s="15">
        <f>'All Data'!E579</f>
        <v>8.5500000000000007</v>
      </c>
      <c r="AA8" s="15">
        <f>'All Data'!E603</f>
        <v>7.56</v>
      </c>
      <c r="AB8" s="15">
        <f>'All Data'!E627</f>
        <v>8.11</v>
      </c>
      <c r="AC8" s="15">
        <f>'All Data'!E651</f>
        <v>8.68</v>
      </c>
      <c r="AD8" s="15">
        <f>'All Data'!E675</f>
        <v>8.17</v>
      </c>
      <c r="AE8" s="15">
        <f>'All Data'!E699</f>
        <v>9.1</v>
      </c>
      <c r="AF8" s="15">
        <f>'All Data'!E723</f>
        <v>8.61</v>
      </c>
      <c r="AG8" s="9">
        <f t="shared" ref="AG8:AG30" si="0">AVERAGE(B8:AF8)</f>
        <v>7.5887096774193568</v>
      </c>
    </row>
    <row r="9" spans="1:34">
      <c r="A9" s="8">
        <v>8.3333333333333301E-2</v>
      </c>
      <c r="B9" s="15">
        <f>'All Data'!E4</f>
        <v>6.42</v>
      </c>
      <c r="C9" s="25">
        <f>'All Data'!E28</f>
        <v>7.97</v>
      </c>
      <c r="D9" s="15">
        <f>'All Data'!E52</f>
        <v>7.69</v>
      </c>
      <c r="E9" s="15">
        <f>'All Data'!E76</f>
        <v>7.77</v>
      </c>
      <c r="F9" s="15">
        <f>'All Data'!E100</f>
        <v>7.83</v>
      </c>
      <c r="G9" s="15">
        <f>'All Data'!E124</f>
        <v>7.08</v>
      </c>
      <c r="H9" s="15">
        <f>'All Data'!E148</f>
        <v>7.6</v>
      </c>
      <c r="I9" s="15">
        <f>'All Data'!E172</f>
        <v>7.14</v>
      </c>
      <c r="J9" s="15">
        <f>'All Data'!E196</f>
        <v>9.4600000000000009</v>
      </c>
      <c r="K9" s="25">
        <f>'All Data'!E220</f>
        <v>12.11</v>
      </c>
      <c r="L9" s="15">
        <f>'All Data'!E244</f>
        <v>11.19</v>
      </c>
      <c r="M9" s="15">
        <f>'All Data'!E268</f>
        <v>5.89</v>
      </c>
      <c r="N9" s="15">
        <f>'All Data'!E292</f>
        <v>7.43</v>
      </c>
      <c r="O9" s="15">
        <f>'All Data'!E316</f>
        <v>6.92</v>
      </c>
      <c r="P9" s="15">
        <f>'All Data'!E340</f>
        <v>7.47</v>
      </c>
      <c r="Q9" s="15">
        <f>'All Data'!E364</f>
        <v>6.45</v>
      </c>
      <c r="R9" s="15">
        <f>'All Data'!E388</f>
        <v>6.46</v>
      </c>
      <c r="S9" s="15">
        <f>'All Data'!E412</f>
        <v>6.85</v>
      </c>
      <c r="T9" s="15">
        <f>'All Data'!E436</f>
        <v>6.45</v>
      </c>
      <c r="U9" s="15">
        <f>'All Data'!E460</f>
        <v>7.82</v>
      </c>
      <c r="V9" s="15">
        <f>'All Data'!E484</f>
        <v>8.06</v>
      </c>
      <c r="W9" s="15">
        <f>'All Data'!E508</f>
        <v>7.17</v>
      </c>
      <c r="X9" s="15">
        <f>'All Data'!E532</f>
        <v>7.77</v>
      </c>
      <c r="Y9" s="15">
        <f>'All Data'!E556</f>
        <v>8.73</v>
      </c>
      <c r="Z9" s="15">
        <f>'All Data'!E580</f>
        <v>9.9</v>
      </c>
      <c r="AA9" s="15">
        <f>'All Data'!E604</f>
        <v>8.14</v>
      </c>
      <c r="AB9" s="15">
        <f>'All Data'!E628</f>
        <v>8.82</v>
      </c>
      <c r="AC9" s="15">
        <f>'All Data'!E652</f>
        <v>10.27</v>
      </c>
      <c r="AD9" s="15">
        <f>'All Data'!E676</f>
        <v>9.17</v>
      </c>
      <c r="AE9" s="15">
        <f>'All Data'!E700</f>
        <v>10.83</v>
      </c>
      <c r="AF9" s="15">
        <f>'All Data'!E724</f>
        <v>10.4</v>
      </c>
      <c r="AG9" s="9">
        <f t="shared" si="0"/>
        <v>8.1696774193548389</v>
      </c>
    </row>
    <row r="10" spans="1:34">
      <c r="A10" s="8">
        <v>0.125</v>
      </c>
      <c r="B10" s="15">
        <f>'All Data'!E5</f>
        <v>5.98</v>
      </c>
      <c r="C10" s="25">
        <f>'All Data'!E29</f>
        <v>7.71</v>
      </c>
      <c r="D10" s="15">
        <f>'All Data'!E53</f>
        <v>7.78</v>
      </c>
      <c r="E10" s="15">
        <f>'All Data'!E77</f>
        <v>7.93</v>
      </c>
      <c r="F10" s="15">
        <f>'All Data'!E101</f>
        <v>7.75</v>
      </c>
      <c r="G10" s="15">
        <f>'All Data'!E125</f>
        <v>6.57</v>
      </c>
      <c r="H10" s="15">
        <f>'All Data'!E149</f>
        <v>7.53</v>
      </c>
      <c r="I10" s="15">
        <f>'All Data'!E173</f>
        <v>6.8</v>
      </c>
      <c r="J10" s="15">
        <f>'All Data'!E197</f>
        <v>9.75</v>
      </c>
      <c r="K10" s="25">
        <f>'All Data'!E221</f>
        <v>13.7</v>
      </c>
      <c r="L10" s="15">
        <f>'All Data'!E245</f>
        <v>12.13</v>
      </c>
      <c r="M10" s="15">
        <f>'All Data'!E269</f>
        <v>5.35</v>
      </c>
      <c r="N10" s="15">
        <f>'All Data'!E293</f>
        <v>7.35</v>
      </c>
      <c r="O10" s="15">
        <f>'All Data'!E317</f>
        <v>7.06</v>
      </c>
      <c r="P10" s="15">
        <f>'All Data'!E341</f>
        <v>7.53</v>
      </c>
      <c r="Q10" s="15">
        <f>'All Data'!E365</f>
        <v>6.73</v>
      </c>
      <c r="R10" s="15">
        <f>'All Data'!E389</f>
        <v>6.46</v>
      </c>
      <c r="S10" s="15">
        <f>'All Data'!E413</f>
        <v>7.37</v>
      </c>
      <c r="T10" s="15">
        <f>'All Data'!E437</f>
        <v>6.9</v>
      </c>
      <c r="U10" s="15">
        <f>'All Data'!E461</f>
        <v>8.39</v>
      </c>
      <c r="V10" s="15">
        <f>'All Data'!E485</f>
        <v>8.48</v>
      </c>
      <c r="W10" s="15">
        <f>'All Data'!E509</f>
        <v>6.79</v>
      </c>
      <c r="X10" s="15">
        <f>'All Data'!E533</f>
        <v>7.6</v>
      </c>
      <c r="Y10" s="15">
        <f>'All Data'!E557</f>
        <v>9.42</v>
      </c>
      <c r="Z10" s="15">
        <f>'All Data'!E581</f>
        <v>10.91</v>
      </c>
      <c r="AA10" s="15">
        <f>'All Data'!E605</f>
        <v>8.18</v>
      </c>
      <c r="AB10" s="15">
        <f>'All Data'!E629</f>
        <v>9.4</v>
      </c>
      <c r="AC10" s="15">
        <f>'All Data'!E653</f>
        <v>11.41</v>
      </c>
      <c r="AD10" s="15">
        <f>'All Data'!E677</f>
        <v>9.5399999999999991</v>
      </c>
      <c r="AE10" s="15">
        <f>'All Data'!E701</f>
        <v>12.27</v>
      </c>
      <c r="AF10" s="15">
        <f>'All Data'!E725</f>
        <v>11.68</v>
      </c>
      <c r="AG10" s="9">
        <f t="shared" si="0"/>
        <v>8.4661290322580633</v>
      </c>
    </row>
    <row r="11" spans="1:34">
      <c r="A11" s="8">
        <v>0.16666666666666699</v>
      </c>
      <c r="B11" s="15">
        <f>'All Data'!E6</f>
        <v>6.93</v>
      </c>
      <c r="C11" s="25">
        <f>'All Data'!E30</f>
        <v>7.57</v>
      </c>
      <c r="D11" s="15">
        <f>'All Data'!E54</f>
        <v>7.9</v>
      </c>
      <c r="E11" s="15">
        <f>'All Data'!E78</f>
        <v>7.03</v>
      </c>
      <c r="F11" s="15">
        <f>'All Data'!E102</f>
        <v>6.56</v>
      </c>
      <c r="G11" s="15">
        <f>'All Data'!E126</f>
        <v>6.01</v>
      </c>
      <c r="H11" s="15">
        <f>'All Data'!E150</f>
        <v>6.69</v>
      </c>
      <c r="I11" s="15">
        <f>'All Data'!E174</f>
        <v>6.88</v>
      </c>
      <c r="J11" s="15">
        <f>'All Data'!E198</f>
        <v>6.91</v>
      </c>
      <c r="K11" s="25">
        <f>'All Data'!E222</f>
        <v>7.76</v>
      </c>
      <c r="L11" s="15">
        <f>'All Data'!E246</f>
        <v>7.73</v>
      </c>
      <c r="M11" s="15">
        <f>'All Data'!E270</f>
        <v>6.86</v>
      </c>
      <c r="N11" s="15">
        <f>'All Data'!E294</f>
        <v>6.57</v>
      </c>
      <c r="O11" s="15">
        <f>'All Data'!E318</f>
        <v>6.89</v>
      </c>
      <c r="P11" s="15">
        <f>'All Data'!E342</f>
        <v>6.99</v>
      </c>
      <c r="Q11" s="15">
        <f>'All Data'!E366</f>
        <v>6.59</v>
      </c>
      <c r="R11" s="15">
        <f>'All Data'!E390</f>
        <v>6.51</v>
      </c>
      <c r="S11" s="15">
        <f>'All Data'!E414</f>
        <v>7.57</v>
      </c>
      <c r="T11" s="15">
        <f>'All Data'!E438</f>
        <v>6.43</v>
      </c>
      <c r="U11" s="15">
        <f>'All Data'!E462</f>
        <v>7.2</v>
      </c>
      <c r="V11" s="15">
        <f>'All Data'!E486</f>
        <v>7.4</v>
      </c>
      <c r="W11" s="15">
        <f>'All Data'!E510</f>
        <v>7.01</v>
      </c>
      <c r="X11" s="15">
        <f>'All Data'!E534</f>
        <v>7.22</v>
      </c>
      <c r="Y11" s="15">
        <f>'All Data'!E558</f>
        <v>8.26</v>
      </c>
      <c r="Z11" s="15">
        <f>'All Data'!E582</f>
        <v>8.5500000000000007</v>
      </c>
      <c r="AA11" s="15">
        <f>'All Data'!E606</f>
        <v>7.24</v>
      </c>
      <c r="AB11" s="15">
        <f>'All Data'!E630</f>
        <v>7.04</v>
      </c>
      <c r="AC11" s="15">
        <f>'All Data'!E654</f>
        <v>8.49</v>
      </c>
      <c r="AD11" s="15">
        <f>'All Data'!E678</f>
        <v>7.46</v>
      </c>
      <c r="AE11" s="15">
        <f>'All Data'!E702</f>
        <v>8.3000000000000007</v>
      </c>
      <c r="AF11" s="15">
        <f>'All Data'!E726</f>
        <v>8.5299999999999994</v>
      </c>
      <c r="AG11" s="9">
        <f t="shared" si="0"/>
        <v>7.2606451612903236</v>
      </c>
    </row>
    <row r="12" spans="1:34">
      <c r="A12" s="8">
        <v>0.20833333333333301</v>
      </c>
      <c r="B12" s="15">
        <f>'All Data'!E7</f>
        <v>7.03</v>
      </c>
      <c r="C12" s="25">
        <f>'All Data'!E31</f>
        <v>8.17</v>
      </c>
      <c r="D12" s="15">
        <f>'All Data'!E55</f>
        <v>8.39</v>
      </c>
      <c r="E12" s="15">
        <f>'All Data'!E79</f>
        <v>7.16</v>
      </c>
      <c r="F12" s="15">
        <f>'All Data'!E103</f>
        <v>6.81</v>
      </c>
      <c r="G12" s="15">
        <f>'All Data'!E127</f>
        <v>6.02</v>
      </c>
      <c r="H12" s="15">
        <f>'All Data'!E151</f>
        <v>7.3</v>
      </c>
      <c r="I12" s="15">
        <f>'All Data'!E175</f>
        <v>7.01</v>
      </c>
      <c r="J12" s="15">
        <f>'All Data'!E199</f>
        <v>7.21</v>
      </c>
      <c r="K12" s="25">
        <f>'All Data'!E223</f>
        <v>8.91</v>
      </c>
      <c r="L12" s="15">
        <f>'All Data'!E247</f>
        <v>9.27</v>
      </c>
      <c r="M12" s="15">
        <f>'All Data'!E271</f>
        <v>6.58</v>
      </c>
      <c r="N12" s="15">
        <f>'All Data'!E295</f>
        <v>6.5</v>
      </c>
      <c r="O12" s="15">
        <f>'All Data'!E319</f>
        <v>6.63</v>
      </c>
      <c r="P12" s="15">
        <f>'All Data'!E343</f>
        <v>6.66</v>
      </c>
      <c r="Q12" s="15">
        <f>'All Data'!E367</f>
        <v>5.8</v>
      </c>
      <c r="R12" s="15">
        <f>'All Data'!E391</f>
        <v>6.47</v>
      </c>
      <c r="S12" s="15">
        <f>'All Data'!E415</f>
        <v>6.59</v>
      </c>
      <c r="T12" s="15">
        <f>'All Data'!E439</f>
        <v>5.84</v>
      </c>
      <c r="U12" s="15">
        <f>'All Data'!E463</f>
        <v>6.45</v>
      </c>
      <c r="V12" s="15">
        <f>'All Data'!E487</f>
        <v>7.64</v>
      </c>
      <c r="W12" s="15">
        <f>'All Data'!E511</f>
        <v>6.96</v>
      </c>
      <c r="X12" s="15">
        <f>'All Data'!E535</f>
        <v>7.45</v>
      </c>
      <c r="Y12" s="15">
        <f>'All Data'!E559</f>
        <v>8.85</v>
      </c>
      <c r="Z12" s="15">
        <f>'All Data'!E583</f>
        <v>9.32</v>
      </c>
      <c r="AA12" s="15">
        <f>'All Data'!E607</f>
        <v>7.4</v>
      </c>
      <c r="AB12" s="15">
        <f>'All Data'!E631</f>
        <v>6.79</v>
      </c>
      <c r="AC12" s="15">
        <f>'All Data'!E655</f>
        <v>10.54</v>
      </c>
      <c r="AD12" s="15">
        <f>'All Data'!E679</f>
        <v>8.3000000000000007</v>
      </c>
      <c r="AE12" s="15">
        <f>'All Data'!E703</f>
        <v>10.29</v>
      </c>
      <c r="AF12" s="15">
        <f>'All Data'!E727</f>
        <v>9.68</v>
      </c>
      <c r="AG12" s="9">
        <f t="shared" si="0"/>
        <v>7.5490322580645133</v>
      </c>
    </row>
    <row r="13" spans="1:34">
      <c r="A13" s="8">
        <v>0.25</v>
      </c>
      <c r="B13" s="15">
        <f>'All Data'!E8</f>
        <v>6.78</v>
      </c>
      <c r="C13" s="25">
        <f>'All Data'!E32</f>
        <v>8.1300000000000008</v>
      </c>
      <c r="D13" s="15">
        <f>'All Data'!E56</f>
        <v>8.51</v>
      </c>
      <c r="E13" s="15">
        <f>'All Data'!E80</f>
        <v>6.78</v>
      </c>
      <c r="F13" s="15">
        <f>'All Data'!E104</f>
        <v>6.6</v>
      </c>
      <c r="G13" s="15">
        <f>'All Data'!E128</f>
        <v>5.9</v>
      </c>
      <c r="H13" s="15">
        <f>'All Data'!E152</f>
        <v>8.08</v>
      </c>
      <c r="I13" s="15">
        <f>'All Data'!E176</f>
        <v>7.09</v>
      </c>
      <c r="J13" s="15">
        <f>'All Data'!E200</f>
        <v>7.77</v>
      </c>
      <c r="K13" s="25">
        <f>'All Data'!E224</f>
        <v>10.16</v>
      </c>
      <c r="L13" s="15">
        <f>'All Data'!E248</f>
        <v>10.6</v>
      </c>
      <c r="M13" s="15">
        <f>'All Data'!E272</f>
        <v>5.86</v>
      </c>
      <c r="N13" s="15">
        <f>'All Data'!E296</f>
        <v>6.66</v>
      </c>
      <c r="O13" s="15">
        <f>'All Data'!E320</f>
        <v>6.54</v>
      </c>
      <c r="P13" s="15">
        <f>'All Data'!E344</f>
        <v>6.55</v>
      </c>
      <c r="Q13" s="15">
        <f>'All Data'!E368</f>
        <v>5.69</v>
      </c>
      <c r="R13" s="15">
        <f>'All Data'!E392</f>
        <v>6.49</v>
      </c>
      <c r="S13" s="15">
        <f>'All Data'!E416</f>
        <v>6.24</v>
      </c>
      <c r="T13" s="15">
        <f>'All Data'!E440</f>
        <v>5.69</v>
      </c>
      <c r="U13" s="15">
        <f>'All Data'!E464</f>
        <v>6.2</v>
      </c>
      <c r="V13" s="15">
        <f>'All Data'!E488</f>
        <v>7.65</v>
      </c>
      <c r="W13" s="15">
        <f>'All Data'!E512</f>
        <v>6.57</v>
      </c>
      <c r="X13" s="15">
        <f>'All Data'!E536</f>
        <v>7.16</v>
      </c>
      <c r="Y13" s="15">
        <f>'All Data'!E560</f>
        <v>9.3800000000000008</v>
      </c>
      <c r="Z13" s="15">
        <f>'All Data'!E584</f>
        <v>9.98</v>
      </c>
      <c r="AA13" s="15">
        <f>'All Data'!E608</f>
        <v>7.35</v>
      </c>
      <c r="AB13" s="15">
        <f>'All Data'!E632</f>
        <v>6.38</v>
      </c>
      <c r="AC13" s="15">
        <f>'All Data'!E656</f>
        <v>11.46</v>
      </c>
      <c r="AD13" s="15">
        <f>'All Data'!E680</f>
        <v>9.1300000000000008</v>
      </c>
      <c r="AE13" s="15">
        <f>'All Data'!E704</f>
        <v>11.09</v>
      </c>
      <c r="AF13" s="15">
        <f>'All Data'!E728</f>
        <v>10.11</v>
      </c>
      <c r="AG13" s="9">
        <f t="shared" si="0"/>
        <v>7.696129032258062</v>
      </c>
    </row>
    <row r="14" spans="1:34">
      <c r="A14" s="8">
        <v>0.29166666666666702</v>
      </c>
      <c r="B14" s="15">
        <f>'All Data'!E9</f>
        <v>7.28</v>
      </c>
      <c r="C14" s="25">
        <f>'All Data'!E33</f>
        <v>7.8</v>
      </c>
      <c r="D14" s="15">
        <f>'All Data'!E57</f>
        <v>7.62</v>
      </c>
      <c r="E14" s="15">
        <f>'All Data'!E81</f>
        <v>7.07</v>
      </c>
      <c r="F14" s="15">
        <f>'All Data'!E105</f>
        <v>6.63</v>
      </c>
      <c r="G14" s="15">
        <f>'All Data'!E129</f>
        <v>6.62</v>
      </c>
      <c r="H14" s="15">
        <f>'All Data'!E153</f>
        <v>7.75</v>
      </c>
      <c r="I14" s="15">
        <f>'All Data'!E177</f>
        <v>6.5</v>
      </c>
      <c r="J14" s="15">
        <f>'All Data'!E201</f>
        <v>7.09</v>
      </c>
      <c r="K14" s="25">
        <f>'All Data'!E225</f>
        <v>7.47</v>
      </c>
      <c r="L14" s="15">
        <f>'All Data'!E249</f>
        <v>7.81</v>
      </c>
      <c r="M14" s="15">
        <f>'All Data'!E273</f>
        <v>6.63</v>
      </c>
      <c r="N14" s="15">
        <f>'All Data'!E297</f>
        <v>6.05</v>
      </c>
      <c r="O14" s="15">
        <f>'All Data'!E321</f>
        <v>7.06</v>
      </c>
      <c r="P14" s="15">
        <f>'All Data'!E345</f>
        <v>6.52</v>
      </c>
      <c r="Q14" s="15">
        <f>'All Data'!E369</f>
        <v>6.49</v>
      </c>
      <c r="R14" s="15">
        <f>'All Data'!E393</f>
        <v>6.5</v>
      </c>
      <c r="S14" s="15">
        <f>'All Data'!E417</f>
        <v>7.06</v>
      </c>
      <c r="T14" s="15">
        <f>'All Data'!E441</f>
        <v>6.25</v>
      </c>
      <c r="U14" s="15">
        <f>'All Data'!E465</f>
        <v>6.5</v>
      </c>
      <c r="V14" s="15">
        <f>'All Data'!E489</f>
        <v>7</v>
      </c>
      <c r="W14" s="15">
        <f>'All Data'!E513</f>
        <v>6.99</v>
      </c>
      <c r="X14" s="15">
        <f>'All Data'!E537</f>
        <v>5.89</v>
      </c>
      <c r="Y14" s="15">
        <f>'All Data'!E561</f>
        <v>7.34</v>
      </c>
      <c r="Z14" s="15">
        <f>'All Data'!E585</f>
        <v>7.72</v>
      </c>
      <c r="AA14" s="15">
        <f>'All Data'!E609</f>
        <v>5.97</v>
      </c>
      <c r="AB14" s="15">
        <f>'All Data'!E633</f>
        <v>6.01</v>
      </c>
      <c r="AC14" s="15">
        <f>'All Data'!E657</f>
        <v>6.51</v>
      </c>
      <c r="AD14" s="15">
        <f>'All Data'!E681</f>
        <v>7.65</v>
      </c>
      <c r="AE14" s="15">
        <f>'All Data'!E705</f>
        <v>7.41</v>
      </c>
      <c r="AF14" s="15">
        <f>'All Data'!E729</f>
        <v>7.75</v>
      </c>
      <c r="AG14" s="9">
        <f t="shared" si="0"/>
        <v>6.9335483870967733</v>
      </c>
    </row>
    <row r="15" spans="1:34">
      <c r="A15" s="8">
        <v>0.33333333333333298</v>
      </c>
      <c r="B15" s="15">
        <f>'All Data'!E10</f>
        <v>7.43</v>
      </c>
      <c r="C15" s="25">
        <f>'All Data'!E34</f>
        <v>7.97</v>
      </c>
      <c r="D15" s="15">
        <f>'All Data'!E58</f>
        <v>7.98</v>
      </c>
      <c r="E15" s="15">
        <f>'All Data'!E82</f>
        <v>7.21</v>
      </c>
      <c r="F15" s="15">
        <f>'All Data'!E106</f>
        <v>7.13</v>
      </c>
      <c r="G15" s="15">
        <f>'All Data'!E130</f>
        <v>5.87</v>
      </c>
      <c r="H15" s="15">
        <f>'All Data'!E154</f>
        <v>7.32</v>
      </c>
      <c r="I15" s="15">
        <f>'All Data'!E178</f>
        <v>6.54</v>
      </c>
      <c r="J15" s="15">
        <f>'All Data'!E202</f>
        <v>7.03</v>
      </c>
      <c r="K15" s="25">
        <f>'All Data'!E226</f>
        <v>7.84</v>
      </c>
      <c r="L15" s="15">
        <f>'All Data'!E250</f>
        <v>8.48</v>
      </c>
      <c r="M15" s="15">
        <f>'All Data'!E274</f>
        <v>7.08</v>
      </c>
      <c r="N15" s="15">
        <f>'All Data'!E298</f>
        <v>5.77</v>
      </c>
      <c r="O15" s="15">
        <f>'All Data'!E322</f>
        <v>6.69</v>
      </c>
      <c r="P15" s="15">
        <f>'All Data'!E346</f>
        <v>7.02</v>
      </c>
      <c r="Q15" s="15">
        <f>'All Data'!E370</f>
        <v>6.97</v>
      </c>
      <c r="R15" s="15">
        <f>'All Data'!E394</f>
        <v>0</v>
      </c>
      <c r="S15" s="15">
        <f>'All Data'!E418</f>
        <v>7.38</v>
      </c>
      <c r="T15" s="15">
        <f>'All Data'!E442</f>
        <v>6.45</v>
      </c>
      <c r="U15" s="15">
        <f>'All Data'!E466</f>
        <v>7.07</v>
      </c>
      <c r="V15" s="15">
        <f>'All Data'!E490</f>
        <v>7.33</v>
      </c>
      <c r="W15" s="15">
        <f>'All Data'!E514</f>
        <v>7.1</v>
      </c>
      <c r="X15" s="15">
        <f>'All Data'!E538</f>
        <v>5.89</v>
      </c>
      <c r="Y15" s="15">
        <f>'All Data'!E562</f>
        <v>8.07</v>
      </c>
      <c r="Z15" s="15">
        <f>'All Data'!E586</f>
        <v>8.19</v>
      </c>
      <c r="AA15" s="15">
        <f>'All Data'!E610</f>
        <v>5.94</v>
      </c>
      <c r="AB15" s="15">
        <f>'All Data'!E634</f>
        <v>5.94</v>
      </c>
      <c r="AC15" s="15">
        <f>'All Data'!E658</f>
        <v>7.1</v>
      </c>
      <c r="AD15" s="15">
        <f>'All Data'!E682</f>
        <v>8.11</v>
      </c>
      <c r="AE15" s="15">
        <f>'All Data'!E706</f>
        <v>8.1</v>
      </c>
      <c r="AF15" s="15">
        <f>'All Data'!E730</f>
        <v>8.7799999999999994</v>
      </c>
      <c r="AG15" s="9">
        <f t="shared" si="0"/>
        <v>6.9606451612903202</v>
      </c>
    </row>
    <row r="16" spans="1:34">
      <c r="A16" s="8">
        <v>0.375</v>
      </c>
      <c r="B16" s="15">
        <f>'All Data'!E11</f>
        <v>7.18</v>
      </c>
      <c r="C16" s="25">
        <f>'All Data'!E35</f>
        <v>7.4</v>
      </c>
      <c r="D16" s="15">
        <f>'All Data'!E59</f>
        <v>7.92</v>
      </c>
      <c r="E16" s="15">
        <f>'All Data'!E83</f>
        <v>7.19</v>
      </c>
      <c r="F16" s="15">
        <f>'All Data'!E107</f>
        <v>7.14</v>
      </c>
      <c r="G16" s="15">
        <f>'All Data'!E131</f>
        <v>5.93</v>
      </c>
      <c r="H16" s="15">
        <f>'All Data'!E155</f>
        <v>7.56</v>
      </c>
      <c r="I16" s="15">
        <f>'All Data'!E179</f>
        <v>8.64</v>
      </c>
      <c r="J16" s="15">
        <f>'All Data'!E203</f>
        <v>7.22</v>
      </c>
      <c r="K16" s="25">
        <f>'All Data'!E227</f>
        <v>8.2100000000000009</v>
      </c>
      <c r="L16" s="15">
        <f>'All Data'!E251</f>
        <v>9.76</v>
      </c>
      <c r="M16" s="15">
        <f>'All Data'!E275</f>
        <v>6.59</v>
      </c>
      <c r="N16" s="15">
        <f>'All Data'!E299</f>
        <v>5.8</v>
      </c>
      <c r="O16" s="15">
        <f>'All Data'!E323</f>
        <v>6.5</v>
      </c>
      <c r="P16" s="15">
        <f>'All Data'!E347</f>
        <v>6.75</v>
      </c>
      <c r="Q16" s="15">
        <f>'All Data'!E371</f>
        <v>6.36</v>
      </c>
      <c r="R16" s="15">
        <f>'All Data'!E395</f>
        <v>6.83</v>
      </c>
      <c r="S16" s="15">
        <f>'All Data'!E419</f>
        <v>8.5</v>
      </c>
      <c r="T16" s="15">
        <f>'All Data'!E443</f>
        <v>6.93</v>
      </c>
      <c r="U16" s="15">
        <f>'All Data'!E467</f>
        <v>7.34</v>
      </c>
      <c r="V16" s="15">
        <f>'All Data'!E491</f>
        <v>7.65</v>
      </c>
      <c r="W16" s="15">
        <f>'All Data'!E515</f>
        <v>6.82</v>
      </c>
      <c r="X16" s="15">
        <f>'All Data'!E539</f>
        <v>5.89</v>
      </c>
      <c r="Y16" s="15">
        <f>'All Data'!E563</f>
        <v>8.98</v>
      </c>
      <c r="Z16" s="15">
        <f>'All Data'!E587</f>
        <v>8.5500000000000007</v>
      </c>
      <c r="AA16" s="15">
        <f>'All Data'!E611</f>
        <v>6.23</v>
      </c>
      <c r="AB16" s="15">
        <f>'All Data'!E635</f>
        <v>6.1</v>
      </c>
      <c r="AC16" s="15">
        <f>'All Data'!E659</f>
        <v>7.73</v>
      </c>
      <c r="AD16" s="15">
        <f>'All Data'!E683</f>
        <v>8.09</v>
      </c>
      <c r="AE16" s="15">
        <f>'All Data'!E707</f>
        <v>8.57</v>
      </c>
      <c r="AF16" s="15">
        <f>'All Data'!E731</f>
        <v>9.48</v>
      </c>
      <c r="AG16" s="9">
        <f t="shared" si="0"/>
        <v>7.4141935483870958</v>
      </c>
    </row>
    <row r="17" spans="1:33">
      <c r="A17" s="8">
        <v>0.41666666666666702</v>
      </c>
      <c r="B17" s="15">
        <f>'All Data'!E12</f>
        <v>6.47</v>
      </c>
      <c r="C17" s="25">
        <f>'All Data'!E36</f>
        <v>7.35</v>
      </c>
      <c r="D17" s="15">
        <f>'All Data'!E60</f>
        <v>7.61</v>
      </c>
      <c r="E17" s="15">
        <f>'All Data'!E84</f>
        <v>6.84</v>
      </c>
      <c r="F17" s="15">
        <f>'All Data'!E108</f>
        <v>6.87</v>
      </c>
      <c r="G17" s="15">
        <f>'All Data'!E132</f>
        <v>8.31</v>
      </c>
      <c r="H17" s="15">
        <f>'All Data'!E156</f>
        <v>9.65</v>
      </c>
      <c r="I17" s="15">
        <f>'All Data'!E180</f>
        <v>11.65</v>
      </c>
      <c r="J17" s="15">
        <f>'All Data'!E204</f>
        <v>8.9600000000000009</v>
      </c>
      <c r="K17" s="25">
        <f>'All Data'!E228</f>
        <v>6.85</v>
      </c>
      <c r="L17" s="15">
        <f>'All Data'!E252</f>
        <v>8.1999999999999993</v>
      </c>
      <c r="M17" s="15">
        <f>'All Data'!E276</f>
        <v>6.68</v>
      </c>
      <c r="N17" s="15">
        <f>'All Data'!E300</f>
        <v>6.74</v>
      </c>
      <c r="O17" s="15">
        <f>'All Data'!E324</f>
        <v>6.62</v>
      </c>
      <c r="P17" s="15">
        <f>'All Data'!E348</f>
        <v>6.98</v>
      </c>
      <c r="Q17" s="15">
        <f>'All Data'!E372</f>
        <v>6.27</v>
      </c>
      <c r="R17" s="15">
        <f>'All Data'!E396</f>
        <v>7.26</v>
      </c>
      <c r="S17" s="15">
        <f>'All Data'!E420</f>
        <v>8.74</v>
      </c>
      <c r="T17" s="15">
        <f>'All Data'!E444</f>
        <v>8.56</v>
      </c>
      <c r="U17" s="15">
        <f>'All Data'!E468</f>
        <v>6.76</v>
      </c>
      <c r="V17" s="15">
        <f>'All Data'!E492</f>
        <v>7.95</v>
      </c>
      <c r="W17" s="15">
        <f>'All Data'!E516</f>
        <v>6.42</v>
      </c>
      <c r="X17" s="15">
        <f>'All Data'!E540</f>
        <v>6.78</v>
      </c>
      <c r="Y17" s="15">
        <f>'All Data'!E564</f>
        <v>7.31</v>
      </c>
      <c r="Z17" s="15">
        <f>'All Data'!E588</f>
        <v>8.0299999999999994</v>
      </c>
      <c r="AA17" s="15">
        <f>'All Data'!E612</f>
        <v>6.54</v>
      </c>
      <c r="AB17" s="15">
        <f>'All Data'!E636</f>
        <v>6.45</v>
      </c>
      <c r="AC17" s="15">
        <f>'All Data'!E660</f>
        <v>7.83</v>
      </c>
      <c r="AD17" s="15">
        <f>'All Data'!E684</f>
        <v>7.03</v>
      </c>
      <c r="AE17" s="15">
        <f>'All Data'!E708</f>
        <v>7.95</v>
      </c>
      <c r="AF17" s="15">
        <f>'All Data'!E732</f>
        <v>7.35</v>
      </c>
      <c r="AG17" s="9">
        <f t="shared" si="0"/>
        <v>7.5164516129032242</v>
      </c>
    </row>
    <row r="18" spans="1:33">
      <c r="A18" s="8">
        <v>0.45833333333333298</v>
      </c>
      <c r="B18" s="15">
        <f>'All Data'!E13</f>
        <v>6.58</v>
      </c>
      <c r="C18" s="25">
        <f>'All Data'!E37</f>
        <v>8.2200000000000006</v>
      </c>
      <c r="D18" s="15">
        <f>'All Data'!E61</f>
        <v>8.11</v>
      </c>
      <c r="E18" s="15">
        <f>'All Data'!E85</f>
        <v>7.2</v>
      </c>
      <c r="F18" s="15">
        <f>'All Data'!E109</f>
        <v>7.28</v>
      </c>
      <c r="G18" s="15">
        <f>'All Data'!E133</f>
        <v>12.54</v>
      </c>
      <c r="H18" s="15">
        <f>'All Data'!E157</f>
        <v>11.82</v>
      </c>
      <c r="I18" s="15">
        <f>'All Data'!E181</f>
        <v>13.2</v>
      </c>
      <c r="J18" s="15">
        <f>'All Data'!E205</f>
        <v>9.7899999999999991</v>
      </c>
      <c r="K18" s="25">
        <f>'All Data'!E229</f>
        <v>6.82</v>
      </c>
      <c r="L18" s="15">
        <f>'All Data'!E253</f>
        <v>8.2799999999999994</v>
      </c>
      <c r="M18" s="15">
        <f>'All Data'!E277</f>
        <v>7.03</v>
      </c>
      <c r="N18" s="15">
        <f>'All Data'!E301</f>
        <v>7.27</v>
      </c>
      <c r="O18" s="15">
        <f>'All Data'!E325</f>
        <v>6.66</v>
      </c>
      <c r="P18" s="15">
        <f>'All Data'!E349</f>
        <v>7.35</v>
      </c>
      <c r="Q18" s="15">
        <f>'All Data'!E373</f>
        <v>6.48</v>
      </c>
      <c r="R18" s="15">
        <f>'All Data'!E397</f>
        <v>8.81</v>
      </c>
      <c r="S18" s="15">
        <f>'All Data'!E421</f>
        <v>10.49</v>
      </c>
      <c r="T18" s="15">
        <f>'All Data'!E445</f>
        <v>12.4</v>
      </c>
      <c r="U18" s="15">
        <f>'All Data'!E469</f>
        <v>8.94</v>
      </c>
      <c r="V18" s="15">
        <f>'All Data'!E493</f>
        <v>8.32</v>
      </c>
      <c r="W18" s="15">
        <f>'All Data'!E517</f>
        <v>7.01</v>
      </c>
      <c r="X18" s="15">
        <f>'All Data'!E541</f>
        <v>9.0500000000000007</v>
      </c>
      <c r="Y18" s="15">
        <f>'All Data'!E565</f>
        <v>7.45</v>
      </c>
      <c r="Z18" s="15">
        <f>'All Data'!E589</f>
        <v>8.49</v>
      </c>
      <c r="AA18" s="15">
        <f>'All Data'!E613</f>
        <v>6.52</v>
      </c>
      <c r="AB18" s="15">
        <f>'All Data'!E637</f>
        <v>6.11</v>
      </c>
      <c r="AC18" s="15">
        <f>'All Data'!E661</f>
        <v>7.14</v>
      </c>
      <c r="AD18" s="15">
        <f>'All Data'!E685</f>
        <v>6.85</v>
      </c>
      <c r="AE18" s="15">
        <f>'All Data'!E709</f>
        <v>7.97</v>
      </c>
      <c r="AF18" s="15">
        <f>'All Data'!E733</f>
        <v>7.22</v>
      </c>
      <c r="AG18" s="9">
        <f t="shared" si="0"/>
        <v>8.3032258064516142</v>
      </c>
    </row>
    <row r="19" spans="1:33">
      <c r="A19" s="8">
        <v>0.5</v>
      </c>
      <c r="B19" s="15">
        <f>'All Data'!E14</f>
        <v>7.18</v>
      </c>
      <c r="C19" s="25">
        <f>'All Data'!E38</f>
        <v>8.24</v>
      </c>
      <c r="D19" s="15">
        <f>'All Data'!E62</f>
        <v>8.57</v>
      </c>
      <c r="E19" s="15">
        <f>'All Data'!E86</f>
        <v>7.45</v>
      </c>
      <c r="F19" s="15">
        <f>'All Data'!E110</f>
        <v>7.23</v>
      </c>
      <c r="G19" s="15">
        <f>'All Data'!E134</f>
        <v>17.98</v>
      </c>
      <c r="H19" s="15">
        <f>'All Data'!E158</f>
        <v>10.91</v>
      </c>
      <c r="I19" s="15">
        <f>'All Data'!E182</f>
        <v>13.14</v>
      </c>
      <c r="J19" s="15">
        <f>'All Data'!E206</f>
        <v>9.44</v>
      </c>
      <c r="K19" s="25">
        <f>'All Data'!E230</f>
        <v>12.84</v>
      </c>
      <c r="L19" s="15">
        <f>'All Data'!E254</f>
        <v>7.46</v>
      </c>
      <c r="M19" s="15">
        <f>'All Data'!E278</f>
        <v>7.3</v>
      </c>
      <c r="N19" s="15">
        <f>'All Data'!E302</f>
        <v>7.1</v>
      </c>
      <c r="O19" s="15">
        <f>'All Data'!E326</f>
        <v>6.55</v>
      </c>
      <c r="P19" s="15">
        <f>'All Data'!E350</f>
        <v>7.47</v>
      </c>
      <c r="Q19" s="15">
        <f>'All Data'!E374</f>
        <v>6.86</v>
      </c>
      <c r="R19" s="15">
        <f>'All Data'!E398</f>
        <v>10.07</v>
      </c>
      <c r="S19" s="15">
        <f>'All Data'!E422</f>
        <v>10.99</v>
      </c>
      <c r="T19" s="15">
        <f>'All Data'!E446</f>
        <v>16.32</v>
      </c>
      <c r="U19" s="15">
        <f>'All Data'!E470</f>
        <v>8.94</v>
      </c>
      <c r="V19" s="15">
        <f>'All Data'!E494</f>
        <v>8.98</v>
      </c>
      <c r="W19" s="15">
        <f>'All Data'!E518</f>
        <v>9.7799999999999994</v>
      </c>
      <c r="X19" s="15">
        <f>'All Data'!E542</f>
        <v>10.56</v>
      </c>
      <c r="Y19" s="15">
        <f>'All Data'!E566</f>
        <v>11.42</v>
      </c>
      <c r="Z19" s="15">
        <f>'All Data'!E590</f>
        <v>9.33</v>
      </c>
      <c r="AA19" s="15">
        <f>'All Data'!E614</f>
        <v>7.83</v>
      </c>
      <c r="AB19" s="15">
        <f>'All Data'!E638</f>
        <v>10.41</v>
      </c>
      <c r="AC19" s="15">
        <f>'All Data'!E662</f>
        <v>10.25</v>
      </c>
      <c r="AD19" s="15">
        <f>'All Data'!E686</f>
        <v>14.2</v>
      </c>
      <c r="AE19" s="15">
        <f>'All Data'!E710</f>
        <v>7.35</v>
      </c>
      <c r="AF19" s="15">
        <f>'All Data'!E734</f>
        <v>7.17</v>
      </c>
      <c r="AG19" s="9">
        <f t="shared" si="0"/>
        <v>9.6554838709677444</v>
      </c>
    </row>
    <row r="20" spans="1:33">
      <c r="A20" s="8">
        <v>0.54166666666666696</v>
      </c>
      <c r="B20" s="15">
        <f>'All Data'!E15</f>
        <v>7.36</v>
      </c>
      <c r="C20" s="25">
        <f>'All Data'!E39</f>
        <v>7.88</v>
      </c>
      <c r="D20" s="15">
        <f>'All Data'!E63</f>
        <v>8.17</v>
      </c>
      <c r="E20" s="15">
        <f>'All Data'!E87</f>
        <v>7.52</v>
      </c>
      <c r="F20" s="15">
        <f>'All Data'!E111</f>
        <v>7.21</v>
      </c>
      <c r="G20" s="15">
        <f>'All Data'!E135</f>
        <v>19.54</v>
      </c>
      <c r="H20" s="15">
        <f>'All Data'!E159</f>
        <v>9.83</v>
      </c>
      <c r="I20" s="15">
        <f>'All Data'!E183</f>
        <v>13.48</v>
      </c>
      <c r="J20" s="15">
        <f>'All Data'!E207</f>
        <v>10.67</v>
      </c>
      <c r="K20" s="25">
        <f>'All Data'!E231</f>
        <v>17.100000000000001</v>
      </c>
      <c r="L20" s="15">
        <f>'All Data'!E255</f>
        <v>8.14</v>
      </c>
      <c r="M20" s="15">
        <f>'All Data'!E279</f>
        <v>6.77</v>
      </c>
      <c r="N20" s="15">
        <f>'All Data'!E303</f>
        <v>6.87</v>
      </c>
      <c r="O20" s="15">
        <f>'All Data'!E327</f>
        <v>6.31</v>
      </c>
      <c r="P20" s="15">
        <f>'All Data'!E351</f>
        <v>7.26</v>
      </c>
      <c r="Q20" s="15">
        <f>'All Data'!E375</f>
        <v>6.76</v>
      </c>
      <c r="R20" s="15">
        <f>'All Data'!E399</f>
        <v>9.07</v>
      </c>
      <c r="S20" s="15">
        <f>'All Data'!E423</f>
        <v>9.74</v>
      </c>
      <c r="T20" s="15">
        <f>'All Data'!E447</f>
        <v>15.27</v>
      </c>
      <c r="U20" s="15">
        <f>'All Data'!E471</f>
        <v>8.44</v>
      </c>
      <c r="V20" s="15">
        <f>'All Data'!E495</f>
        <v>8.6</v>
      </c>
      <c r="W20" s="15">
        <f>'All Data'!E519</f>
        <v>9.59</v>
      </c>
      <c r="X20" s="15">
        <f>'All Data'!E543</f>
        <v>9.77</v>
      </c>
      <c r="Y20" s="15">
        <f>'All Data'!E567</f>
        <v>10.94</v>
      </c>
      <c r="Z20" s="15">
        <f>'All Data'!E591</f>
        <v>8.1999999999999993</v>
      </c>
      <c r="AA20" s="15">
        <f>'All Data'!E615</f>
        <v>7.61</v>
      </c>
      <c r="AB20" s="15">
        <f>'All Data'!E639</f>
        <v>11.49</v>
      </c>
      <c r="AC20" s="15">
        <f>'All Data'!E663</f>
        <v>11.93</v>
      </c>
      <c r="AD20" s="15">
        <f>'All Data'!E687</f>
        <v>19.690000000000001</v>
      </c>
      <c r="AE20" s="15">
        <f>'All Data'!E711</f>
        <v>9.33</v>
      </c>
      <c r="AF20" s="15">
        <f>'All Data'!E735</f>
        <v>7.32</v>
      </c>
      <c r="AG20" s="9">
        <f t="shared" si="0"/>
        <v>9.9309677419354845</v>
      </c>
    </row>
    <row r="21" spans="1:33">
      <c r="A21" s="8">
        <v>0.58333333333333304</v>
      </c>
      <c r="B21" s="15">
        <f>'All Data'!E16</f>
        <v>8.2200000000000006</v>
      </c>
      <c r="C21" s="25">
        <f>'All Data'!E40</f>
        <v>8.15</v>
      </c>
      <c r="D21" s="15">
        <f>'All Data'!E64</f>
        <v>9.33</v>
      </c>
      <c r="E21" s="15">
        <f>'All Data'!E88</f>
        <v>8.86</v>
      </c>
      <c r="F21" s="15">
        <f>'All Data'!E112</f>
        <v>8.7799999999999994</v>
      </c>
      <c r="G21" s="15">
        <f>'All Data'!E136</f>
        <v>14.33</v>
      </c>
      <c r="H21" s="15">
        <f>'All Data'!E160</f>
        <v>9.35</v>
      </c>
      <c r="I21" s="15">
        <f>'All Data'!E184</f>
        <v>13.73</v>
      </c>
      <c r="J21" s="15">
        <f>'All Data'!E208</f>
        <v>10.32</v>
      </c>
      <c r="K21" s="25">
        <f>'All Data'!E232</f>
        <v>13.91</v>
      </c>
      <c r="L21" s="15">
        <f>'All Data'!E256</f>
        <v>12.6</v>
      </c>
      <c r="M21" s="15">
        <f>'All Data'!E280</f>
        <v>6.7</v>
      </c>
      <c r="N21" s="15">
        <f>'All Data'!E304</f>
        <v>7.16</v>
      </c>
      <c r="O21" s="15">
        <f>'All Data'!E328</f>
        <v>6.51</v>
      </c>
      <c r="P21" s="15">
        <f>'All Data'!E352</f>
        <v>7.49</v>
      </c>
      <c r="Q21" s="15">
        <f>'All Data'!E376</f>
        <v>6.96</v>
      </c>
      <c r="R21" s="15">
        <f>'All Data'!E400</f>
        <v>8.52</v>
      </c>
      <c r="S21" s="15">
        <f>'All Data'!E424</f>
        <v>10.27</v>
      </c>
      <c r="T21" s="15">
        <f>'All Data'!E448</f>
        <v>18</v>
      </c>
      <c r="U21" s="15">
        <f>'All Data'!E472</f>
        <v>10.45</v>
      </c>
      <c r="V21" s="15">
        <f>'All Data'!E496</f>
        <v>11.45</v>
      </c>
      <c r="W21" s="15">
        <f>'All Data'!E520</f>
        <v>10.27</v>
      </c>
      <c r="X21" s="15">
        <f>'All Data'!E544</f>
        <v>9.36</v>
      </c>
      <c r="Y21" s="15">
        <f>'All Data'!E568</f>
        <v>10.76</v>
      </c>
      <c r="Z21" s="15">
        <f>'All Data'!E592</f>
        <v>7.48</v>
      </c>
      <c r="AA21" s="15">
        <f>'All Data'!E616</f>
        <v>7.3</v>
      </c>
      <c r="AB21" s="15">
        <f>'All Data'!E640</f>
        <v>8.2899999999999991</v>
      </c>
      <c r="AC21" s="15">
        <f>'All Data'!E664</f>
        <v>10.34</v>
      </c>
      <c r="AD21" s="15">
        <f>'All Data'!E688</f>
        <v>15.34</v>
      </c>
      <c r="AE21" s="15">
        <f>'All Data'!E712</f>
        <v>12.67</v>
      </c>
      <c r="AF21" s="15">
        <f>'All Data'!E736</f>
        <v>7.41</v>
      </c>
      <c r="AG21" s="9">
        <f t="shared" si="0"/>
        <v>10.01</v>
      </c>
    </row>
    <row r="22" spans="1:33">
      <c r="A22" s="8">
        <v>0.625</v>
      </c>
      <c r="B22" s="15">
        <f>'All Data'!E17</f>
        <v>8.86</v>
      </c>
      <c r="C22" s="25">
        <f>'All Data'!E41</f>
        <v>8.84</v>
      </c>
      <c r="D22" s="15">
        <f>'All Data'!E65</f>
        <v>10.25</v>
      </c>
      <c r="E22" s="15">
        <f>'All Data'!E89</f>
        <v>9.26</v>
      </c>
      <c r="F22" s="15">
        <f>'All Data'!E113</f>
        <v>8.0500000000000007</v>
      </c>
      <c r="G22" s="15">
        <f>'All Data'!E137</f>
        <v>9.2100000000000009</v>
      </c>
      <c r="H22" s="15">
        <f>'All Data'!E161</f>
        <v>8.93</v>
      </c>
      <c r="I22" s="15">
        <f>'All Data'!E185</f>
        <v>13.27</v>
      </c>
      <c r="J22" s="15">
        <f>'All Data'!E209</f>
        <v>8.76</v>
      </c>
      <c r="K22" s="25">
        <f>'All Data'!E233</f>
        <v>11.77</v>
      </c>
      <c r="L22" s="15">
        <f>'All Data'!E257</f>
        <v>10.02</v>
      </c>
      <c r="M22" s="15">
        <f>'All Data'!E281</f>
        <v>6.86</v>
      </c>
      <c r="N22" s="15">
        <f>'All Data'!E305</f>
        <v>7.25</v>
      </c>
      <c r="O22" s="15">
        <f>'All Data'!E329</f>
        <v>6.41</v>
      </c>
      <c r="P22" s="15">
        <f>'All Data'!E353</f>
        <v>7.96</v>
      </c>
      <c r="Q22" s="15">
        <f>'All Data'!E377</f>
        <v>7.06</v>
      </c>
      <c r="R22" s="15">
        <f>'All Data'!E401</f>
        <v>9.86</v>
      </c>
      <c r="S22" s="15">
        <f>'All Data'!E425</f>
        <v>10.62</v>
      </c>
      <c r="T22" s="15">
        <f>'All Data'!E449</f>
        <v>17.350000000000001</v>
      </c>
      <c r="U22" s="15">
        <f>'All Data'!E473</f>
        <v>11.6</v>
      </c>
      <c r="V22" s="15">
        <f>'All Data'!E497</f>
        <v>15.14</v>
      </c>
      <c r="W22" s="15">
        <f>'All Data'!E521</f>
        <v>10.14</v>
      </c>
      <c r="X22" s="15">
        <f>'All Data'!E545</f>
        <v>9.1300000000000008</v>
      </c>
      <c r="Y22" s="15">
        <f>'All Data'!E569</f>
        <v>11.01</v>
      </c>
      <c r="Z22" s="15">
        <f>'All Data'!E593</f>
        <v>6.63</v>
      </c>
      <c r="AA22" s="15">
        <f>'All Data'!E617</f>
        <v>7.77</v>
      </c>
      <c r="AB22" s="15">
        <f>'All Data'!E641</f>
        <v>5.71</v>
      </c>
      <c r="AC22" s="15">
        <f>'All Data'!E665</f>
        <v>12.02</v>
      </c>
      <c r="AD22" s="15">
        <f>'All Data'!E689</f>
        <v>12.08</v>
      </c>
      <c r="AE22" s="15">
        <f>'All Data'!E713</f>
        <v>10.130000000000001</v>
      </c>
      <c r="AF22" s="15">
        <f>'All Data'!E737</f>
        <v>4.76</v>
      </c>
      <c r="AG22" s="9">
        <f t="shared" si="0"/>
        <v>9.5712903225806425</v>
      </c>
    </row>
    <row r="23" spans="1:33">
      <c r="A23" s="8">
        <v>0.66666666666666696</v>
      </c>
      <c r="B23" s="15">
        <f>'All Data'!E18</f>
        <v>6.55</v>
      </c>
      <c r="C23" s="25">
        <f>'All Data'!E42</f>
        <v>8.35</v>
      </c>
      <c r="D23" s="15">
        <f>'All Data'!E66</f>
        <v>7.47</v>
      </c>
      <c r="E23" s="15">
        <f>'All Data'!E90</f>
        <v>6.88</v>
      </c>
      <c r="F23" s="15">
        <f>'All Data'!E114</f>
        <v>8.7899999999999991</v>
      </c>
      <c r="G23" s="15">
        <f>'All Data'!E138</f>
        <v>9.3699999999999992</v>
      </c>
      <c r="H23" s="15">
        <f>'All Data'!E162</f>
        <v>9.44</v>
      </c>
      <c r="I23" s="15">
        <f>'All Data'!E186</f>
        <v>12.34</v>
      </c>
      <c r="J23" s="15">
        <f>'All Data'!E210</f>
        <v>8.56</v>
      </c>
      <c r="K23" s="25">
        <f>'All Data'!E234</f>
        <v>9.68</v>
      </c>
      <c r="L23" s="15">
        <f>'All Data'!E258</f>
        <v>8.34</v>
      </c>
      <c r="M23" s="15">
        <f>'All Data'!E282</f>
        <v>6.66</v>
      </c>
      <c r="N23" s="15">
        <f>'All Data'!E306</f>
        <v>6.83</v>
      </c>
      <c r="O23" s="15">
        <f>'All Data'!E330</f>
        <v>6.61</v>
      </c>
      <c r="P23" s="15">
        <f>'All Data'!E354</f>
        <v>7.61</v>
      </c>
      <c r="Q23" s="15">
        <f>'All Data'!E378</f>
        <v>7.3</v>
      </c>
      <c r="R23" s="15">
        <f>'All Data'!E402</f>
        <v>8.74</v>
      </c>
      <c r="S23" s="15">
        <f>'All Data'!E426</f>
        <v>9.02</v>
      </c>
      <c r="T23" s="15">
        <f>'All Data'!E450</f>
        <v>11.39</v>
      </c>
      <c r="U23" s="15">
        <f>'All Data'!E474</f>
        <v>9.0500000000000007</v>
      </c>
      <c r="V23" s="15">
        <f>'All Data'!E498</f>
        <v>10.37</v>
      </c>
      <c r="W23" s="15">
        <f>'All Data'!E522</f>
        <v>7.69</v>
      </c>
      <c r="X23" s="15">
        <f>'All Data'!E546</f>
        <v>9.26</v>
      </c>
      <c r="Y23" s="15">
        <f>'All Data'!E570</f>
        <v>9.6999999999999993</v>
      </c>
      <c r="Z23" s="15">
        <f>'All Data'!E594</f>
        <v>7.81</v>
      </c>
      <c r="AA23" s="15">
        <f>'All Data'!E618</f>
        <v>10.28</v>
      </c>
      <c r="AB23" s="15">
        <f>'All Data'!E642</f>
        <v>9.56</v>
      </c>
      <c r="AC23" s="15">
        <f>'All Data'!E666</f>
        <v>15.14</v>
      </c>
      <c r="AD23" s="15">
        <f>'All Data'!E690</f>
        <v>26.13</v>
      </c>
      <c r="AE23" s="15">
        <f>'All Data'!E714</f>
        <v>9.3699999999999992</v>
      </c>
      <c r="AF23" s="15">
        <f>'All Data'!E738</f>
        <v>8.1199999999999992</v>
      </c>
      <c r="AG23" s="9">
        <f t="shared" si="0"/>
        <v>9.4325806451612912</v>
      </c>
    </row>
    <row r="24" spans="1:33">
      <c r="A24" s="8">
        <v>0.70833333333333304</v>
      </c>
      <c r="B24" s="15">
        <f>'All Data'!E19</f>
        <v>6.65</v>
      </c>
      <c r="C24" s="25">
        <f>'All Data'!E43</f>
        <v>9.1</v>
      </c>
      <c r="D24" s="15">
        <f>'All Data'!E67</f>
        <v>7.59</v>
      </c>
      <c r="E24" s="15">
        <f>'All Data'!E91</f>
        <v>6.34</v>
      </c>
      <c r="F24" s="15">
        <f>'All Data'!E115</f>
        <v>6.05</v>
      </c>
      <c r="G24" s="15">
        <f>'All Data'!E139</f>
        <v>9.17</v>
      </c>
      <c r="H24" s="15">
        <f>'All Data'!E163</f>
        <v>9.0500000000000007</v>
      </c>
      <c r="I24" s="15">
        <f>'All Data'!E187</f>
        <v>12.3</v>
      </c>
      <c r="J24" s="15">
        <f>'All Data'!E211</f>
        <v>9.7100000000000009</v>
      </c>
      <c r="K24" s="25">
        <f>'All Data'!E235</f>
        <v>9.41</v>
      </c>
      <c r="L24" s="15">
        <f>'All Data'!E259</f>
        <v>8.3000000000000007</v>
      </c>
      <c r="M24" s="15">
        <f>'All Data'!E283</f>
        <v>6.39</v>
      </c>
      <c r="N24" s="15">
        <f>'All Data'!E307</f>
        <v>7</v>
      </c>
      <c r="O24" s="15">
        <f>'All Data'!E331</f>
        <v>6.51</v>
      </c>
      <c r="P24" s="15">
        <f>'All Data'!E355</f>
        <v>6.86</v>
      </c>
      <c r="Q24" s="15">
        <f>'All Data'!E379</f>
        <v>6.39</v>
      </c>
      <c r="R24" s="15">
        <f>'All Data'!E403</f>
        <v>8.1999999999999993</v>
      </c>
      <c r="S24" s="15">
        <f>'All Data'!E427</f>
        <v>7.06</v>
      </c>
      <c r="T24" s="15">
        <f>'All Data'!E451</f>
        <v>8.16</v>
      </c>
      <c r="U24" s="15">
        <f>'All Data'!E475</f>
        <v>9.14</v>
      </c>
      <c r="V24" s="15">
        <f>'All Data'!E499</f>
        <v>9.89</v>
      </c>
      <c r="W24" s="15">
        <f>'All Data'!E523</f>
        <v>7.23</v>
      </c>
      <c r="X24" s="15">
        <f>'All Data'!E547</f>
        <v>8.5500000000000007</v>
      </c>
      <c r="Y24" s="15">
        <f>'All Data'!E571</f>
        <v>6.77</v>
      </c>
      <c r="Z24" s="15">
        <f>'All Data'!E595</f>
        <v>4.8099999999999996</v>
      </c>
      <c r="AA24" s="15">
        <f>'All Data'!E619</f>
        <v>7.21</v>
      </c>
      <c r="AB24" s="15">
        <f>'All Data'!E643</f>
        <v>7.15</v>
      </c>
      <c r="AC24" s="15">
        <f>'All Data'!E667</f>
        <v>9.0500000000000007</v>
      </c>
      <c r="AD24" s="15">
        <f>'All Data'!E691</f>
        <v>20.11</v>
      </c>
      <c r="AE24" s="15">
        <f>'All Data'!E715</f>
        <v>7.94</v>
      </c>
      <c r="AF24" s="15">
        <f>'All Data'!E739</f>
        <v>8.36</v>
      </c>
      <c r="AG24" s="9">
        <f t="shared" si="0"/>
        <v>8.2725806451612911</v>
      </c>
    </row>
    <row r="25" spans="1:33">
      <c r="A25" s="8">
        <v>0.75</v>
      </c>
      <c r="B25" s="15">
        <f>'All Data'!E20</f>
        <v>6.25</v>
      </c>
      <c r="C25" s="25">
        <f>'All Data'!E44</f>
        <v>9.1999999999999993</v>
      </c>
      <c r="D25" s="15">
        <f>'All Data'!E68</f>
        <v>7.51</v>
      </c>
      <c r="E25" s="15">
        <f>'All Data'!E92</f>
        <v>4.62</v>
      </c>
      <c r="F25" s="15">
        <f>'All Data'!E116</f>
        <v>5.46</v>
      </c>
      <c r="G25" s="15">
        <f>'All Data'!E140</f>
        <v>8.2799999999999994</v>
      </c>
      <c r="H25" s="15">
        <f>'All Data'!E164</f>
        <v>8.0500000000000007</v>
      </c>
      <c r="I25" s="15">
        <f>'All Data'!E188</f>
        <v>9.64</v>
      </c>
      <c r="J25" s="15">
        <f>'All Data'!E212</f>
        <v>8.25</v>
      </c>
      <c r="K25" s="25">
        <f>'All Data'!E236</f>
        <v>7.59</v>
      </c>
      <c r="L25" s="15">
        <f>'All Data'!E260</f>
        <v>6.42</v>
      </c>
      <c r="M25" s="15">
        <f>'All Data'!E284</f>
        <v>6.35</v>
      </c>
      <c r="N25" s="15">
        <f>'All Data'!E308</f>
        <v>6.98</v>
      </c>
      <c r="O25" s="15">
        <f>'All Data'!E332</f>
        <v>6.34</v>
      </c>
      <c r="P25" s="15">
        <f>'All Data'!E356</f>
        <v>6.27</v>
      </c>
      <c r="Q25" s="15">
        <f>'All Data'!E380</f>
        <v>5.93</v>
      </c>
      <c r="R25" s="15">
        <f>'All Data'!E404</f>
        <v>7.13</v>
      </c>
      <c r="S25" s="15">
        <f>'All Data'!E428</f>
        <v>6.56</v>
      </c>
      <c r="T25" s="15">
        <f>'All Data'!E452</f>
        <v>7.35</v>
      </c>
      <c r="U25" s="15">
        <f>'All Data'!E476</f>
        <v>9.94</v>
      </c>
      <c r="V25" s="15">
        <f>'All Data'!E500</f>
        <v>9.81</v>
      </c>
      <c r="W25" s="15">
        <f>'All Data'!E524</f>
        <v>6.96</v>
      </c>
      <c r="X25" s="15">
        <f>'All Data'!E548</f>
        <v>7.76</v>
      </c>
      <c r="Y25" s="15">
        <f>'All Data'!E572</f>
        <v>5.94</v>
      </c>
      <c r="Z25" s="15">
        <f>'All Data'!E596</f>
        <v>3.57</v>
      </c>
      <c r="AA25" s="15">
        <f>'All Data'!E620</f>
        <v>6.27</v>
      </c>
      <c r="AB25" s="15">
        <f>'All Data'!E644</f>
        <v>5.74</v>
      </c>
      <c r="AC25" s="15">
        <f>'All Data'!E668</f>
        <v>5.47</v>
      </c>
      <c r="AD25" s="15">
        <f>'All Data'!E692</f>
        <v>8.5500000000000007</v>
      </c>
      <c r="AE25" s="15">
        <f>'All Data'!E716</f>
        <v>8.27</v>
      </c>
      <c r="AF25" s="15">
        <f>'All Data'!E740</f>
        <v>5.32</v>
      </c>
      <c r="AG25" s="9">
        <f t="shared" si="0"/>
        <v>7.0251612903225817</v>
      </c>
    </row>
    <row r="26" spans="1:33">
      <c r="A26" s="8">
        <v>0.79166666666666696</v>
      </c>
      <c r="B26" s="15">
        <f>'All Data'!E21</f>
        <v>6.14</v>
      </c>
      <c r="C26" s="25">
        <f>'All Data'!E45</f>
        <v>6.23</v>
      </c>
      <c r="D26" s="15">
        <f>'All Data'!E69</f>
        <v>6.38</v>
      </c>
      <c r="E26" s="15">
        <f>'All Data'!E93</f>
        <v>6.47</v>
      </c>
      <c r="F26" s="15">
        <f>'All Data'!E117</f>
        <v>7.37</v>
      </c>
      <c r="G26" s="15">
        <f>'All Data'!E141</f>
        <v>8.34</v>
      </c>
      <c r="H26" s="15">
        <f>'All Data'!E165</f>
        <v>7.85</v>
      </c>
      <c r="I26" s="15">
        <f>'All Data'!E189</f>
        <v>7.43</v>
      </c>
      <c r="J26" s="15">
        <f>'All Data'!E213</f>
        <v>7.71</v>
      </c>
      <c r="K26" s="25">
        <f>'All Data'!E237</f>
        <v>8.27</v>
      </c>
      <c r="L26" s="15">
        <f>'All Data'!E261</f>
        <v>7.14</v>
      </c>
      <c r="M26" s="15">
        <f>'All Data'!E285</f>
        <v>6.47</v>
      </c>
      <c r="N26" s="15">
        <f>'All Data'!E309</f>
        <v>7.3</v>
      </c>
      <c r="O26" s="15">
        <f>'All Data'!E333</f>
        <v>6.23</v>
      </c>
      <c r="P26" s="15">
        <f>'All Data'!E357</f>
        <v>7.01</v>
      </c>
      <c r="Q26" s="15">
        <f>'All Data'!E381</f>
        <v>8.02</v>
      </c>
      <c r="R26" s="15">
        <f>'All Data'!E405</f>
        <v>7.3</v>
      </c>
      <c r="S26" s="15">
        <f>'All Data'!E429</f>
        <v>7.83</v>
      </c>
      <c r="T26" s="15">
        <f>'All Data'!E453</f>
        <v>9.09</v>
      </c>
      <c r="U26" s="15">
        <f>'All Data'!E477</f>
        <v>8.75</v>
      </c>
      <c r="V26" s="15">
        <f>'All Data'!E501</f>
        <v>8.7799999999999994</v>
      </c>
      <c r="W26" s="15">
        <f>'All Data'!E525</f>
        <v>6.82</v>
      </c>
      <c r="X26" s="15">
        <f>'All Data'!E549</f>
        <v>7.29</v>
      </c>
      <c r="Y26" s="15">
        <f>'All Data'!E573</f>
        <v>8.36</v>
      </c>
      <c r="Z26" s="15">
        <f>'All Data'!E597</f>
        <v>7.98</v>
      </c>
      <c r="AA26" s="15">
        <f>'All Data'!E621</f>
        <v>8.4</v>
      </c>
      <c r="AB26" s="15">
        <f>'All Data'!E645</f>
        <v>9.2799999999999994</v>
      </c>
      <c r="AC26" s="15">
        <f>'All Data'!E669</f>
        <v>8.7100000000000009</v>
      </c>
      <c r="AD26" s="15">
        <f>'All Data'!E693</f>
        <v>10.38</v>
      </c>
      <c r="AE26" s="15">
        <f>'All Data'!E717</f>
        <v>8.48</v>
      </c>
      <c r="AF26" s="15">
        <f>'All Data'!E741</f>
        <v>7.2</v>
      </c>
      <c r="AG26" s="9">
        <f t="shared" si="0"/>
        <v>7.7099999999999991</v>
      </c>
    </row>
    <row r="27" spans="1:33">
      <c r="A27" s="8">
        <v>0.83333333333333304</v>
      </c>
      <c r="B27" s="15">
        <f>'All Data'!E22</f>
        <v>5.95</v>
      </c>
      <c r="C27" s="25">
        <f>'All Data'!E46</f>
        <v>5.82</v>
      </c>
      <c r="D27" s="15">
        <f>'All Data'!E70</f>
        <v>6.07</v>
      </c>
      <c r="E27" s="15">
        <f>'All Data'!E94</f>
        <v>7.02</v>
      </c>
      <c r="F27" s="15">
        <f>'All Data'!E118</f>
        <v>6.59</v>
      </c>
      <c r="G27" s="15">
        <f>'All Data'!E142</f>
        <v>8.1999999999999993</v>
      </c>
      <c r="H27" s="15">
        <f>'All Data'!E166</f>
        <v>7.78</v>
      </c>
      <c r="I27" s="15">
        <f>'All Data'!E190</f>
        <v>7.34</v>
      </c>
      <c r="J27" s="15">
        <f>'All Data'!E214</f>
        <v>7.39</v>
      </c>
      <c r="K27" s="25">
        <f>'All Data'!E238</f>
        <v>7.47</v>
      </c>
      <c r="L27" s="15">
        <f>'All Data'!E262</f>
        <v>5.46</v>
      </c>
      <c r="M27" s="15">
        <f>'All Data'!E286</f>
        <v>6.4</v>
      </c>
      <c r="N27" s="15">
        <f>'All Data'!E310</f>
        <v>7.12</v>
      </c>
      <c r="O27" s="15">
        <f>'All Data'!E334</f>
        <v>5.96</v>
      </c>
      <c r="P27" s="15">
        <f>'All Data'!E358</f>
        <v>6.73</v>
      </c>
      <c r="Q27" s="15">
        <f>'All Data'!E382</f>
        <v>8.61</v>
      </c>
      <c r="R27" s="15">
        <f>'All Data'!E406</f>
        <v>7.38</v>
      </c>
      <c r="S27" s="15">
        <f>'All Data'!E430</f>
        <v>7.56</v>
      </c>
      <c r="T27" s="15">
        <f>'All Data'!E454</f>
        <v>9.17</v>
      </c>
      <c r="U27" s="15">
        <f>'All Data'!E478</f>
        <v>10.66</v>
      </c>
      <c r="V27" s="15">
        <f>'All Data'!E502</f>
        <v>8.82</v>
      </c>
      <c r="W27" s="15">
        <f>'All Data'!E526</f>
        <v>6.3</v>
      </c>
      <c r="X27" s="15">
        <f>'All Data'!E550</f>
        <v>7.22</v>
      </c>
      <c r="Y27" s="15">
        <f>'All Data'!E574</f>
        <v>7.19</v>
      </c>
      <c r="Z27" s="15">
        <f>'All Data'!E598</f>
        <v>7.31</v>
      </c>
      <c r="AA27" s="15">
        <f>'All Data'!E622</f>
        <v>7.75</v>
      </c>
      <c r="AB27" s="15">
        <f>'All Data'!E646</f>
        <v>10.84</v>
      </c>
      <c r="AC27" s="15">
        <f>'All Data'!E670</f>
        <v>9.93</v>
      </c>
      <c r="AD27" s="15">
        <f>'All Data'!E694</f>
        <v>10.7</v>
      </c>
      <c r="AE27" s="15">
        <f>'All Data'!E718</f>
        <v>7.99</v>
      </c>
      <c r="AF27" s="15">
        <f>'All Data'!E742</f>
        <v>7.28</v>
      </c>
      <c r="AG27" s="9">
        <f t="shared" si="0"/>
        <v>7.613225806451613</v>
      </c>
    </row>
    <row r="28" spans="1:33">
      <c r="A28" s="8">
        <v>0.875</v>
      </c>
      <c r="B28" s="15">
        <f>'All Data'!E23</f>
        <v>5.75</v>
      </c>
      <c r="C28" s="25">
        <f>'All Data'!E47</f>
        <v>5.63</v>
      </c>
      <c r="D28" s="15">
        <f>'All Data'!E71</f>
        <v>5.85</v>
      </c>
      <c r="E28" s="15">
        <f>'All Data'!E95</f>
        <v>7.46</v>
      </c>
      <c r="F28" s="15">
        <f>'All Data'!E119</f>
        <v>6.82</v>
      </c>
      <c r="G28" s="15">
        <f>'All Data'!E143</f>
        <v>8.26</v>
      </c>
      <c r="H28" s="15">
        <f>'All Data'!E167</f>
        <v>7.94</v>
      </c>
      <c r="I28" s="15">
        <f>'All Data'!E191</f>
        <v>8.66</v>
      </c>
      <c r="J28" s="15">
        <f>'All Data'!E215</f>
        <v>8.42</v>
      </c>
      <c r="K28" s="25">
        <f>'All Data'!E239</f>
        <v>7.97</v>
      </c>
      <c r="L28" s="15">
        <f>'All Data'!E263</f>
        <v>4.91</v>
      </c>
      <c r="M28" s="15">
        <f>'All Data'!E287</f>
        <v>6.2</v>
      </c>
      <c r="N28" s="15">
        <f>'All Data'!E311</f>
        <v>7.17</v>
      </c>
      <c r="O28" s="15">
        <f>'All Data'!E335</f>
        <v>5.63</v>
      </c>
      <c r="P28" s="15">
        <f>'All Data'!E359</f>
        <v>6.3</v>
      </c>
      <c r="Q28" s="15">
        <f>'All Data'!E383</f>
        <v>6.96</v>
      </c>
      <c r="R28" s="15">
        <f>'All Data'!E407</f>
        <v>6.9</v>
      </c>
      <c r="S28" s="15">
        <f>'All Data'!E431</f>
        <v>7.36</v>
      </c>
      <c r="T28" s="15">
        <f>'All Data'!E455</f>
        <v>8.77</v>
      </c>
      <c r="U28" s="15">
        <f>'All Data'!E479</f>
        <v>10.58</v>
      </c>
      <c r="V28" s="15">
        <f>'All Data'!E503</f>
        <v>8.8800000000000008</v>
      </c>
      <c r="W28" s="15">
        <f>'All Data'!E527</f>
        <v>6.97</v>
      </c>
      <c r="X28" s="15">
        <f>'All Data'!E551</f>
        <v>7.81</v>
      </c>
      <c r="Y28" s="15">
        <f>'All Data'!E575</f>
        <v>7.94</v>
      </c>
      <c r="Z28" s="15">
        <f>'All Data'!E599</f>
        <v>7.78</v>
      </c>
      <c r="AA28" s="15">
        <f>'All Data'!E623</f>
        <v>7.59</v>
      </c>
      <c r="AB28" s="15">
        <f>'All Data'!E647</f>
        <v>10.26</v>
      </c>
      <c r="AC28" s="15">
        <f>'All Data'!E671</f>
        <v>8.23</v>
      </c>
      <c r="AD28" s="15">
        <f>'All Data'!E695</f>
        <v>9.57</v>
      </c>
      <c r="AE28" s="15">
        <f>'All Data'!E719</f>
        <v>5.4</v>
      </c>
      <c r="AF28" s="15">
        <f>'All Data'!E743</f>
        <v>7.23</v>
      </c>
      <c r="AG28" s="9">
        <f t="shared" si="0"/>
        <v>7.4580645161290313</v>
      </c>
    </row>
    <row r="29" spans="1:33">
      <c r="A29" s="8">
        <v>0.91666666666666696</v>
      </c>
      <c r="B29" s="15">
        <f>'All Data'!E24</f>
        <v>7.35</v>
      </c>
      <c r="C29" s="25">
        <f>'All Data'!E48</f>
        <v>6.24</v>
      </c>
      <c r="D29" s="15">
        <f>'All Data'!E72</f>
        <v>6.92</v>
      </c>
      <c r="E29" s="15">
        <f>'All Data'!E96</f>
        <v>7.29</v>
      </c>
      <c r="F29" s="15">
        <f>'All Data'!E120</f>
        <v>7.81</v>
      </c>
      <c r="G29" s="15">
        <f>'All Data'!E144</f>
        <v>7.7</v>
      </c>
      <c r="H29" s="15">
        <f>'All Data'!E168</f>
        <v>7.84</v>
      </c>
      <c r="I29" s="15">
        <f>'All Data'!E192</f>
        <v>7.62</v>
      </c>
      <c r="J29" s="15">
        <f>'All Data'!E216</f>
        <v>8.89</v>
      </c>
      <c r="K29" s="25">
        <f>'All Data'!E240</f>
        <v>8.3000000000000007</v>
      </c>
      <c r="L29" s="15">
        <f>'All Data'!E264</f>
        <v>6.64</v>
      </c>
      <c r="M29" s="15">
        <f>'All Data'!E288</f>
        <v>6.87</v>
      </c>
      <c r="N29" s="15">
        <f>'All Data'!E312</f>
        <v>7.14</v>
      </c>
      <c r="O29" s="15">
        <f>'All Data'!E336</f>
        <v>7.53</v>
      </c>
      <c r="P29" s="15">
        <f>'All Data'!E360</f>
        <v>6.86</v>
      </c>
      <c r="Q29" s="15">
        <f>'All Data'!E384</f>
        <v>6.64</v>
      </c>
      <c r="R29" s="15">
        <f>'All Data'!E408</f>
        <v>6.94</v>
      </c>
      <c r="S29" s="15">
        <f>'All Data'!E432</f>
        <v>7.14</v>
      </c>
      <c r="T29" s="15">
        <f>'All Data'!E456</f>
        <v>7.97</v>
      </c>
      <c r="U29" s="15">
        <f>'All Data'!E480</f>
        <v>8.44</v>
      </c>
      <c r="V29" s="15">
        <f>'All Data'!E504</f>
        <v>8.7200000000000006</v>
      </c>
      <c r="W29" s="15">
        <f>'All Data'!E528</f>
        <v>7.75</v>
      </c>
      <c r="X29" s="15">
        <f>'All Data'!E552</f>
        <v>8.92</v>
      </c>
      <c r="Y29" s="15">
        <f>'All Data'!E576</f>
        <v>8.9499999999999993</v>
      </c>
      <c r="Z29" s="15">
        <f>'All Data'!E600</f>
        <v>8.17</v>
      </c>
      <c r="AA29" s="15">
        <f>'All Data'!E624</f>
        <v>8.94</v>
      </c>
      <c r="AB29" s="15">
        <f>'All Data'!E648</f>
        <v>8.7799999999999994</v>
      </c>
      <c r="AC29" s="15">
        <f>'All Data'!E672</f>
        <v>9.1</v>
      </c>
      <c r="AD29" s="15">
        <f>'All Data'!E696</f>
        <v>9.2799999999999994</v>
      </c>
      <c r="AE29" s="15">
        <f>'All Data'!E720</f>
        <v>8.56</v>
      </c>
      <c r="AF29" s="15">
        <f>'All Data'!E744</f>
        <v>8.6999999999999993</v>
      </c>
      <c r="AG29" s="9">
        <f t="shared" si="0"/>
        <v>7.8709677419354822</v>
      </c>
    </row>
    <row r="30" spans="1:33">
      <c r="A30" s="8">
        <v>0.95833333333333304</v>
      </c>
      <c r="B30" s="15">
        <f>'All Data'!E25</f>
        <v>7.8</v>
      </c>
      <c r="C30" s="25">
        <f>'All Data'!E49</f>
        <v>6.25</v>
      </c>
      <c r="D30" s="15">
        <f>'All Data'!E73</f>
        <v>6.98</v>
      </c>
      <c r="E30" s="15">
        <f>'All Data'!E97</f>
        <v>7.88</v>
      </c>
      <c r="F30" s="15">
        <f>'All Data'!E121</f>
        <v>7.89</v>
      </c>
      <c r="G30" s="15">
        <f>'All Data'!E145</f>
        <v>7.87</v>
      </c>
      <c r="H30" s="15">
        <f>'All Data'!E169</f>
        <v>8.0299999999999994</v>
      </c>
      <c r="I30" s="15">
        <f>'All Data'!E193</f>
        <v>8.2799999999999994</v>
      </c>
      <c r="J30" s="15">
        <f>'All Data'!E217</f>
        <v>10.5</v>
      </c>
      <c r="K30" s="25">
        <f>'All Data'!E241</f>
        <v>9.2200000000000006</v>
      </c>
      <c r="L30" s="15">
        <f>'All Data'!E265</f>
        <v>6.03</v>
      </c>
      <c r="M30" s="15">
        <f>'All Data'!E289</f>
        <v>6.6</v>
      </c>
      <c r="N30" s="15">
        <f>'All Data'!E313</f>
        <v>7.59</v>
      </c>
      <c r="O30" s="15">
        <f>'All Data'!E337</f>
        <v>8.06</v>
      </c>
      <c r="P30" s="15">
        <f>'All Data'!E361</f>
        <v>7.44</v>
      </c>
      <c r="Q30" s="15">
        <f>'All Data'!E385</f>
        <v>7.56</v>
      </c>
      <c r="R30" s="15">
        <f>'All Data'!E409</f>
        <v>7.6</v>
      </c>
      <c r="S30" s="15">
        <f>'All Data'!E433</f>
        <v>7.58</v>
      </c>
      <c r="T30" s="15">
        <f>'All Data'!E457</f>
        <v>9.18</v>
      </c>
      <c r="U30" s="15">
        <f>'All Data'!E481</f>
        <v>8.5299999999999994</v>
      </c>
      <c r="V30" s="15">
        <f>'All Data'!E505</f>
        <v>8.69</v>
      </c>
      <c r="W30" s="15">
        <f>'All Data'!E529</f>
        <v>7.69</v>
      </c>
      <c r="X30" s="15">
        <f>'All Data'!E553</f>
        <v>9.08</v>
      </c>
      <c r="Y30" s="15">
        <f>'All Data'!E577</f>
        <v>10.75</v>
      </c>
      <c r="Z30" s="15">
        <f>'All Data'!E601</f>
        <v>9.0399999999999991</v>
      </c>
      <c r="AA30" s="15">
        <f>'All Data'!E625</f>
        <v>10.43</v>
      </c>
      <c r="AB30" s="15">
        <f>'All Data'!E649</f>
        <v>10.29</v>
      </c>
      <c r="AC30" s="15">
        <f>'All Data'!E673</f>
        <v>10.44</v>
      </c>
      <c r="AD30" s="15">
        <f>'All Data'!E697</f>
        <v>10.42</v>
      </c>
      <c r="AE30" s="15">
        <f>'All Data'!E721</f>
        <v>9.89</v>
      </c>
      <c r="AF30" s="15">
        <f>'All Data'!E745</f>
        <v>9.4600000000000009</v>
      </c>
      <c r="AG30" s="9">
        <f t="shared" si="0"/>
        <v>8.4854838709677409</v>
      </c>
    </row>
    <row r="31" spans="1:33">
      <c r="A31" s="11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3">
      <c r="A32" s="13" t="s">
        <v>33</v>
      </c>
      <c r="B32" s="22">
        <f>AVERAGE(B17:B25)</f>
        <v>7.1244444444444452</v>
      </c>
      <c r="C32" s="22">
        <f t="shared" ref="C32:AE32" si="1">AVERAGE(C17:C25)</f>
        <v>8.370000000000001</v>
      </c>
      <c r="D32" s="22">
        <f t="shared" si="1"/>
        <v>8.2899999999999991</v>
      </c>
      <c r="E32" s="22">
        <f t="shared" si="1"/>
        <v>7.2188888888888885</v>
      </c>
      <c r="F32" s="22">
        <f t="shared" si="1"/>
        <v>7.3022222222222224</v>
      </c>
      <c r="G32" s="22">
        <f t="shared" si="1"/>
        <v>12.081111111111111</v>
      </c>
      <c r="H32" s="22">
        <f t="shared" si="1"/>
        <v>9.6699999999999982</v>
      </c>
      <c r="I32" s="22">
        <f t="shared" si="1"/>
        <v>12.527777777777779</v>
      </c>
      <c r="J32" s="22">
        <f t="shared" si="1"/>
        <v>9.3844444444444459</v>
      </c>
      <c r="K32" s="22">
        <f t="shared" si="1"/>
        <v>10.663333333333334</v>
      </c>
      <c r="L32" s="22">
        <f t="shared" si="1"/>
        <v>8.64</v>
      </c>
      <c r="M32" s="22">
        <f t="shared" si="1"/>
        <v>6.7488888888888887</v>
      </c>
      <c r="N32" s="22">
        <f t="shared" si="1"/>
        <v>7.0222222222222221</v>
      </c>
      <c r="O32" s="22">
        <f t="shared" si="1"/>
        <v>6.5022222222222217</v>
      </c>
      <c r="P32" s="22">
        <f t="shared" si="1"/>
        <v>7.25</v>
      </c>
      <c r="Q32" s="22">
        <f t="shared" si="1"/>
        <v>6.6677777777777774</v>
      </c>
      <c r="R32" s="22">
        <f t="shared" si="1"/>
        <v>8.6288888888888877</v>
      </c>
      <c r="S32" s="22">
        <f t="shared" si="1"/>
        <v>9.2766666666666673</v>
      </c>
      <c r="T32" s="22">
        <f t="shared" si="1"/>
        <v>12.755555555555555</v>
      </c>
      <c r="U32" s="22">
        <f t="shared" si="1"/>
        <v>9.2511111111111113</v>
      </c>
      <c r="V32" s="22">
        <f t="shared" si="1"/>
        <v>10.056666666666667</v>
      </c>
      <c r="W32" s="22">
        <f t="shared" si="1"/>
        <v>8.3433333333333319</v>
      </c>
      <c r="X32" s="22">
        <f t="shared" si="1"/>
        <v>8.913333333333334</v>
      </c>
      <c r="Y32" s="22">
        <f t="shared" si="1"/>
        <v>9.0333333333333314</v>
      </c>
      <c r="Z32" s="22">
        <f t="shared" si="1"/>
        <v>7.1500000000000012</v>
      </c>
      <c r="AA32" s="22">
        <f t="shared" si="1"/>
        <v>7.4811111111111108</v>
      </c>
      <c r="AB32" s="22">
        <f t="shared" si="1"/>
        <v>7.8788888888888886</v>
      </c>
      <c r="AC32" s="22">
        <f t="shared" si="1"/>
        <v>9.9077777777777758</v>
      </c>
      <c r="AD32" s="22">
        <f t="shared" si="1"/>
        <v>14.44222222222222</v>
      </c>
      <c r="AE32" s="22">
        <f t="shared" si="1"/>
        <v>8.9977777777777774</v>
      </c>
      <c r="AF32" s="22">
        <f>AVERAGE(AF17:AF25)</f>
        <v>7.003333333333333</v>
      </c>
      <c r="AG32" s="22">
        <f>AVERAGE(B32:AF32)</f>
        <v>8.8575268817204318</v>
      </c>
    </row>
    <row r="33" spans="1:33">
      <c r="A33" s="13" t="s">
        <v>32</v>
      </c>
      <c r="B33" s="9">
        <f>AVERAGE(B7:B30)</f>
        <v>6.9245833333333318</v>
      </c>
      <c r="C33" s="9">
        <f t="shared" ref="C33:AE33" si="2">AVERAGE(C7:C30)</f>
        <v>7.619583333333332</v>
      </c>
      <c r="D33" s="9">
        <f t="shared" si="2"/>
        <v>7.6608333333333318</v>
      </c>
      <c r="E33" s="9">
        <f t="shared" si="2"/>
        <v>7.2275</v>
      </c>
      <c r="F33" s="9">
        <f t="shared" si="2"/>
        <v>7.2583333333333337</v>
      </c>
      <c r="G33" s="9">
        <f t="shared" si="2"/>
        <v>8.8779166666666658</v>
      </c>
      <c r="H33" s="9">
        <f t="shared" si="2"/>
        <v>8.3908333333333331</v>
      </c>
      <c r="I33" s="9">
        <f t="shared" si="2"/>
        <v>9.2970833333333367</v>
      </c>
      <c r="J33" s="9">
        <f t="shared" si="2"/>
        <v>8.5895833333333318</v>
      </c>
      <c r="K33" s="9">
        <f t="shared" si="2"/>
        <v>9.7654166666666686</v>
      </c>
      <c r="L33" s="9">
        <f t="shared" si="2"/>
        <v>8.504999999999999</v>
      </c>
      <c r="M33" s="9">
        <f t="shared" si="2"/>
        <v>6.4633333333333338</v>
      </c>
      <c r="N33" s="9">
        <f t="shared" si="2"/>
        <v>6.8674999999999988</v>
      </c>
      <c r="O33" s="9">
        <f t="shared" si="2"/>
        <v>6.6783333333333337</v>
      </c>
      <c r="P33" s="9">
        <f t="shared" si="2"/>
        <v>7.1016666666666666</v>
      </c>
      <c r="Q33" s="9">
        <f t="shared" si="2"/>
        <v>6.817916666666668</v>
      </c>
      <c r="R33" s="9">
        <f t="shared" si="2"/>
        <v>7.2599999999999989</v>
      </c>
      <c r="S33" s="9">
        <f t="shared" si="2"/>
        <v>8.0833333333333339</v>
      </c>
      <c r="T33" s="9">
        <f t="shared" si="2"/>
        <v>9.3554166666666685</v>
      </c>
      <c r="U33" s="9">
        <f t="shared" si="2"/>
        <v>8.5341666666666676</v>
      </c>
      <c r="V33" s="9">
        <f t="shared" si="2"/>
        <v>8.8579166666666662</v>
      </c>
      <c r="W33" s="9">
        <f t="shared" si="2"/>
        <v>7.5895833333333336</v>
      </c>
      <c r="X33" s="9">
        <f t="shared" si="2"/>
        <v>7.9508333333333328</v>
      </c>
      <c r="Y33" s="9">
        <f t="shared" si="2"/>
        <v>8.8008333333333315</v>
      </c>
      <c r="Z33" s="9">
        <f t="shared" si="2"/>
        <v>8.2458333333333318</v>
      </c>
      <c r="AA33" s="9">
        <f t="shared" si="2"/>
        <v>7.6433333333333344</v>
      </c>
      <c r="AB33" s="9">
        <f t="shared" si="2"/>
        <v>8.1562499999999982</v>
      </c>
      <c r="AC33" s="9">
        <f t="shared" si="2"/>
        <v>9.5291666666666686</v>
      </c>
      <c r="AD33" s="9">
        <f t="shared" si="2"/>
        <v>11.117916666666666</v>
      </c>
      <c r="AE33" s="9">
        <f t="shared" si="2"/>
        <v>9.0833333333333339</v>
      </c>
      <c r="AF33" s="9">
        <f t="shared" ref="AF33" si="3">AVERAGE(AF7:AF30)</f>
        <v>8.2708333333333321</v>
      </c>
      <c r="AG33" s="22">
        <f t="shared" ref="AG33:AG35" si="4">AVERAGE(B33:AF33)</f>
        <v>8.1459408602150543</v>
      </c>
    </row>
    <row r="34" spans="1:33">
      <c r="A34" s="13" t="s">
        <v>1</v>
      </c>
      <c r="B34" s="9">
        <f>MIN(B7:B30)</f>
        <v>5.75</v>
      </c>
      <c r="C34" s="9">
        <f t="shared" ref="C34:AE34" si="5">MIN(C7:C30)</f>
        <v>5.63</v>
      </c>
      <c r="D34" s="9">
        <f t="shared" si="5"/>
        <v>5.85</v>
      </c>
      <c r="E34" s="9">
        <f t="shared" si="5"/>
        <v>4.62</v>
      </c>
      <c r="F34" s="9">
        <f t="shared" si="5"/>
        <v>5.46</v>
      </c>
      <c r="G34" s="9">
        <f t="shared" si="5"/>
        <v>5.87</v>
      </c>
      <c r="H34" s="9">
        <f t="shared" si="5"/>
        <v>6.69</v>
      </c>
      <c r="I34" s="9">
        <f t="shared" si="5"/>
        <v>6.5</v>
      </c>
      <c r="J34" s="9">
        <f t="shared" si="5"/>
        <v>6.91</v>
      </c>
      <c r="K34" s="9">
        <f t="shared" si="5"/>
        <v>6.82</v>
      </c>
      <c r="L34" s="9">
        <f t="shared" si="5"/>
        <v>4.91</v>
      </c>
      <c r="M34" s="9">
        <f t="shared" si="5"/>
        <v>4.5999999999999996</v>
      </c>
      <c r="N34" s="9">
        <f t="shared" si="5"/>
        <v>5.77</v>
      </c>
      <c r="O34" s="9">
        <f t="shared" si="5"/>
        <v>5.63</v>
      </c>
      <c r="P34" s="9">
        <f t="shared" si="5"/>
        <v>6.27</v>
      </c>
      <c r="Q34" s="9">
        <f t="shared" si="5"/>
        <v>5.69</v>
      </c>
      <c r="R34" s="9">
        <f t="shared" si="5"/>
        <v>0</v>
      </c>
      <c r="S34" s="9">
        <f t="shared" si="5"/>
        <v>6.24</v>
      </c>
      <c r="T34" s="9">
        <f t="shared" si="5"/>
        <v>5.69</v>
      </c>
      <c r="U34" s="9">
        <f t="shared" si="5"/>
        <v>6.2</v>
      </c>
      <c r="V34" s="9">
        <f t="shared" si="5"/>
        <v>7</v>
      </c>
      <c r="W34" s="9">
        <f t="shared" si="5"/>
        <v>6.3</v>
      </c>
      <c r="X34" s="9">
        <f t="shared" si="5"/>
        <v>5.89</v>
      </c>
      <c r="Y34" s="9">
        <f t="shared" si="5"/>
        <v>5.94</v>
      </c>
      <c r="Z34" s="9">
        <f t="shared" si="5"/>
        <v>3.57</v>
      </c>
      <c r="AA34" s="9">
        <f t="shared" si="5"/>
        <v>5.94</v>
      </c>
      <c r="AB34" s="9">
        <f>MIN(AB7:AB30)</f>
        <v>5.71</v>
      </c>
      <c r="AC34" s="9">
        <f>MIN(AC7:AC30)</f>
        <v>5.47</v>
      </c>
      <c r="AD34" s="9">
        <f t="shared" si="5"/>
        <v>6.85</v>
      </c>
      <c r="AE34" s="9">
        <f t="shared" si="5"/>
        <v>5.4</v>
      </c>
      <c r="AF34" s="9">
        <f>MIN(AF7:AF30)</f>
        <v>4.76</v>
      </c>
      <c r="AG34" s="22">
        <f t="shared" si="4"/>
        <v>5.6106451612903205</v>
      </c>
    </row>
    <row r="35" spans="1:33">
      <c r="A35" s="13" t="s">
        <v>0</v>
      </c>
      <c r="B35" s="9">
        <f>MAX(B7:B30)</f>
        <v>8.86</v>
      </c>
      <c r="C35" s="9">
        <f t="shared" ref="C35:AE35" si="6">MAX(C7:C30)</f>
        <v>9.1999999999999993</v>
      </c>
      <c r="D35" s="9">
        <f t="shared" si="6"/>
        <v>10.25</v>
      </c>
      <c r="E35" s="9">
        <f t="shared" si="6"/>
        <v>9.26</v>
      </c>
      <c r="F35" s="9">
        <f t="shared" si="6"/>
        <v>8.7899999999999991</v>
      </c>
      <c r="G35" s="9">
        <f t="shared" si="6"/>
        <v>19.54</v>
      </c>
      <c r="H35" s="9">
        <f t="shared" si="6"/>
        <v>11.82</v>
      </c>
      <c r="I35" s="9">
        <f t="shared" si="6"/>
        <v>13.73</v>
      </c>
      <c r="J35" s="9">
        <f t="shared" si="6"/>
        <v>10.67</v>
      </c>
      <c r="K35" s="9">
        <f t="shared" si="6"/>
        <v>17.100000000000001</v>
      </c>
      <c r="L35" s="9">
        <f t="shared" si="6"/>
        <v>12.6</v>
      </c>
      <c r="M35" s="9">
        <f t="shared" si="6"/>
        <v>7.3</v>
      </c>
      <c r="N35" s="9">
        <f t="shared" si="6"/>
        <v>7.59</v>
      </c>
      <c r="O35" s="9">
        <f t="shared" si="6"/>
        <v>8.06</v>
      </c>
      <c r="P35" s="9">
        <f t="shared" si="6"/>
        <v>8.1</v>
      </c>
      <c r="Q35" s="9">
        <f t="shared" si="6"/>
        <v>8.61</v>
      </c>
      <c r="R35" s="9">
        <f t="shared" si="6"/>
        <v>10.07</v>
      </c>
      <c r="S35" s="9">
        <f t="shared" si="6"/>
        <v>10.99</v>
      </c>
      <c r="T35" s="9">
        <f t="shared" si="6"/>
        <v>18</v>
      </c>
      <c r="U35" s="9">
        <f t="shared" si="6"/>
        <v>11.6</v>
      </c>
      <c r="V35" s="9">
        <f t="shared" si="6"/>
        <v>15.14</v>
      </c>
      <c r="W35" s="9">
        <f t="shared" si="6"/>
        <v>10.27</v>
      </c>
      <c r="X35" s="9">
        <f t="shared" si="6"/>
        <v>10.56</v>
      </c>
      <c r="Y35" s="9">
        <f t="shared" si="6"/>
        <v>11.42</v>
      </c>
      <c r="Z35" s="9">
        <f t="shared" si="6"/>
        <v>11.6</v>
      </c>
      <c r="AA35" s="9">
        <f t="shared" si="6"/>
        <v>10.43</v>
      </c>
      <c r="AB35" s="9">
        <f t="shared" si="6"/>
        <v>11.49</v>
      </c>
      <c r="AC35" s="9">
        <f t="shared" si="6"/>
        <v>15.14</v>
      </c>
      <c r="AD35" s="9">
        <f t="shared" si="6"/>
        <v>26.13</v>
      </c>
      <c r="AE35" s="9">
        <f t="shared" si="6"/>
        <v>12.67</v>
      </c>
      <c r="AF35" s="9">
        <f t="shared" ref="AF35" si="7">MAX(AF7:AF30)</f>
        <v>11.68</v>
      </c>
      <c r="AG35" s="22">
        <f t="shared" si="4"/>
        <v>11.892580645161292</v>
      </c>
    </row>
    <row r="37" spans="1:33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</row>
    <row r="38" spans="1:33">
      <c r="B38"/>
      <c r="C38"/>
    </row>
  </sheetData>
  <mergeCells count="7">
    <mergeCell ref="A3:AG3"/>
    <mergeCell ref="AG5:AG6"/>
    <mergeCell ref="A37:AG37"/>
    <mergeCell ref="A2:AG2"/>
    <mergeCell ref="A4:C4"/>
    <mergeCell ref="D4:F4"/>
    <mergeCell ref="G4:AG4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AG34"/>
  <sheetViews>
    <sheetView topLeftCell="P22" zoomScale="75" zoomScaleNormal="75" workbookViewId="0">
      <selection activeCell="AC50" sqref="AC50"/>
    </sheetView>
  </sheetViews>
  <sheetFormatPr defaultColWidth="14.7109375" defaultRowHeight="15"/>
  <cols>
    <col min="1" max="16384" width="14.7109375" style="48"/>
  </cols>
  <sheetData>
    <row r="1" spans="1:33" ht="15.75" thickBot="1"/>
    <row r="2" spans="1:33" ht="17.25" customHeight="1" thickBot="1">
      <c r="A2" s="96" t="s">
        <v>18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</row>
    <row r="3" spans="1:33" ht="22.5" customHeight="1" thickBot="1">
      <c r="A3" s="94" t="str">
        <f>'PM 10'!A3:AG3</f>
        <v>Monthly Data (Period: 01.12.2017 to 31.12.2017)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</row>
    <row r="4" spans="1:33" ht="15.75" thickBot="1">
      <c r="A4" s="98" t="e">
        <f>'SO2'!A4</f>
        <v>#REF!</v>
      </c>
      <c r="B4" s="98"/>
      <c r="C4" s="98"/>
      <c r="D4" s="98" t="s">
        <v>28</v>
      </c>
      <c r="E4" s="98"/>
      <c r="F4" s="98"/>
      <c r="G4" s="98" t="s">
        <v>26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</row>
    <row r="5" spans="1:33" ht="33" customHeight="1">
      <c r="A5" s="58" t="s">
        <v>2</v>
      </c>
      <c r="B5" s="62">
        <f>'PM 10'!B5</f>
        <v>43070</v>
      </c>
      <c r="C5" s="62">
        <f>'PM 10'!C5</f>
        <v>43071</v>
      </c>
      <c r="D5" s="62">
        <f>'PM 10'!D5</f>
        <v>43072</v>
      </c>
      <c r="E5" s="62">
        <f>'PM 10'!E5</f>
        <v>43073</v>
      </c>
      <c r="F5" s="62">
        <f>'PM 10'!F5</f>
        <v>43074</v>
      </c>
      <c r="G5" s="62">
        <f>'PM 10'!G5</f>
        <v>43075</v>
      </c>
      <c r="H5" s="62">
        <f>'PM 10'!H5</f>
        <v>43076</v>
      </c>
      <c r="I5" s="62">
        <f>'PM 10'!I5</f>
        <v>43077</v>
      </c>
      <c r="J5" s="62">
        <f>'PM 10'!J5</f>
        <v>43078</v>
      </c>
      <c r="K5" s="62">
        <f>'PM 10'!K5</f>
        <v>43079</v>
      </c>
      <c r="L5" s="62">
        <f>'PM 10'!L5</f>
        <v>43080</v>
      </c>
      <c r="M5" s="62">
        <f>'PM 10'!M5</f>
        <v>43081</v>
      </c>
      <c r="N5" s="62">
        <f>'PM 10'!N5</f>
        <v>43082</v>
      </c>
      <c r="O5" s="62">
        <f>'PM 10'!O5</f>
        <v>43083</v>
      </c>
      <c r="P5" s="62">
        <f>'PM 10'!P5</f>
        <v>43084</v>
      </c>
      <c r="Q5" s="62">
        <f>'PM 10'!Q5</f>
        <v>43085</v>
      </c>
      <c r="R5" s="62">
        <f>'PM 10'!R5</f>
        <v>43086</v>
      </c>
      <c r="S5" s="62">
        <f>'PM 10'!S5</f>
        <v>43087</v>
      </c>
      <c r="T5" s="62">
        <f>'PM 10'!T5</f>
        <v>43088</v>
      </c>
      <c r="U5" s="62">
        <f>'PM 10'!U5</f>
        <v>43089</v>
      </c>
      <c r="V5" s="62">
        <f>'PM 10'!V5</f>
        <v>43090</v>
      </c>
      <c r="W5" s="62">
        <f>'PM 10'!W5</f>
        <v>43091</v>
      </c>
      <c r="X5" s="62">
        <f>'PM 10'!X5</f>
        <v>43092</v>
      </c>
      <c r="Y5" s="62">
        <f>'PM 10'!Y5</f>
        <v>43093</v>
      </c>
      <c r="Z5" s="62">
        <f>'PM 10'!Z5</f>
        <v>43094</v>
      </c>
      <c r="AA5" s="62">
        <f>'PM 10'!AA5</f>
        <v>43095</v>
      </c>
      <c r="AB5" s="62">
        <f>'PM 10'!AB5</f>
        <v>43096</v>
      </c>
      <c r="AC5" s="62">
        <f>'PM 10'!AC5</f>
        <v>43097</v>
      </c>
      <c r="AD5" s="62">
        <f>'PM 10'!AD5</f>
        <v>43098</v>
      </c>
      <c r="AE5" s="62">
        <f>'PM 10'!AE5</f>
        <v>43099</v>
      </c>
      <c r="AF5" s="62">
        <f>'PM 10'!AF5</f>
        <v>43100</v>
      </c>
      <c r="AG5" s="95" t="s">
        <v>14</v>
      </c>
    </row>
    <row r="6" spans="1:33">
      <c r="A6" s="58" t="s">
        <v>3</v>
      </c>
      <c r="B6" s="59">
        <f>'PM 10'!B6</f>
        <v>43070</v>
      </c>
      <c r="C6" s="59">
        <f>'PM 10'!C6</f>
        <v>43071</v>
      </c>
      <c r="D6" s="59">
        <f>'PM 10'!D6</f>
        <v>43072</v>
      </c>
      <c r="E6" s="59">
        <f>'PM 10'!E6</f>
        <v>43073</v>
      </c>
      <c r="F6" s="59">
        <f>'PM 10'!F6</f>
        <v>43074</v>
      </c>
      <c r="G6" s="59">
        <f>'PM 10'!G6</f>
        <v>43075</v>
      </c>
      <c r="H6" s="59">
        <f>'PM 10'!H6</f>
        <v>43076</v>
      </c>
      <c r="I6" s="59">
        <f>'PM 10'!I6</f>
        <v>43077</v>
      </c>
      <c r="J6" s="59">
        <f>'PM 10'!J6</f>
        <v>43078</v>
      </c>
      <c r="K6" s="59">
        <f>'PM 10'!K6</f>
        <v>43079</v>
      </c>
      <c r="L6" s="59">
        <f>'PM 10'!L6</f>
        <v>43080</v>
      </c>
      <c r="M6" s="59">
        <f>'PM 10'!M6</f>
        <v>43081</v>
      </c>
      <c r="N6" s="59">
        <f>'PM 10'!N6</f>
        <v>43082</v>
      </c>
      <c r="O6" s="59">
        <f>'PM 10'!O6</f>
        <v>43083</v>
      </c>
      <c r="P6" s="59">
        <f>'PM 10'!P6</f>
        <v>43084</v>
      </c>
      <c r="Q6" s="59">
        <f>'PM 10'!Q6</f>
        <v>43085</v>
      </c>
      <c r="R6" s="59">
        <f>'PM 10'!R6</f>
        <v>43086</v>
      </c>
      <c r="S6" s="59">
        <f>'PM 10'!S6</f>
        <v>43087</v>
      </c>
      <c r="T6" s="59">
        <f>'PM 10'!T6</f>
        <v>43088</v>
      </c>
      <c r="U6" s="59">
        <f>'PM 10'!U6</f>
        <v>43089</v>
      </c>
      <c r="V6" s="59">
        <f>'PM 10'!V6</f>
        <v>43090</v>
      </c>
      <c r="W6" s="59">
        <f>'PM 10'!W6</f>
        <v>43091</v>
      </c>
      <c r="X6" s="59">
        <f>'PM 10'!X6</f>
        <v>43092</v>
      </c>
      <c r="Y6" s="59">
        <f>'PM 10'!Y6</f>
        <v>43093</v>
      </c>
      <c r="Z6" s="59">
        <f>'PM 10'!Z6</f>
        <v>43094</v>
      </c>
      <c r="AA6" s="59">
        <f>'PM 10'!AA6</f>
        <v>43095</v>
      </c>
      <c r="AB6" s="59">
        <f>'PM 10'!AB6</f>
        <v>43096</v>
      </c>
      <c r="AC6" s="59">
        <f>'PM 10'!AC6</f>
        <v>43097</v>
      </c>
      <c r="AD6" s="59">
        <f>'PM 10'!AD6</f>
        <v>43098</v>
      </c>
      <c r="AE6" s="59">
        <f>'PM 10'!AE6</f>
        <v>43099</v>
      </c>
      <c r="AF6" s="59">
        <f>'PM 10'!AF6</f>
        <v>43100</v>
      </c>
      <c r="AG6" s="95"/>
    </row>
    <row r="7" spans="1:33">
      <c r="A7" s="52">
        <v>0</v>
      </c>
      <c r="B7" s="53">
        <f>'All Data'!F2</f>
        <v>13.68</v>
      </c>
      <c r="C7" s="54">
        <f>'All Data'!F26</f>
        <v>14.59</v>
      </c>
      <c r="D7" s="53">
        <f>'All Data'!F50</f>
        <v>13.57</v>
      </c>
      <c r="E7" s="53">
        <f>'All Data'!F74</f>
        <v>13.37</v>
      </c>
      <c r="F7" s="53">
        <f>'All Data'!F98</f>
        <v>21.93</v>
      </c>
      <c r="G7" s="53">
        <f>'All Data'!F122</f>
        <v>35</v>
      </c>
      <c r="H7" s="53">
        <f>'All Data'!F146</f>
        <v>39.119999999999997</v>
      </c>
      <c r="I7" s="53">
        <f>'All Data'!F170</f>
        <v>43.56</v>
      </c>
      <c r="J7" s="53">
        <f>'All Data'!F194</f>
        <v>48.09</v>
      </c>
      <c r="K7" s="54">
        <f>'All Data'!F218</f>
        <v>45.65</v>
      </c>
      <c r="L7" s="53">
        <f>'All Data'!F242</f>
        <v>41.22</v>
      </c>
      <c r="M7" s="53">
        <f>'All Data'!F266</f>
        <v>17.39</v>
      </c>
      <c r="N7" s="53">
        <f>'All Data'!F290</f>
        <v>16.239999999999998</v>
      </c>
      <c r="O7" s="53">
        <f>'All Data'!F314</f>
        <v>14.92</v>
      </c>
      <c r="P7" s="53">
        <f>'All Data'!F338</f>
        <v>13.83</v>
      </c>
      <c r="Q7" s="53">
        <f>'All Data'!F362</f>
        <v>15.04</v>
      </c>
      <c r="R7" s="53">
        <f>'All Data'!F386</f>
        <v>26.82</v>
      </c>
      <c r="S7" s="53">
        <f>'All Data'!F410</f>
        <v>20.99</v>
      </c>
      <c r="T7" s="53">
        <f>'All Data'!F434</f>
        <v>38.590000000000003</v>
      </c>
      <c r="U7" s="53">
        <f>'All Data'!F458</f>
        <v>32.28</v>
      </c>
      <c r="V7" s="53">
        <f>'All Data'!F482</f>
        <v>28.49</v>
      </c>
      <c r="W7" s="53">
        <f>'All Data'!F506</f>
        <v>31.42</v>
      </c>
      <c r="X7" s="53">
        <f>'All Data'!F530</f>
        <v>40.39</v>
      </c>
      <c r="Y7" s="53">
        <f>'All Data'!F554</f>
        <v>27.88</v>
      </c>
      <c r="Z7" s="53">
        <f>'All Data'!F578</f>
        <v>30.52</v>
      </c>
      <c r="AA7" s="53">
        <f>'All Data'!F602</f>
        <v>20.78</v>
      </c>
      <c r="AB7" s="53">
        <f>'All Data'!F626</f>
        <v>22.93</v>
      </c>
      <c r="AC7" s="53">
        <f>'All Data'!F650</f>
        <v>31.57</v>
      </c>
      <c r="AD7" s="53">
        <f>'All Data'!F674</f>
        <v>27.14</v>
      </c>
      <c r="AE7" s="53">
        <f>'All Data'!F698</f>
        <v>26.97</v>
      </c>
      <c r="AF7" s="53">
        <f>'All Data'!F722</f>
        <v>23.2</v>
      </c>
      <c r="AG7" s="55">
        <f>AVERAGE(B7:AF7)</f>
        <v>27.005483870967741</v>
      </c>
    </row>
    <row r="8" spans="1:33">
      <c r="A8" s="52">
        <v>4.1666666666666699E-2</v>
      </c>
      <c r="B8" s="53">
        <f>'All Data'!F3</f>
        <v>12.42</v>
      </c>
      <c r="C8" s="54">
        <f>'All Data'!F27</f>
        <v>14.7</v>
      </c>
      <c r="D8" s="53">
        <f>'All Data'!F51</f>
        <v>13.04</v>
      </c>
      <c r="E8" s="53">
        <f>'All Data'!F75</f>
        <v>12.77</v>
      </c>
      <c r="F8" s="53">
        <f>'All Data'!F99</f>
        <v>17.079999999999998</v>
      </c>
      <c r="G8" s="53">
        <f>'All Data'!F123</f>
        <v>32.25</v>
      </c>
      <c r="H8" s="53">
        <f>'All Data'!F147</f>
        <v>34.01</v>
      </c>
      <c r="I8" s="53">
        <f>'All Data'!F171</f>
        <v>39.49</v>
      </c>
      <c r="J8" s="53">
        <f>'All Data'!F195</f>
        <v>39.61</v>
      </c>
      <c r="K8" s="54">
        <f>'All Data'!F219</f>
        <v>35.4</v>
      </c>
      <c r="L8" s="53">
        <f>'All Data'!F243</f>
        <v>37.81</v>
      </c>
      <c r="M8" s="53">
        <f>'All Data'!F267</f>
        <v>15.55</v>
      </c>
      <c r="N8" s="53">
        <f>'All Data'!F291</f>
        <v>12.07</v>
      </c>
      <c r="O8" s="53">
        <f>'All Data'!F315</f>
        <v>13.19</v>
      </c>
      <c r="P8" s="53">
        <f>'All Data'!F339</f>
        <v>14.56</v>
      </c>
      <c r="Q8" s="53">
        <f>'All Data'!F363</f>
        <v>15.18</v>
      </c>
      <c r="R8" s="53">
        <f>'All Data'!F387</f>
        <v>22.64</v>
      </c>
      <c r="S8" s="53">
        <f>'All Data'!F411</f>
        <v>17.420000000000002</v>
      </c>
      <c r="T8" s="53">
        <f>'All Data'!F435</f>
        <v>30.47</v>
      </c>
      <c r="U8" s="53">
        <f>'All Data'!F459</f>
        <v>25.57</v>
      </c>
      <c r="V8" s="53">
        <f>'All Data'!F483</f>
        <v>25.56</v>
      </c>
      <c r="W8" s="53">
        <f>'All Data'!F507</f>
        <v>23.47</v>
      </c>
      <c r="X8" s="53">
        <f>'All Data'!F531</f>
        <v>29.39</v>
      </c>
      <c r="Y8" s="53">
        <f>'All Data'!F555</f>
        <v>25.06</v>
      </c>
      <c r="Z8" s="53">
        <f>'All Data'!F579</f>
        <v>23.11</v>
      </c>
      <c r="AA8" s="53">
        <f>'All Data'!F603</f>
        <v>18.11</v>
      </c>
      <c r="AB8" s="53">
        <f>'All Data'!F627</f>
        <v>19.21</v>
      </c>
      <c r="AC8" s="53">
        <f>'All Data'!F651</f>
        <v>27.58</v>
      </c>
      <c r="AD8" s="53">
        <f>'All Data'!F675</f>
        <v>20.170000000000002</v>
      </c>
      <c r="AE8" s="53">
        <f>'All Data'!F699</f>
        <v>21.52</v>
      </c>
      <c r="AF8" s="53">
        <f>'All Data'!F723</f>
        <v>19.84</v>
      </c>
      <c r="AG8" s="55">
        <f t="shared" ref="AG8:AG30" si="0">AVERAGE(B8:AF8)</f>
        <v>22.846774193548391</v>
      </c>
    </row>
    <row r="9" spans="1:33">
      <c r="A9" s="52">
        <v>8.3333333333333301E-2</v>
      </c>
      <c r="B9" s="53">
        <f>'All Data'!F4</f>
        <v>11.71</v>
      </c>
      <c r="C9" s="54">
        <f>'All Data'!F28</f>
        <v>16.21</v>
      </c>
      <c r="D9" s="53">
        <f>'All Data'!F52</f>
        <v>13.91</v>
      </c>
      <c r="E9" s="53">
        <f>'All Data'!F76</f>
        <v>13.05</v>
      </c>
      <c r="F9" s="53">
        <f>'All Data'!F100</f>
        <v>16.079999999999998</v>
      </c>
      <c r="G9" s="53">
        <f>'All Data'!F124</f>
        <v>29.6</v>
      </c>
      <c r="H9" s="53">
        <f>'All Data'!F148</f>
        <v>31.53</v>
      </c>
      <c r="I9" s="53">
        <f>'All Data'!F172</f>
        <v>37.93</v>
      </c>
      <c r="J9" s="53">
        <f>'All Data'!F196</f>
        <v>34.71</v>
      </c>
      <c r="K9" s="54">
        <f>'All Data'!F220</f>
        <v>31.21</v>
      </c>
      <c r="L9" s="53">
        <f>'All Data'!F244</f>
        <v>32.83</v>
      </c>
      <c r="M9" s="53">
        <f>'All Data'!F268</f>
        <v>17.670000000000002</v>
      </c>
      <c r="N9" s="53">
        <f>'All Data'!F292</f>
        <v>12.46</v>
      </c>
      <c r="O9" s="53">
        <f>'All Data'!F316</f>
        <v>12.97</v>
      </c>
      <c r="P9" s="53">
        <f>'All Data'!F340</f>
        <v>13.34</v>
      </c>
      <c r="Q9" s="53">
        <f>'All Data'!F364</f>
        <v>16.47</v>
      </c>
      <c r="R9" s="53">
        <f>'All Data'!F388</f>
        <v>20.100000000000001</v>
      </c>
      <c r="S9" s="53">
        <f>'All Data'!F412</f>
        <v>16.309999999999999</v>
      </c>
      <c r="T9" s="53">
        <f>'All Data'!F436</f>
        <v>26.99</v>
      </c>
      <c r="U9" s="53">
        <f>'All Data'!F460</f>
        <v>26.59</v>
      </c>
      <c r="V9" s="53">
        <f>'All Data'!F484</f>
        <v>16.850000000000001</v>
      </c>
      <c r="W9" s="53">
        <f>'All Data'!F508</f>
        <v>26.71</v>
      </c>
      <c r="X9" s="53">
        <f>'All Data'!F532</f>
        <v>27.8</v>
      </c>
      <c r="Y9" s="53">
        <f>'All Data'!F556</f>
        <v>21.09</v>
      </c>
      <c r="Z9" s="53">
        <f>'All Data'!F580</f>
        <v>19.91</v>
      </c>
      <c r="AA9" s="53">
        <f>'All Data'!F604</f>
        <v>16.38</v>
      </c>
      <c r="AB9" s="53">
        <f>'All Data'!F628</f>
        <v>17.170000000000002</v>
      </c>
      <c r="AC9" s="53">
        <f>'All Data'!F652</f>
        <v>25.49</v>
      </c>
      <c r="AD9" s="53">
        <f>'All Data'!F676</f>
        <v>17.899999999999999</v>
      </c>
      <c r="AE9" s="53">
        <f>'All Data'!F700</f>
        <v>18.91</v>
      </c>
      <c r="AF9" s="53">
        <f>'All Data'!F724</f>
        <v>19.47</v>
      </c>
      <c r="AG9" s="55">
        <f t="shared" si="0"/>
        <v>21.269354838709678</v>
      </c>
    </row>
    <row r="10" spans="1:33">
      <c r="A10" s="52">
        <v>0.125</v>
      </c>
      <c r="B10" s="53">
        <f>'All Data'!F5</f>
        <v>10.32</v>
      </c>
      <c r="C10" s="54">
        <f>'All Data'!F29</f>
        <v>16.34</v>
      </c>
      <c r="D10" s="53">
        <f>'All Data'!F53</f>
        <v>13.86</v>
      </c>
      <c r="E10" s="53">
        <f>'All Data'!F77</f>
        <v>12.8</v>
      </c>
      <c r="F10" s="53">
        <f>'All Data'!F101</f>
        <v>17.760000000000002</v>
      </c>
      <c r="G10" s="53">
        <f>'All Data'!F125</f>
        <v>20.260000000000002</v>
      </c>
      <c r="H10" s="53">
        <f>'All Data'!F149</f>
        <v>28.14</v>
      </c>
      <c r="I10" s="53">
        <f>'All Data'!F173</f>
        <v>32.03</v>
      </c>
      <c r="J10" s="53">
        <f>'All Data'!F197</f>
        <v>27.9</v>
      </c>
      <c r="K10" s="54">
        <f>'All Data'!F221</f>
        <v>29.27</v>
      </c>
      <c r="L10" s="53">
        <f>'All Data'!F245</f>
        <v>32.54</v>
      </c>
      <c r="M10" s="53">
        <f>'All Data'!F269</f>
        <v>15.06</v>
      </c>
      <c r="N10" s="53">
        <f>'All Data'!F293</f>
        <v>9.07</v>
      </c>
      <c r="O10" s="53">
        <f>'All Data'!F317</f>
        <v>8.7799999999999994</v>
      </c>
      <c r="P10" s="53">
        <f>'All Data'!F341</f>
        <v>10.47</v>
      </c>
      <c r="Q10" s="53">
        <f>'All Data'!F365</f>
        <v>13.73</v>
      </c>
      <c r="R10" s="53">
        <f>'All Data'!F389</f>
        <v>18.07</v>
      </c>
      <c r="S10" s="53">
        <f>'All Data'!F413</f>
        <v>16.04</v>
      </c>
      <c r="T10" s="53">
        <f>'All Data'!F437</f>
        <v>23.34</v>
      </c>
      <c r="U10" s="53">
        <f>'All Data'!F461</f>
        <v>21.66</v>
      </c>
      <c r="V10" s="53">
        <f>'All Data'!F485</f>
        <v>11.63</v>
      </c>
      <c r="W10" s="53">
        <f>'All Data'!F509</f>
        <v>25.31</v>
      </c>
      <c r="X10" s="53">
        <f>'All Data'!F533</f>
        <v>25.37</v>
      </c>
      <c r="Y10" s="53">
        <f>'All Data'!F557</f>
        <v>16.86</v>
      </c>
      <c r="Z10" s="53">
        <f>'All Data'!F581</f>
        <v>14.72</v>
      </c>
      <c r="AA10" s="53">
        <f>'All Data'!F605</f>
        <v>13.63</v>
      </c>
      <c r="AB10" s="53">
        <f>'All Data'!F629</f>
        <v>13.83</v>
      </c>
      <c r="AC10" s="53">
        <f>'All Data'!F653</f>
        <v>19.2</v>
      </c>
      <c r="AD10" s="53">
        <f>'All Data'!F677</f>
        <v>12.8</v>
      </c>
      <c r="AE10" s="53">
        <f>'All Data'!F701</f>
        <v>17.079999999999998</v>
      </c>
      <c r="AF10" s="53">
        <f>'All Data'!F725</f>
        <v>16.190000000000001</v>
      </c>
      <c r="AG10" s="55">
        <f>AVERAGE(B10:AF10)</f>
        <v>18.195483870967745</v>
      </c>
    </row>
    <row r="11" spans="1:33">
      <c r="A11" s="52">
        <v>0.16666666666666699</v>
      </c>
      <c r="B11" s="53">
        <f>'All Data'!F6</f>
        <v>9.65</v>
      </c>
      <c r="C11" s="54">
        <f>'All Data'!F30</f>
        <v>15.72</v>
      </c>
      <c r="D11" s="53">
        <f>'All Data'!F54</f>
        <v>13.82</v>
      </c>
      <c r="E11" s="53">
        <f>'All Data'!F78</f>
        <v>13.59</v>
      </c>
      <c r="F11" s="53">
        <f>'All Data'!F102</f>
        <v>16.7</v>
      </c>
      <c r="G11" s="53">
        <f>'All Data'!F126</f>
        <v>20.74</v>
      </c>
      <c r="H11" s="53">
        <f>'All Data'!F150</f>
        <v>27.14</v>
      </c>
      <c r="I11" s="53">
        <f>'All Data'!F174</f>
        <v>24.69</v>
      </c>
      <c r="J11" s="53">
        <f>'All Data'!F198</f>
        <v>26.47</v>
      </c>
      <c r="K11" s="54">
        <f>'All Data'!F222</f>
        <v>29.15</v>
      </c>
      <c r="L11" s="53">
        <f>'All Data'!F246</f>
        <v>37.979999999999997</v>
      </c>
      <c r="M11" s="53">
        <f>'All Data'!F270</f>
        <v>17</v>
      </c>
      <c r="N11" s="53">
        <f>'All Data'!F294</f>
        <v>10.73</v>
      </c>
      <c r="O11" s="53">
        <f>'All Data'!F318</f>
        <v>10.4</v>
      </c>
      <c r="P11" s="53">
        <f>'All Data'!F342</f>
        <v>7.41</v>
      </c>
      <c r="Q11" s="53">
        <f>'All Data'!F366</f>
        <v>10.91</v>
      </c>
      <c r="R11" s="53">
        <f>'All Data'!F390</f>
        <v>18.02</v>
      </c>
      <c r="S11" s="53">
        <f>'All Data'!F414</f>
        <v>14.75</v>
      </c>
      <c r="T11" s="53">
        <f>'All Data'!F438</f>
        <v>18.760000000000002</v>
      </c>
      <c r="U11" s="53">
        <f>'All Data'!F462</f>
        <v>18.010000000000002</v>
      </c>
      <c r="V11" s="53">
        <f>'All Data'!F486</f>
        <v>14.31</v>
      </c>
      <c r="W11" s="53">
        <f>'All Data'!F510</f>
        <v>21.06</v>
      </c>
      <c r="X11" s="53">
        <f>'All Data'!F534</f>
        <v>21.75</v>
      </c>
      <c r="Y11" s="53">
        <f>'All Data'!F558</f>
        <v>15.47</v>
      </c>
      <c r="Z11" s="53">
        <f>'All Data'!F582</f>
        <v>14.38</v>
      </c>
      <c r="AA11" s="53">
        <f>'All Data'!F606</f>
        <v>13.23</v>
      </c>
      <c r="AB11" s="53">
        <f>'All Data'!F630</f>
        <v>14.54</v>
      </c>
      <c r="AC11" s="53">
        <f>'All Data'!F654</f>
        <v>17.28</v>
      </c>
      <c r="AD11" s="53">
        <f>'All Data'!F678</f>
        <v>11.59</v>
      </c>
      <c r="AE11" s="53">
        <f>'All Data'!F702</f>
        <v>17.45</v>
      </c>
      <c r="AF11" s="53">
        <f>'All Data'!F726</f>
        <v>17.04</v>
      </c>
      <c r="AG11" s="55">
        <f t="shared" si="0"/>
        <v>17.410967741935483</v>
      </c>
    </row>
    <row r="12" spans="1:33">
      <c r="A12" s="52">
        <v>0.20833333333333301</v>
      </c>
      <c r="B12" s="53">
        <f>'All Data'!F7</f>
        <v>8.08</v>
      </c>
      <c r="C12" s="54">
        <f>'All Data'!F31</f>
        <v>14.46</v>
      </c>
      <c r="D12" s="53">
        <f>'All Data'!F55</f>
        <v>12.62</v>
      </c>
      <c r="E12" s="53">
        <f>'All Data'!F79</f>
        <v>12.75</v>
      </c>
      <c r="F12" s="53">
        <f>'All Data'!F103</f>
        <v>12.82</v>
      </c>
      <c r="G12" s="53">
        <f>'All Data'!F127</f>
        <v>16.579999999999998</v>
      </c>
      <c r="H12" s="53">
        <f>'All Data'!F151</f>
        <v>22.13</v>
      </c>
      <c r="I12" s="53">
        <f>'All Data'!F175</f>
        <v>22.65</v>
      </c>
      <c r="J12" s="53">
        <f>'All Data'!F199</f>
        <v>23.33</v>
      </c>
      <c r="K12" s="54">
        <f>'All Data'!F223</f>
        <v>26.09</v>
      </c>
      <c r="L12" s="53">
        <f>'All Data'!F247</f>
        <v>27.1</v>
      </c>
      <c r="M12" s="53">
        <f>'All Data'!F271</f>
        <v>11.2</v>
      </c>
      <c r="N12" s="53">
        <f>'All Data'!F295</f>
        <v>6.17</v>
      </c>
      <c r="O12" s="53">
        <f>'All Data'!F319</f>
        <v>9.25</v>
      </c>
      <c r="P12" s="53">
        <f>'All Data'!F343</f>
        <v>7.49</v>
      </c>
      <c r="Q12" s="53">
        <f>'All Data'!F367</f>
        <v>10.97</v>
      </c>
      <c r="R12" s="53">
        <f>'All Data'!F391</f>
        <v>13.5</v>
      </c>
      <c r="S12" s="53">
        <f>'All Data'!F415</f>
        <v>16.350000000000001</v>
      </c>
      <c r="T12" s="53">
        <f>'All Data'!F439</f>
        <v>17.39</v>
      </c>
      <c r="U12" s="53">
        <f>'All Data'!F463</f>
        <v>15.47</v>
      </c>
      <c r="V12" s="53">
        <f>'All Data'!F487</f>
        <v>11.46</v>
      </c>
      <c r="W12" s="53">
        <f>'All Data'!F511</f>
        <v>18.09</v>
      </c>
      <c r="X12" s="53">
        <f>'All Data'!F535</f>
        <v>20.21</v>
      </c>
      <c r="Y12" s="53">
        <f>'All Data'!F559</f>
        <v>14.82</v>
      </c>
      <c r="Z12" s="53">
        <f>'All Data'!F583</f>
        <v>15.77</v>
      </c>
      <c r="AA12" s="53">
        <f>'All Data'!F607</f>
        <v>11.65</v>
      </c>
      <c r="AB12" s="53">
        <f>'All Data'!F631</f>
        <v>17.190000000000001</v>
      </c>
      <c r="AC12" s="53">
        <f>'All Data'!F655</f>
        <v>13.82</v>
      </c>
      <c r="AD12" s="53">
        <f>'All Data'!F679</f>
        <v>10.36</v>
      </c>
      <c r="AE12" s="53">
        <f>'All Data'!F703</f>
        <v>17.86</v>
      </c>
      <c r="AF12" s="53">
        <f>'All Data'!F727</f>
        <v>14.43</v>
      </c>
      <c r="AG12" s="55">
        <f t="shared" si="0"/>
        <v>15.22774193548387</v>
      </c>
    </row>
    <row r="13" spans="1:33">
      <c r="A13" s="52">
        <v>0.25</v>
      </c>
      <c r="B13" s="53">
        <f>'All Data'!F8</f>
        <v>7.21</v>
      </c>
      <c r="C13" s="54">
        <f>'All Data'!F32</f>
        <v>14</v>
      </c>
      <c r="D13" s="53">
        <f>'All Data'!F56</f>
        <v>12.4</v>
      </c>
      <c r="E13" s="53">
        <f>'All Data'!F80</f>
        <v>11.97</v>
      </c>
      <c r="F13" s="53">
        <f>'All Data'!F104</f>
        <v>10.83</v>
      </c>
      <c r="G13" s="53">
        <f>'All Data'!F128</f>
        <v>17.66</v>
      </c>
      <c r="H13" s="53">
        <f>'All Data'!F152</f>
        <v>21.61</v>
      </c>
      <c r="I13" s="53">
        <f>'All Data'!F176</f>
        <v>27.77</v>
      </c>
      <c r="J13" s="53">
        <f>'All Data'!F200</f>
        <v>20.260000000000002</v>
      </c>
      <c r="K13" s="54">
        <f>'All Data'!F224</f>
        <v>21.98</v>
      </c>
      <c r="L13" s="53">
        <f>'All Data'!F248</f>
        <v>23.2</v>
      </c>
      <c r="M13" s="53">
        <f>'All Data'!F272</f>
        <v>9.58</v>
      </c>
      <c r="N13" s="53">
        <f>'All Data'!F296</f>
        <v>7.85</v>
      </c>
      <c r="O13" s="53">
        <f>'All Data'!F320</f>
        <v>6.92</v>
      </c>
      <c r="P13" s="53">
        <f>'All Data'!F344</f>
        <v>8.2200000000000006</v>
      </c>
      <c r="Q13" s="53">
        <f>'All Data'!F368</f>
        <v>9.91</v>
      </c>
      <c r="R13" s="53">
        <f>'All Data'!F392</f>
        <v>14.51</v>
      </c>
      <c r="S13" s="53">
        <f>'All Data'!F416</f>
        <v>17.14</v>
      </c>
      <c r="T13" s="53">
        <f>'All Data'!F440</f>
        <v>18.079999999999998</v>
      </c>
      <c r="U13" s="53">
        <f>'All Data'!F464</f>
        <v>13</v>
      </c>
      <c r="V13" s="53">
        <f>'All Data'!F488</f>
        <v>8.8800000000000008</v>
      </c>
      <c r="W13" s="53">
        <f>'All Data'!F512</f>
        <v>17.100000000000001</v>
      </c>
      <c r="X13" s="53">
        <f>'All Data'!F536</f>
        <v>21.3</v>
      </c>
      <c r="Y13" s="53">
        <f>'All Data'!F560</f>
        <v>13.42</v>
      </c>
      <c r="Z13" s="53">
        <f>'All Data'!F584</f>
        <v>17.21</v>
      </c>
      <c r="AA13" s="53">
        <f>'All Data'!F608</f>
        <v>12.4</v>
      </c>
      <c r="AB13" s="53">
        <f>'All Data'!F632</f>
        <v>15.64</v>
      </c>
      <c r="AC13" s="53">
        <f>'All Data'!F656</f>
        <v>13.8</v>
      </c>
      <c r="AD13" s="53">
        <f>'All Data'!F680</f>
        <v>9.42</v>
      </c>
      <c r="AE13" s="53">
        <f>'All Data'!F704</f>
        <v>16.440000000000001</v>
      </c>
      <c r="AF13" s="53">
        <f>'All Data'!F728</f>
        <v>13.09</v>
      </c>
      <c r="AG13" s="55">
        <f t="shared" si="0"/>
        <v>14.606451612903223</v>
      </c>
    </row>
    <row r="14" spans="1:33">
      <c r="A14" s="52">
        <v>0.29166666666666702</v>
      </c>
      <c r="B14" s="53">
        <f>'All Data'!F9</f>
        <v>6.13</v>
      </c>
      <c r="C14" s="54">
        <f>'All Data'!F33</f>
        <v>13.45</v>
      </c>
      <c r="D14" s="53">
        <f>'All Data'!F57</f>
        <v>11.72</v>
      </c>
      <c r="E14" s="53">
        <f>'All Data'!F81</f>
        <v>10.46</v>
      </c>
      <c r="F14" s="53">
        <f>'All Data'!F105</f>
        <v>8.33</v>
      </c>
      <c r="G14" s="53">
        <f>'All Data'!F129</f>
        <v>17.2</v>
      </c>
      <c r="H14" s="53">
        <f>'All Data'!F153</f>
        <v>19.82</v>
      </c>
      <c r="I14" s="53">
        <f>'All Data'!F177</f>
        <v>28.95</v>
      </c>
      <c r="J14" s="53">
        <f>'All Data'!F201</f>
        <v>16.88</v>
      </c>
      <c r="K14" s="54">
        <f>'All Data'!F225</f>
        <v>18.72</v>
      </c>
      <c r="L14" s="53">
        <f>'All Data'!F249</f>
        <v>21.09</v>
      </c>
      <c r="M14" s="53">
        <f>'All Data'!F273</f>
        <v>8.3800000000000008</v>
      </c>
      <c r="N14" s="53">
        <f>'All Data'!F297</f>
        <v>9.4499999999999993</v>
      </c>
      <c r="O14" s="53">
        <f>'All Data'!F321</f>
        <v>8.3699999999999992</v>
      </c>
      <c r="P14" s="53">
        <f>'All Data'!F345</f>
        <v>8.74</v>
      </c>
      <c r="Q14" s="53">
        <f>'All Data'!F369</f>
        <v>10.51</v>
      </c>
      <c r="R14" s="53">
        <f>'All Data'!F393</f>
        <v>17.809999999999999</v>
      </c>
      <c r="S14" s="53">
        <f>'All Data'!F417</f>
        <v>19.829999999999998</v>
      </c>
      <c r="T14" s="53">
        <f>'All Data'!F441</f>
        <v>18.170000000000002</v>
      </c>
      <c r="U14" s="53">
        <f>'All Data'!F465</f>
        <v>8.9</v>
      </c>
      <c r="V14" s="53">
        <f>'All Data'!F489</f>
        <v>6.97</v>
      </c>
      <c r="W14" s="53">
        <f>'All Data'!F513</f>
        <v>18.47</v>
      </c>
      <c r="X14" s="53">
        <f>'All Data'!F537</f>
        <v>19.05</v>
      </c>
      <c r="Y14" s="53">
        <f>'All Data'!F561</f>
        <v>13.94</v>
      </c>
      <c r="Z14" s="53">
        <f>'All Data'!F585</f>
        <v>14.3</v>
      </c>
      <c r="AA14" s="53">
        <f>'All Data'!F609</f>
        <v>11.01</v>
      </c>
      <c r="AB14" s="53">
        <f>'All Data'!F633</f>
        <v>14.72</v>
      </c>
      <c r="AC14" s="53">
        <f>'All Data'!F657</f>
        <v>13.91</v>
      </c>
      <c r="AD14" s="53">
        <f>'All Data'!F681</f>
        <v>9.15</v>
      </c>
      <c r="AE14" s="53">
        <f>'All Data'!F705</f>
        <v>12.34</v>
      </c>
      <c r="AF14" s="53">
        <f>'All Data'!F729</f>
        <v>11.55</v>
      </c>
      <c r="AG14" s="55">
        <f t="shared" si="0"/>
        <v>13.816774193548389</v>
      </c>
    </row>
    <row r="15" spans="1:33">
      <c r="A15" s="52">
        <v>0.33333333333333298</v>
      </c>
      <c r="B15" s="53">
        <f>'All Data'!F10</f>
        <v>6.18</v>
      </c>
      <c r="C15" s="54">
        <f>'All Data'!F34</f>
        <v>12.92</v>
      </c>
      <c r="D15" s="53">
        <f>'All Data'!F58</f>
        <v>10.77</v>
      </c>
      <c r="E15" s="53">
        <f>'All Data'!F82</f>
        <v>9.61</v>
      </c>
      <c r="F15" s="53">
        <f>'All Data'!F106</f>
        <v>8.7799999999999994</v>
      </c>
      <c r="G15" s="53">
        <f>'All Data'!F130</f>
        <v>18.47</v>
      </c>
      <c r="H15" s="53">
        <f>'All Data'!F154</f>
        <v>25.01</v>
      </c>
      <c r="I15" s="53">
        <f>'All Data'!F178</f>
        <v>33.35</v>
      </c>
      <c r="J15" s="53">
        <f>'All Data'!F202</f>
        <v>19.73</v>
      </c>
      <c r="K15" s="54">
        <f>'All Data'!F226</f>
        <v>20.100000000000001</v>
      </c>
      <c r="L15" s="53">
        <f>'All Data'!F250</f>
        <v>22.3</v>
      </c>
      <c r="M15" s="53">
        <f>'All Data'!F274</f>
        <v>12.01</v>
      </c>
      <c r="N15" s="53">
        <f>'All Data'!F298</f>
        <v>11.69</v>
      </c>
      <c r="O15" s="53">
        <f>'All Data'!F322</f>
        <v>11.43</v>
      </c>
      <c r="P15" s="53">
        <f>'All Data'!F346</f>
        <v>11.5</v>
      </c>
      <c r="Q15" s="53">
        <f>'All Data'!F370</f>
        <v>12.58</v>
      </c>
      <c r="R15" s="53">
        <f>'All Data'!F394</f>
        <v>0</v>
      </c>
      <c r="S15" s="53">
        <f>'All Data'!F418</f>
        <v>25.9</v>
      </c>
      <c r="T15" s="53">
        <f>'All Data'!F442</f>
        <v>20.29</v>
      </c>
      <c r="U15" s="53">
        <f>'All Data'!F466</f>
        <v>11.68</v>
      </c>
      <c r="V15" s="53">
        <f>'All Data'!F490</f>
        <v>7.05</v>
      </c>
      <c r="W15" s="53">
        <f>'All Data'!F514</f>
        <v>20.61</v>
      </c>
      <c r="X15" s="53">
        <f>'All Data'!F538</f>
        <v>20.14</v>
      </c>
      <c r="Y15" s="53">
        <f>'All Data'!F562</f>
        <v>12.63</v>
      </c>
      <c r="Z15" s="53">
        <f>'All Data'!F586</f>
        <v>12.96</v>
      </c>
      <c r="AA15" s="53">
        <f>'All Data'!F610</f>
        <v>10.54</v>
      </c>
      <c r="AB15" s="53">
        <f>'All Data'!F634</f>
        <v>15.05</v>
      </c>
      <c r="AC15" s="53">
        <f>'All Data'!F658</f>
        <v>14.33</v>
      </c>
      <c r="AD15" s="53">
        <f>'All Data'!F682</f>
        <v>13.07</v>
      </c>
      <c r="AE15" s="53">
        <f>'All Data'!F706</f>
        <v>11.49</v>
      </c>
      <c r="AF15" s="53">
        <f>'All Data'!F730</f>
        <v>11.21</v>
      </c>
      <c r="AG15" s="55">
        <f t="shared" si="0"/>
        <v>14.62516129032258</v>
      </c>
    </row>
    <row r="16" spans="1:33">
      <c r="A16" s="52">
        <v>0.375</v>
      </c>
      <c r="B16" s="53">
        <f>'All Data'!F11</f>
        <v>8.15</v>
      </c>
      <c r="C16" s="54">
        <f>'All Data'!F35</f>
        <v>11.87</v>
      </c>
      <c r="D16" s="53">
        <f>'All Data'!F59</f>
        <v>10.26</v>
      </c>
      <c r="E16" s="53">
        <f>'All Data'!F83</f>
        <v>9.66</v>
      </c>
      <c r="F16" s="53">
        <f>'All Data'!F107</f>
        <v>9.1999999999999993</v>
      </c>
      <c r="G16" s="53">
        <f>'All Data'!F131</f>
        <v>27.27</v>
      </c>
      <c r="H16" s="53">
        <f>'All Data'!F155</f>
        <v>29.06</v>
      </c>
      <c r="I16" s="53">
        <f>'All Data'!F179</f>
        <v>38.340000000000003</v>
      </c>
      <c r="J16" s="53">
        <f>'All Data'!F203</f>
        <v>32.58</v>
      </c>
      <c r="K16" s="54">
        <f>'All Data'!F227</f>
        <v>29.71</v>
      </c>
      <c r="L16" s="53">
        <f>'All Data'!F251</f>
        <v>27.18</v>
      </c>
      <c r="M16" s="53">
        <f>'All Data'!F275</f>
        <v>14.06</v>
      </c>
      <c r="N16" s="53">
        <f>'All Data'!F299</f>
        <v>14.53</v>
      </c>
      <c r="O16" s="53">
        <f>'All Data'!F323</f>
        <v>12.99</v>
      </c>
      <c r="P16" s="53">
        <f>'All Data'!F347</f>
        <v>14.06</v>
      </c>
      <c r="Q16" s="53">
        <f>'All Data'!F371</f>
        <v>14.15</v>
      </c>
      <c r="R16" s="53">
        <f>'All Data'!F395</f>
        <v>14.35</v>
      </c>
      <c r="S16" s="53">
        <f>'All Data'!F419</f>
        <v>26.63</v>
      </c>
      <c r="T16" s="53">
        <f>'All Data'!F443</f>
        <v>25.2</v>
      </c>
      <c r="U16" s="53">
        <f>'All Data'!F467</f>
        <v>14.89</v>
      </c>
      <c r="V16" s="53">
        <f>'All Data'!F491</f>
        <v>17.5</v>
      </c>
      <c r="W16" s="53">
        <f>'All Data'!F515</f>
        <v>23.82</v>
      </c>
      <c r="X16" s="53">
        <f>'All Data'!F539</f>
        <v>26.7</v>
      </c>
      <c r="Y16" s="53">
        <f>'All Data'!F563</f>
        <v>15.72</v>
      </c>
      <c r="Z16" s="53">
        <f>'All Data'!F587</f>
        <v>17.100000000000001</v>
      </c>
      <c r="AA16" s="53">
        <f>'All Data'!F611</f>
        <v>19.48</v>
      </c>
      <c r="AB16" s="53">
        <f>'All Data'!F635</f>
        <v>20.05</v>
      </c>
      <c r="AC16" s="53">
        <f>'All Data'!F659</f>
        <v>19.55</v>
      </c>
      <c r="AD16" s="53">
        <f>'All Data'!F683</f>
        <v>17.149999999999999</v>
      </c>
      <c r="AE16" s="53">
        <f>'All Data'!F707</f>
        <v>18.809999999999999</v>
      </c>
      <c r="AF16" s="53">
        <f>'All Data'!F731</f>
        <v>17.559999999999999</v>
      </c>
      <c r="AG16" s="55">
        <f t="shared" si="0"/>
        <v>19.276774193548381</v>
      </c>
    </row>
    <row r="17" spans="1:33">
      <c r="A17" s="52">
        <v>0.41666666666666702</v>
      </c>
      <c r="B17" s="53">
        <f>'All Data'!F12</f>
        <v>13.45</v>
      </c>
      <c r="C17" s="54">
        <f>'All Data'!F36</f>
        <v>21.04</v>
      </c>
      <c r="D17" s="53">
        <f>'All Data'!F60</f>
        <v>17.23</v>
      </c>
      <c r="E17" s="53">
        <f>'All Data'!F84</f>
        <v>17.04</v>
      </c>
      <c r="F17" s="53">
        <f>'All Data'!F108</f>
        <v>17.27</v>
      </c>
      <c r="G17" s="53">
        <f>'All Data'!F132</f>
        <v>37.69</v>
      </c>
      <c r="H17" s="53">
        <f>'All Data'!F156</f>
        <v>35.17</v>
      </c>
      <c r="I17" s="53">
        <f>'All Data'!F180</f>
        <v>38.08</v>
      </c>
      <c r="J17" s="53">
        <f>'All Data'!F204</f>
        <v>41.22</v>
      </c>
      <c r="K17" s="54">
        <f>'All Data'!F228</f>
        <v>65.72</v>
      </c>
      <c r="L17" s="53">
        <f>'All Data'!F252</f>
        <v>73.05</v>
      </c>
      <c r="M17" s="53">
        <f>'All Data'!F276</f>
        <v>15.52</v>
      </c>
      <c r="N17" s="53">
        <f>'All Data'!F300</f>
        <v>15.95</v>
      </c>
      <c r="O17" s="53">
        <f>'All Data'!F324</f>
        <v>13.73</v>
      </c>
      <c r="P17" s="53">
        <f>'All Data'!F348</f>
        <v>19.91</v>
      </c>
      <c r="Q17" s="53">
        <f>'All Data'!F372</f>
        <v>15.77</v>
      </c>
      <c r="R17" s="53">
        <f>'All Data'!F396</f>
        <v>12.93</v>
      </c>
      <c r="S17" s="53">
        <f>'All Data'!F420</f>
        <v>28.38</v>
      </c>
      <c r="T17" s="53">
        <f>'All Data'!F444</f>
        <v>34.090000000000003</v>
      </c>
      <c r="U17" s="53">
        <f>'All Data'!F468</f>
        <v>30.64</v>
      </c>
      <c r="V17" s="53">
        <f>'All Data'!F492</f>
        <v>28.43</v>
      </c>
      <c r="W17" s="53">
        <f>'All Data'!F516</f>
        <v>31.04</v>
      </c>
      <c r="X17" s="53">
        <f>'All Data'!F540</f>
        <v>25.67</v>
      </c>
      <c r="Y17" s="53">
        <f>'All Data'!F564</f>
        <v>46.56</v>
      </c>
      <c r="Z17" s="53">
        <f>'All Data'!F588</f>
        <v>37.64</v>
      </c>
      <c r="AA17" s="53">
        <f>'All Data'!F612</f>
        <v>34.53</v>
      </c>
      <c r="AB17" s="53">
        <f>'All Data'!F636</f>
        <v>38.86</v>
      </c>
      <c r="AC17" s="53">
        <f>'All Data'!F660</f>
        <v>44.71</v>
      </c>
      <c r="AD17" s="53">
        <f>'All Data'!F684</f>
        <v>41.28</v>
      </c>
      <c r="AE17" s="53">
        <f>'All Data'!F708</f>
        <v>42.57</v>
      </c>
      <c r="AF17" s="53">
        <f>'All Data'!F732</f>
        <v>35.15</v>
      </c>
      <c r="AG17" s="55">
        <f t="shared" si="0"/>
        <v>31.300645161290319</v>
      </c>
    </row>
    <row r="18" spans="1:33">
      <c r="A18" s="52">
        <v>0.45833333333333298</v>
      </c>
      <c r="B18" s="53">
        <f>'All Data'!F13</f>
        <v>16.88</v>
      </c>
      <c r="C18" s="54">
        <f>'All Data'!F37</f>
        <v>25.63</v>
      </c>
      <c r="D18" s="53">
        <f>'All Data'!F61</f>
        <v>23.05</v>
      </c>
      <c r="E18" s="53">
        <f>'All Data'!F85</f>
        <v>20.3</v>
      </c>
      <c r="F18" s="53">
        <f>'All Data'!F109</f>
        <v>33.200000000000003</v>
      </c>
      <c r="G18" s="53">
        <f>'All Data'!F133</f>
        <v>27.91</v>
      </c>
      <c r="H18" s="53">
        <f>'All Data'!F157</f>
        <v>20.65</v>
      </c>
      <c r="I18" s="53">
        <f>'All Data'!F181</f>
        <v>21.43</v>
      </c>
      <c r="J18" s="53">
        <f>'All Data'!F205</f>
        <v>35.92</v>
      </c>
      <c r="K18" s="54">
        <f>'All Data'!F229</f>
        <v>105.37</v>
      </c>
      <c r="L18" s="53">
        <f>'All Data'!F253</f>
        <v>94.14</v>
      </c>
      <c r="M18" s="53">
        <f>'All Data'!F277</f>
        <v>18.489999999999998</v>
      </c>
      <c r="N18" s="53">
        <f>'All Data'!F301</f>
        <v>15.85</v>
      </c>
      <c r="O18" s="53">
        <f>'All Data'!F325</f>
        <v>14.66</v>
      </c>
      <c r="P18" s="53">
        <f>'All Data'!F349</f>
        <v>21.38</v>
      </c>
      <c r="Q18" s="53">
        <f>'All Data'!F373</f>
        <v>18.98</v>
      </c>
      <c r="R18" s="53">
        <f>'All Data'!F397</f>
        <v>13.02</v>
      </c>
      <c r="S18" s="53">
        <f>'All Data'!F421</f>
        <v>22.1</v>
      </c>
      <c r="T18" s="53">
        <f>'All Data'!F445</f>
        <v>37.39</v>
      </c>
      <c r="U18" s="53">
        <f>'All Data'!F469</f>
        <v>39.65</v>
      </c>
      <c r="V18" s="53">
        <f>'All Data'!F493</f>
        <v>50.93</v>
      </c>
      <c r="W18" s="53">
        <f>'All Data'!F517</f>
        <v>30.2</v>
      </c>
      <c r="X18" s="53">
        <f>'All Data'!F541</f>
        <v>21.63</v>
      </c>
      <c r="Y18" s="53">
        <f>'All Data'!F565</f>
        <v>67.650000000000006</v>
      </c>
      <c r="Z18" s="53">
        <f>'All Data'!F589</f>
        <v>38.51</v>
      </c>
      <c r="AA18" s="53">
        <f>'All Data'!F613</f>
        <v>31.83</v>
      </c>
      <c r="AB18" s="53">
        <f>'All Data'!F637</f>
        <v>33.51</v>
      </c>
      <c r="AC18" s="53">
        <f>'All Data'!F661</f>
        <v>59.96</v>
      </c>
      <c r="AD18" s="53">
        <f>'All Data'!F685</f>
        <v>57.77</v>
      </c>
      <c r="AE18" s="53">
        <f>'All Data'!F709</f>
        <v>62.25</v>
      </c>
      <c r="AF18" s="53">
        <f>'All Data'!F733</f>
        <v>36.69</v>
      </c>
      <c r="AG18" s="55">
        <f t="shared" si="0"/>
        <v>36.03</v>
      </c>
    </row>
    <row r="19" spans="1:33">
      <c r="A19" s="52">
        <v>0.5</v>
      </c>
      <c r="B19" s="53">
        <f>'All Data'!F14</f>
        <v>18.36</v>
      </c>
      <c r="C19" s="54">
        <f>'All Data'!F38</f>
        <v>22.45</v>
      </c>
      <c r="D19" s="53">
        <f>'All Data'!F62</f>
        <v>24.57</v>
      </c>
      <c r="E19" s="53">
        <f>'All Data'!F86</f>
        <v>23.68</v>
      </c>
      <c r="F19" s="53">
        <f>'All Data'!F110</f>
        <v>37.22</v>
      </c>
      <c r="G19" s="53">
        <f>'All Data'!F134</f>
        <v>27.15</v>
      </c>
      <c r="H19" s="53">
        <f>'All Data'!F158</f>
        <v>18.48</v>
      </c>
      <c r="I19" s="53">
        <f>'All Data'!F182</f>
        <v>21.07</v>
      </c>
      <c r="J19" s="53">
        <f>'All Data'!F206</f>
        <v>33.83</v>
      </c>
      <c r="K19" s="54">
        <f>'All Data'!F230</f>
        <v>70.900000000000006</v>
      </c>
      <c r="L19" s="53">
        <f>'All Data'!F254</f>
        <v>74.19</v>
      </c>
      <c r="M19" s="53">
        <f>'All Data'!F278</f>
        <v>13.78</v>
      </c>
      <c r="N19" s="53">
        <f>'All Data'!F302</f>
        <v>20.68</v>
      </c>
      <c r="O19" s="53">
        <f>'All Data'!F326</f>
        <v>17.3</v>
      </c>
      <c r="P19" s="53">
        <f>'All Data'!F350</f>
        <v>25.02</v>
      </c>
      <c r="Q19" s="53">
        <f>'All Data'!F374</f>
        <v>16.579999999999998</v>
      </c>
      <c r="R19" s="53">
        <f>'All Data'!F398</f>
        <v>12.56</v>
      </c>
      <c r="S19" s="53">
        <f>'All Data'!F422</f>
        <v>19.95</v>
      </c>
      <c r="T19" s="53">
        <f>'All Data'!F446</f>
        <v>35.24</v>
      </c>
      <c r="U19" s="53">
        <f>'All Data'!F470</f>
        <v>48.57</v>
      </c>
      <c r="V19" s="53">
        <f>'All Data'!F494</f>
        <v>62.88</v>
      </c>
      <c r="W19" s="53">
        <f>'All Data'!F518</f>
        <v>20.55</v>
      </c>
      <c r="X19" s="53">
        <f>'All Data'!F542</f>
        <v>18.54</v>
      </c>
      <c r="Y19" s="53">
        <f>'All Data'!F566</f>
        <v>39.08</v>
      </c>
      <c r="Z19" s="53">
        <f>'All Data'!F590</f>
        <v>30.33</v>
      </c>
      <c r="AA19" s="53">
        <f>'All Data'!F614</f>
        <v>25.68</v>
      </c>
      <c r="AB19" s="53">
        <f>'All Data'!F638</f>
        <v>28.36</v>
      </c>
      <c r="AC19" s="53">
        <f>'All Data'!F662</f>
        <v>64.12</v>
      </c>
      <c r="AD19" s="53">
        <f>'All Data'!F686</f>
        <v>60.08</v>
      </c>
      <c r="AE19" s="53">
        <f>'All Data'!F710</f>
        <v>62.33</v>
      </c>
      <c r="AF19" s="53">
        <f>'All Data'!F734</f>
        <v>41.42</v>
      </c>
      <c r="AG19" s="55">
        <f t="shared" si="0"/>
        <v>33.385483870967747</v>
      </c>
    </row>
    <row r="20" spans="1:33">
      <c r="A20" s="52">
        <v>0.54166666666666696</v>
      </c>
      <c r="B20" s="53">
        <f>'All Data'!F15</f>
        <v>20.04</v>
      </c>
      <c r="C20" s="54">
        <f>'All Data'!F39</f>
        <v>21.55</v>
      </c>
      <c r="D20" s="53">
        <f>'All Data'!F63</f>
        <v>23.15</v>
      </c>
      <c r="E20" s="53">
        <f>'All Data'!F87</f>
        <v>24.99</v>
      </c>
      <c r="F20" s="53">
        <f>'All Data'!F111</f>
        <v>27.8</v>
      </c>
      <c r="G20" s="53">
        <f>'All Data'!F135</f>
        <v>19.170000000000002</v>
      </c>
      <c r="H20" s="53">
        <f>'All Data'!F159</f>
        <v>12.57</v>
      </c>
      <c r="I20" s="53">
        <f>'All Data'!F183</f>
        <v>14.77</v>
      </c>
      <c r="J20" s="53">
        <f>'All Data'!F207</f>
        <v>23.15</v>
      </c>
      <c r="K20" s="54">
        <f>'All Data'!F231</f>
        <v>33.04</v>
      </c>
      <c r="L20" s="53">
        <f>'All Data'!F255</f>
        <v>82.9</v>
      </c>
      <c r="M20" s="53">
        <f>'All Data'!F279</f>
        <v>11.17</v>
      </c>
      <c r="N20" s="53">
        <f>'All Data'!F303</f>
        <v>16.38</v>
      </c>
      <c r="O20" s="53">
        <f>'All Data'!F327</f>
        <v>17.96</v>
      </c>
      <c r="P20" s="53">
        <f>'All Data'!F351</f>
        <v>21.45</v>
      </c>
      <c r="Q20" s="53">
        <f>'All Data'!F375</f>
        <v>13.52</v>
      </c>
      <c r="R20" s="53">
        <f>'All Data'!F399</f>
        <v>11.84</v>
      </c>
      <c r="S20" s="53">
        <f>'All Data'!F423</f>
        <v>18.68</v>
      </c>
      <c r="T20" s="53">
        <f>'All Data'!F447</f>
        <v>27.09</v>
      </c>
      <c r="U20" s="53">
        <f>'All Data'!F471</f>
        <v>62.26</v>
      </c>
      <c r="V20" s="53">
        <f>'All Data'!F495</f>
        <v>45.42</v>
      </c>
      <c r="W20" s="53">
        <f>'All Data'!F519</f>
        <v>17.350000000000001</v>
      </c>
      <c r="X20" s="53">
        <f>'All Data'!F543</f>
        <v>13.76</v>
      </c>
      <c r="Y20" s="53">
        <f>'All Data'!F567</f>
        <v>26.58</v>
      </c>
      <c r="Z20" s="53">
        <f>'All Data'!F591</f>
        <v>14.37</v>
      </c>
      <c r="AA20" s="53">
        <f>'All Data'!F615</f>
        <v>20.91</v>
      </c>
      <c r="AB20" s="53">
        <f>'All Data'!F639</f>
        <v>19.47</v>
      </c>
      <c r="AC20" s="53">
        <f>'All Data'!F663</f>
        <v>42.47</v>
      </c>
      <c r="AD20" s="53">
        <f>'All Data'!F687</f>
        <v>41.85</v>
      </c>
      <c r="AE20" s="53">
        <f>'All Data'!F711</f>
        <v>35.39</v>
      </c>
      <c r="AF20" s="53">
        <f>'All Data'!F735</f>
        <v>29.99</v>
      </c>
      <c r="AG20" s="55">
        <f t="shared" si="0"/>
        <v>26.162580645161288</v>
      </c>
    </row>
    <row r="21" spans="1:33">
      <c r="A21" s="52">
        <v>0.58333333333333304</v>
      </c>
      <c r="B21" s="53">
        <f>'All Data'!F16</f>
        <v>17.87</v>
      </c>
      <c r="C21" s="54">
        <f>'All Data'!F40</f>
        <v>21.14</v>
      </c>
      <c r="D21" s="53">
        <f>'All Data'!F64</f>
        <v>23.71</v>
      </c>
      <c r="E21" s="53">
        <f>'All Data'!F88</f>
        <v>24.48</v>
      </c>
      <c r="F21" s="53">
        <f>'All Data'!F112</f>
        <v>17.690000000000001</v>
      </c>
      <c r="G21" s="53">
        <f>'All Data'!F136</f>
        <v>17.940000000000001</v>
      </c>
      <c r="H21" s="53">
        <f>'All Data'!F160</f>
        <v>11.8</v>
      </c>
      <c r="I21" s="53">
        <f>'All Data'!F184</f>
        <v>13.63</v>
      </c>
      <c r="J21" s="53">
        <f>'All Data'!F208</f>
        <v>17.04</v>
      </c>
      <c r="K21" s="54">
        <f>'All Data'!F232</f>
        <v>26.65</v>
      </c>
      <c r="L21" s="53">
        <f>'All Data'!F256</f>
        <v>48.32</v>
      </c>
      <c r="M21" s="53">
        <f>'All Data'!F280</f>
        <v>20.94</v>
      </c>
      <c r="N21" s="53">
        <f>'All Data'!F304</f>
        <v>21.86</v>
      </c>
      <c r="O21" s="53">
        <f>'All Data'!F328</f>
        <v>18.77</v>
      </c>
      <c r="P21" s="53">
        <f>'All Data'!F352</f>
        <v>19.84</v>
      </c>
      <c r="Q21" s="53">
        <f>'All Data'!F376</f>
        <v>14.24</v>
      </c>
      <c r="R21" s="53">
        <f>'All Data'!F400</f>
        <v>11.12</v>
      </c>
      <c r="S21" s="53">
        <f>'All Data'!F424</f>
        <v>17.55</v>
      </c>
      <c r="T21" s="53">
        <f>'All Data'!F448</f>
        <v>22.81</v>
      </c>
      <c r="U21" s="53">
        <f>'All Data'!F472</f>
        <v>56.26</v>
      </c>
      <c r="V21" s="53">
        <f>'All Data'!F496</f>
        <v>30.61</v>
      </c>
      <c r="W21" s="53">
        <f>'All Data'!F520</f>
        <v>15.41</v>
      </c>
      <c r="X21" s="53">
        <f>'All Data'!F544</f>
        <v>12.68</v>
      </c>
      <c r="Y21" s="53">
        <f>'All Data'!F568</f>
        <v>24.69</v>
      </c>
      <c r="Z21" s="53">
        <f>'All Data'!F592</f>
        <v>12.88</v>
      </c>
      <c r="AA21" s="53">
        <f>'All Data'!F616</f>
        <v>15.9</v>
      </c>
      <c r="AB21" s="53">
        <f>'All Data'!F640</f>
        <v>16.07</v>
      </c>
      <c r="AC21" s="53">
        <f>'All Data'!F664</f>
        <v>29.78</v>
      </c>
      <c r="AD21" s="53">
        <f>'All Data'!F688</f>
        <v>23.88</v>
      </c>
      <c r="AE21" s="53">
        <f>'All Data'!F712</f>
        <v>22.04</v>
      </c>
      <c r="AF21" s="53">
        <f>'All Data'!F736</f>
        <v>22.92</v>
      </c>
      <c r="AG21" s="55">
        <f t="shared" si="0"/>
        <v>21.629677419354838</v>
      </c>
    </row>
    <row r="22" spans="1:33">
      <c r="A22" s="52">
        <v>0.625</v>
      </c>
      <c r="B22" s="53">
        <f>'All Data'!F17</f>
        <v>18.18</v>
      </c>
      <c r="C22" s="54">
        <f>'All Data'!F41</f>
        <v>34.18</v>
      </c>
      <c r="D22" s="53">
        <f>'All Data'!F65</f>
        <v>28.69</v>
      </c>
      <c r="E22" s="53">
        <f>'All Data'!F89</f>
        <v>21.36</v>
      </c>
      <c r="F22" s="53">
        <f>'All Data'!F113</f>
        <v>13.66</v>
      </c>
      <c r="G22" s="53">
        <f>'All Data'!F137</f>
        <v>15.92</v>
      </c>
      <c r="H22" s="53">
        <f>'All Data'!F161</f>
        <v>11.59</v>
      </c>
      <c r="I22" s="53">
        <f>'All Data'!F185</f>
        <v>15.18</v>
      </c>
      <c r="J22" s="53">
        <f>'All Data'!F209</f>
        <v>15.76</v>
      </c>
      <c r="K22" s="54">
        <f>'All Data'!F233</f>
        <v>27.98</v>
      </c>
      <c r="L22" s="53">
        <f>'All Data'!F257</f>
        <v>41.57</v>
      </c>
      <c r="M22" s="53">
        <f>'All Data'!F281</f>
        <v>31.67</v>
      </c>
      <c r="N22" s="53">
        <f>'All Data'!F305</f>
        <v>24.65</v>
      </c>
      <c r="O22" s="53">
        <f>'All Data'!F329</f>
        <v>16.46</v>
      </c>
      <c r="P22" s="53">
        <f>'All Data'!F353</f>
        <v>17.03</v>
      </c>
      <c r="Q22" s="53">
        <f>'All Data'!F377</f>
        <v>14.9</v>
      </c>
      <c r="R22" s="53">
        <f>'All Data'!F401</f>
        <v>12.37</v>
      </c>
      <c r="S22" s="53">
        <f>'All Data'!F425</f>
        <v>18.18</v>
      </c>
      <c r="T22" s="53">
        <f>'All Data'!F449</f>
        <v>19.45</v>
      </c>
      <c r="U22" s="53">
        <f>'All Data'!F473</f>
        <v>37.770000000000003</v>
      </c>
      <c r="V22" s="53">
        <f>'All Data'!F497</f>
        <v>22.73</v>
      </c>
      <c r="W22" s="53">
        <f>'All Data'!F521</f>
        <v>12.05</v>
      </c>
      <c r="X22" s="53">
        <f>'All Data'!F545</f>
        <v>10.6</v>
      </c>
      <c r="Y22" s="53">
        <f>'All Data'!F569</f>
        <v>33.57</v>
      </c>
      <c r="Z22" s="53">
        <f>'All Data'!F593</f>
        <v>10.67</v>
      </c>
      <c r="AA22" s="53">
        <f>'All Data'!F617</f>
        <v>18.8</v>
      </c>
      <c r="AB22" s="53">
        <f>'All Data'!F641</f>
        <v>12.24</v>
      </c>
      <c r="AC22" s="53">
        <f>'All Data'!F665</f>
        <v>20.2</v>
      </c>
      <c r="AD22" s="53">
        <f>'All Data'!F689</f>
        <v>16.41</v>
      </c>
      <c r="AE22" s="53">
        <f>'All Data'!F713</f>
        <v>19.09</v>
      </c>
      <c r="AF22" s="53">
        <f>'All Data'!F737</f>
        <v>13.77</v>
      </c>
      <c r="AG22" s="55">
        <f t="shared" si="0"/>
        <v>20.215483870967738</v>
      </c>
    </row>
    <row r="23" spans="1:33">
      <c r="A23" s="52">
        <v>0.66666666666666696</v>
      </c>
      <c r="B23" s="53">
        <f>'All Data'!F18</f>
        <v>16.600000000000001</v>
      </c>
      <c r="C23" s="54">
        <f>'All Data'!F42</f>
        <v>25.57</v>
      </c>
      <c r="D23" s="53">
        <f>'All Data'!F66</f>
        <v>27.43</v>
      </c>
      <c r="E23" s="53">
        <f>'All Data'!F90</f>
        <v>26.65</v>
      </c>
      <c r="F23" s="53">
        <f>'All Data'!F114</f>
        <v>25.25</v>
      </c>
      <c r="G23" s="53">
        <f>'All Data'!F138</f>
        <v>18.71</v>
      </c>
      <c r="H23" s="53">
        <f>'All Data'!F162</f>
        <v>14.4</v>
      </c>
      <c r="I23" s="53">
        <f>'All Data'!F186</f>
        <v>19.32</v>
      </c>
      <c r="J23" s="53">
        <f>'All Data'!F210</f>
        <v>18.47</v>
      </c>
      <c r="K23" s="54">
        <f>'All Data'!F234</f>
        <v>46.81</v>
      </c>
      <c r="L23" s="53">
        <f>'All Data'!F258</f>
        <v>48.28</v>
      </c>
      <c r="M23" s="53">
        <f>'All Data'!F282</f>
        <v>20.49</v>
      </c>
      <c r="N23" s="53">
        <f>'All Data'!F306</f>
        <v>24.01</v>
      </c>
      <c r="O23" s="53">
        <f>'All Data'!F330</f>
        <v>17.239999999999998</v>
      </c>
      <c r="P23" s="53">
        <f>'All Data'!F354</f>
        <v>22.03</v>
      </c>
      <c r="Q23" s="53">
        <f>'All Data'!F378</f>
        <v>17.21</v>
      </c>
      <c r="R23" s="53">
        <f>'All Data'!F402</f>
        <v>12.41</v>
      </c>
      <c r="S23" s="53">
        <f>'All Data'!F426</f>
        <v>22.42</v>
      </c>
      <c r="T23" s="53">
        <f>'All Data'!F450</f>
        <v>25.02</v>
      </c>
      <c r="U23" s="53">
        <f>'All Data'!F474</f>
        <v>36.6</v>
      </c>
      <c r="V23" s="53">
        <f>'All Data'!F498</f>
        <v>26.06</v>
      </c>
      <c r="W23" s="53">
        <f>'All Data'!F522</f>
        <v>13.17</v>
      </c>
      <c r="X23" s="53">
        <f>'All Data'!F546</f>
        <v>15.32</v>
      </c>
      <c r="Y23" s="53">
        <f>'All Data'!F570</f>
        <v>51.38</v>
      </c>
      <c r="Z23" s="53">
        <f>'All Data'!F594</f>
        <v>11.79</v>
      </c>
      <c r="AA23" s="53">
        <f>'All Data'!F618</f>
        <v>19.260000000000002</v>
      </c>
      <c r="AB23" s="53">
        <f>'All Data'!F642</f>
        <v>18.88</v>
      </c>
      <c r="AC23" s="53">
        <f>'All Data'!F666</f>
        <v>26.31</v>
      </c>
      <c r="AD23" s="53">
        <f>'All Data'!F690</f>
        <v>24.73</v>
      </c>
      <c r="AE23" s="53">
        <f>'All Data'!F714</f>
        <v>20.18</v>
      </c>
      <c r="AF23" s="53">
        <f>'All Data'!F738</f>
        <v>9.4700000000000006</v>
      </c>
      <c r="AG23" s="55">
        <f t="shared" si="0"/>
        <v>23.27322580645161</v>
      </c>
    </row>
    <row r="24" spans="1:33">
      <c r="A24" s="52">
        <v>0.70833333333333304</v>
      </c>
      <c r="B24" s="53">
        <f>'All Data'!F19</f>
        <v>11.89</v>
      </c>
      <c r="C24" s="54">
        <f>'All Data'!F43</f>
        <v>17.03</v>
      </c>
      <c r="D24" s="53">
        <f>'All Data'!F67</f>
        <v>21.73</v>
      </c>
      <c r="E24" s="53">
        <f>'All Data'!F91</f>
        <v>49.73</v>
      </c>
      <c r="F24" s="53">
        <f>'All Data'!F115</f>
        <v>46.58</v>
      </c>
      <c r="G24" s="53">
        <f>'All Data'!F139</f>
        <v>39.9</v>
      </c>
      <c r="H24" s="53">
        <f>'All Data'!F163</f>
        <v>21.66</v>
      </c>
      <c r="I24" s="53">
        <f>'All Data'!F187</f>
        <v>29.55</v>
      </c>
      <c r="J24" s="53">
        <f>'All Data'!F211</f>
        <v>51.8</v>
      </c>
      <c r="K24" s="54">
        <f>'All Data'!F235</f>
        <v>87.18</v>
      </c>
      <c r="L24" s="53">
        <f>'All Data'!F259</f>
        <v>63.86</v>
      </c>
      <c r="M24" s="53">
        <f>'All Data'!F283</f>
        <v>21.53</v>
      </c>
      <c r="N24" s="53">
        <f>'All Data'!F307</f>
        <v>29.08</v>
      </c>
      <c r="O24" s="53">
        <f>'All Data'!F331</f>
        <v>26.56</v>
      </c>
      <c r="P24" s="53">
        <f>'All Data'!F355</f>
        <v>23.27</v>
      </c>
      <c r="Q24" s="53">
        <f>'All Data'!F379</f>
        <v>20.56</v>
      </c>
      <c r="R24" s="53">
        <f>'All Data'!F403</f>
        <v>17.600000000000001</v>
      </c>
      <c r="S24" s="53">
        <f>'All Data'!F427</f>
        <v>33.450000000000003</v>
      </c>
      <c r="T24" s="53">
        <f>'All Data'!F451</f>
        <v>35.549999999999997</v>
      </c>
      <c r="U24" s="53">
        <f>'All Data'!F475</f>
        <v>43.15</v>
      </c>
      <c r="V24" s="53">
        <f>'All Data'!F499</f>
        <v>30.88</v>
      </c>
      <c r="W24" s="53">
        <f>'All Data'!F523</f>
        <v>19.22</v>
      </c>
      <c r="X24" s="53">
        <f>'All Data'!F547</f>
        <v>25.18</v>
      </c>
      <c r="Y24" s="53">
        <f>'All Data'!F571</f>
        <v>56.08</v>
      </c>
      <c r="Z24" s="53">
        <f>'All Data'!F595</f>
        <v>24.5</v>
      </c>
      <c r="AA24" s="53">
        <f>'All Data'!F619</f>
        <v>22.14</v>
      </c>
      <c r="AB24" s="53">
        <f>'All Data'!F643</f>
        <v>39.74</v>
      </c>
      <c r="AC24" s="53">
        <f>'All Data'!F667</f>
        <v>44.12</v>
      </c>
      <c r="AD24" s="53">
        <f>'All Data'!F691</f>
        <v>38.619999999999997</v>
      </c>
      <c r="AE24" s="53">
        <f>'All Data'!F715</f>
        <v>38.54</v>
      </c>
      <c r="AF24" s="53">
        <f>'All Data'!F739</f>
        <v>23.15</v>
      </c>
      <c r="AG24" s="55">
        <f t="shared" si="0"/>
        <v>33.994516129032263</v>
      </c>
    </row>
    <row r="25" spans="1:33">
      <c r="A25" s="52">
        <v>0.75</v>
      </c>
      <c r="B25" s="53">
        <f>'All Data'!F20</f>
        <v>12.85</v>
      </c>
      <c r="C25" s="54">
        <f>'All Data'!F44</f>
        <v>19.149999999999999</v>
      </c>
      <c r="D25" s="53">
        <f>'All Data'!F68</f>
        <v>21.11</v>
      </c>
      <c r="E25" s="53">
        <f>'All Data'!F92</f>
        <v>48.75</v>
      </c>
      <c r="F25" s="53">
        <f>'All Data'!F116</f>
        <v>56.12</v>
      </c>
      <c r="G25" s="53">
        <f>'All Data'!F140</f>
        <v>50.01</v>
      </c>
      <c r="H25" s="53">
        <f>'All Data'!F164</f>
        <v>43.79</v>
      </c>
      <c r="I25" s="53">
        <f>'All Data'!F188</f>
        <v>56.54</v>
      </c>
      <c r="J25" s="53">
        <f>'All Data'!F212</f>
        <v>88.91</v>
      </c>
      <c r="K25" s="54">
        <f>'All Data'!F236</f>
        <v>96.24</v>
      </c>
      <c r="L25" s="53">
        <f>'All Data'!F260</f>
        <v>44.05</v>
      </c>
      <c r="M25" s="53">
        <f>'All Data'!F284</f>
        <v>24.9</v>
      </c>
      <c r="N25" s="53">
        <f>'All Data'!F308</f>
        <v>39.53</v>
      </c>
      <c r="O25" s="53">
        <f>'All Data'!F332</f>
        <v>37.06</v>
      </c>
      <c r="P25" s="53">
        <f>'All Data'!F356</f>
        <v>35.68</v>
      </c>
      <c r="Q25" s="53">
        <f>'All Data'!F380</f>
        <v>37.6</v>
      </c>
      <c r="R25" s="53">
        <f>'All Data'!F404</f>
        <v>34.020000000000003</v>
      </c>
      <c r="S25" s="53">
        <f>'All Data'!F428</f>
        <v>53.82</v>
      </c>
      <c r="T25" s="53">
        <f>'All Data'!F452</f>
        <v>57.62</v>
      </c>
      <c r="U25" s="53">
        <f>'All Data'!F476</f>
        <v>50.36</v>
      </c>
      <c r="V25" s="53">
        <f>'All Data'!F500</f>
        <v>61.5</v>
      </c>
      <c r="W25" s="53">
        <f>'All Data'!F524</f>
        <v>44.84</v>
      </c>
      <c r="X25" s="53">
        <f>'All Data'!F548</f>
        <v>52.53</v>
      </c>
      <c r="Y25" s="53">
        <f>'All Data'!F572</f>
        <v>75.62</v>
      </c>
      <c r="Z25" s="53">
        <f>'All Data'!F596</f>
        <v>42.72</v>
      </c>
      <c r="AA25" s="53">
        <f>'All Data'!F620</f>
        <v>48.05</v>
      </c>
      <c r="AB25" s="53">
        <f>'All Data'!F644</f>
        <v>59.13</v>
      </c>
      <c r="AC25" s="53">
        <f>'All Data'!F668</f>
        <v>64.47</v>
      </c>
      <c r="AD25" s="53">
        <f>'All Data'!F692</f>
        <v>62.11</v>
      </c>
      <c r="AE25" s="53">
        <f>'All Data'!F716</f>
        <v>60.79</v>
      </c>
      <c r="AF25" s="53">
        <f>'All Data'!F740</f>
        <v>53.5</v>
      </c>
      <c r="AG25" s="55">
        <f t="shared" si="0"/>
        <v>49.463548387096772</v>
      </c>
    </row>
    <row r="26" spans="1:33">
      <c r="A26" s="52">
        <v>0.79166666666666696</v>
      </c>
      <c r="B26" s="53">
        <f>'All Data'!F21</f>
        <v>13.07</v>
      </c>
      <c r="C26" s="54">
        <f>'All Data'!F45</f>
        <v>17.510000000000002</v>
      </c>
      <c r="D26" s="53">
        <f>'All Data'!F69</f>
        <v>19.09</v>
      </c>
      <c r="E26" s="53">
        <f>'All Data'!F93</f>
        <v>30.49</v>
      </c>
      <c r="F26" s="53">
        <f>'All Data'!F117</f>
        <v>52.21</v>
      </c>
      <c r="G26" s="53">
        <f>'All Data'!F141</f>
        <v>50.01</v>
      </c>
      <c r="H26" s="53">
        <f>'All Data'!F165</f>
        <v>60.21</v>
      </c>
      <c r="I26" s="53">
        <f>'All Data'!F189</f>
        <v>68.349999999999994</v>
      </c>
      <c r="J26" s="53">
        <f>'All Data'!F213</f>
        <v>82.82</v>
      </c>
      <c r="K26" s="54">
        <f>'All Data'!F237</f>
        <v>89.75</v>
      </c>
      <c r="L26" s="53">
        <f>'All Data'!F261</f>
        <v>48.6</v>
      </c>
      <c r="M26" s="53">
        <f>'All Data'!F285</f>
        <v>25.54</v>
      </c>
      <c r="N26" s="53">
        <f>'All Data'!F309</f>
        <v>32.880000000000003</v>
      </c>
      <c r="O26" s="53">
        <f>'All Data'!F333</f>
        <v>29.81</v>
      </c>
      <c r="P26" s="53">
        <f>'All Data'!F357</f>
        <v>34.71</v>
      </c>
      <c r="Q26" s="53">
        <f>'All Data'!F381</f>
        <v>45.4</v>
      </c>
      <c r="R26" s="53">
        <f>'All Data'!F405</f>
        <v>46.42</v>
      </c>
      <c r="S26" s="53">
        <f>'All Data'!F429</f>
        <v>55.32</v>
      </c>
      <c r="T26" s="53">
        <f>'All Data'!F453</f>
        <v>57.42</v>
      </c>
      <c r="U26" s="53">
        <f>'All Data'!F477</f>
        <v>47.71</v>
      </c>
      <c r="V26" s="53">
        <f>'All Data'!F501</f>
        <v>62.58</v>
      </c>
      <c r="W26" s="53">
        <f>'All Data'!F525</f>
        <v>47.77</v>
      </c>
      <c r="X26" s="53">
        <f>'All Data'!F549</f>
        <v>54.27</v>
      </c>
      <c r="Y26" s="53">
        <f>'All Data'!F573</f>
        <v>65.7</v>
      </c>
      <c r="Z26" s="53">
        <f>'All Data'!F597</f>
        <v>47.01</v>
      </c>
      <c r="AA26" s="53">
        <f>'All Data'!F621</f>
        <v>59.92</v>
      </c>
      <c r="AB26" s="53">
        <f>'All Data'!F645</f>
        <v>57.1</v>
      </c>
      <c r="AC26" s="53">
        <f>'All Data'!F669</f>
        <v>59.87</v>
      </c>
      <c r="AD26" s="53">
        <f>'All Data'!F693</f>
        <v>55.89</v>
      </c>
      <c r="AE26" s="53">
        <f>'All Data'!F717</f>
        <v>48.67</v>
      </c>
      <c r="AF26" s="53">
        <f>'All Data'!F741</f>
        <v>47.92</v>
      </c>
      <c r="AG26" s="55">
        <f t="shared" si="0"/>
        <v>48.839354838709681</v>
      </c>
    </row>
    <row r="27" spans="1:33">
      <c r="A27" s="52">
        <v>0.83333333333333304</v>
      </c>
      <c r="B27" s="53">
        <f>'All Data'!F22</f>
        <v>13.32</v>
      </c>
      <c r="C27" s="54">
        <f>'All Data'!F46</f>
        <v>17.239999999999998</v>
      </c>
      <c r="D27" s="53">
        <f>'All Data'!F70</f>
        <v>17.600000000000001</v>
      </c>
      <c r="E27" s="53">
        <f>'All Data'!F94</f>
        <v>26.15</v>
      </c>
      <c r="F27" s="53">
        <f>'All Data'!F118</f>
        <v>51.93</v>
      </c>
      <c r="G27" s="53">
        <f>'All Data'!F142</f>
        <v>47.66</v>
      </c>
      <c r="H27" s="53">
        <f>'All Data'!F166</f>
        <v>58.82</v>
      </c>
      <c r="I27" s="53">
        <f>'All Data'!F190</f>
        <v>66.66</v>
      </c>
      <c r="J27" s="53">
        <f>'All Data'!F214</f>
        <v>69.75</v>
      </c>
      <c r="K27" s="54">
        <f>'All Data'!F238</f>
        <v>71.2</v>
      </c>
      <c r="L27" s="53">
        <f>'All Data'!F262</f>
        <v>32.36</v>
      </c>
      <c r="M27" s="53">
        <f>'All Data'!F286</f>
        <v>25.81</v>
      </c>
      <c r="N27" s="53">
        <f>'All Data'!F310</f>
        <v>25.04</v>
      </c>
      <c r="O27" s="53">
        <f>'All Data'!F334</f>
        <v>23.14</v>
      </c>
      <c r="P27" s="53">
        <f>'All Data'!F358</f>
        <v>29.02</v>
      </c>
      <c r="Q27" s="53">
        <f>'All Data'!F382</f>
        <v>41.65</v>
      </c>
      <c r="R27" s="53">
        <f>'All Data'!F406</f>
        <v>49.3</v>
      </c>
      <c r="S27" s="53">
        <f>'All Data'!F430</f>
        <v>57.14</v>
      </c>
      <c r="T27" s="53">
        <f>'All Data'!F454</f>
        <v>55.25</v>
      </c>
      <c r="U27" s="53">
        <f>'All Data'!F478</f>
        <v>49.07</v>
      </c>
      <c r="V27" s="53">
        <f>'All Data'!F502</f>
        <v>55.64</v>
      </c>
      <c r="W27" s="53">
        <f>'All Data'!F526</f>
        <v>45.53</v>
      </c>
      <c r="X27" s="53">
        <f>'All Data'!F550</f>
        <v>51.18</v>
      </c>
      <c r="Y27" s="53">
        <f>'All Data'!F574</f>
        <v>51.5</v>
      </c>
      <c r="Z27" s="53">
        <f>'All Data'!F598</f>
        <v>44.31</v>
      </c>
      <c r="AA27" s="53">
        <f>'All Data'!F622</f>
        <v>51.26</v>
      </c>
      <c r="AB27" s="53">
        <f>'All Data'!F646</f>
        <v>63.03</v>
      </c>
      <c r="AC27" s="53">
        <f>'All Data'!F670</f>
        <v>59.73</v>
      </c>
      <c r="AD27" s="53">
        <f>'All Data'!F694</f>
        <v>51.12</v>
      </c>
      <c r="AE27" s="53">
        <f>'All Data'!F718</f>
        <v>37.4</v>
      </c>
      <c r="AF27" s="53">
        <f>'All Data'!F742</f>
        <v>40.85</v>
      </c>
      <c r="AG27" s="55">
        <f t="shared" si="0"/>
        <v>44.505161290322569</v>
      </c>
    </row>
    <row r="28" spans="1:33">
      <c r="A28" s="52">
        <v>0.875</v>
      </c>
      <c r="B28" s="53">
        <f>'All Data'!F23</f>
        <v>12.64</v>
      </c>
      <c r="C28" s="54">
        <f>'All Data'!F47</f>
        <v>16.22</v>
      </c>
      <c r="D28" s="53">
        <f>'All Data'!F71</f>
        <v>15.28</v>
      </c>
      <c r="E28" s="53">
        <f>'All Data'!F95</f>
        <v>22.47</v>
      </c>
      <c r="F28" s="53">
        <f>'All Data'!F119</f>
        <v>48.5</v>
      </c>
      <c r="G28" s="53">
        <f>'All Data'!F143</f>
        <v>47.6</v>
      </c>
      <c r="H28" s="53">
        <f>'All Data'!F167</f>
        <v>54.02</v>
      </c>
      <c r="I28" s="53">
        <f>'All Data'!F191</f>
        <v>68.709999999999994</v>
      </c>
      <c r="J28" s="53">
        <f>'All Data'!F215</f>
        <v>61.4</v>
      </c>
      <c r="K28" s="54">
        <f>'All Data'!F239</f>
        <v>58.16</v>
      </c>
      <c r="L28" s="53">
        <f>'All Data'!F263</f>
        <v>31.12</v>
      </c>
      <c r="M28" s="53">
        <f>'All Data'!F287</f>
        <v>22.83</v>
      </c>
      <c r="N28" s="53">
        <f>'All Data'!F311</f>
        <v>19.73</v>
      </c>
      <c r="O28" s="53">
        <f>'All Data'!F335</f>
        <v>19.850000000000001</v>
      </c>
      <c r="P28" s="53">
        <f>'All Data'!F359</f>
        <v>24.68</v>
      </c>
      <c r="Q28" s="53">
        <f>'All Data'!F383</f>
        <v>39.99</v>
      </c>
      <c r="R28" s="53">
        <f>'All Data'!F407</f>
        <v>47.32</v>
      </c>
      <c r="S28" s="53">
        <f>'All Data'!F431</f>
        <v>57.01</v>
      </c>
      <c r="T28" s="53">
        <f>'All Data'!F455</f>
        <v>55.79</v>
      </c>
      <c r="U28" s="53">
        <f>'All Data'!F479</f>
        <v>41.89</v>
      </c>
      <c r="V28" s="53">
        <f>'All Data'!F503</f>
        <v>47.93</v>
      </c>
      <c r="W28" s="53">
        <f>'All Data'!F527</f>
        <v>50.58</v>
      </c>
      <c r="X28" s="53">
        <f>'All Data'!F551</f>
        <v>46.27</v>
      </c>
      <c r="Y28" s="53">
        <f>'All Data'!F575</f>
        <v>42.05</v>
      </c>
      <c r="Z28" s="53">
        <f>'All Data'!F599</f>
        <v>36.36</v>
      </c>
      <c r="AA28" s="53">
        <f>'All Data'!F623</f>
        <v>42.17</v>
      </c>
      <c r="AB28" s="53">
        <f>'All Data'!F647</f>
        <v>53.48</v>
      </c>
      <c r="AC28" s="53">
        <f>'All Data'!F671</f>
        <v>44.17</v>
      </c>
      <c r="AD28" s="53">
        <f>'All Data'!F695</f>
        <v>44.81</v>
      </c>
      <c r="AE28" s="53">
        <f>'All Data'!F719</f>
        <v>32.42</v>
      </c>
      <c r="AF28" s="53">
        <f>'All Data'!F743</f>
        <v>33.090000000000003</v>
      </c>
      <c r="AG28" s="55">
        <f t="shared" si="0"/>
        <v>39.952903225806452</v>
      </c>
    </row>
    <row r="29" spans="1:33">
      <c r="A29" s="52">
        <v>0.91666666666666696</v>
      </c>
      <c r="B29" s="53">
        <f>'All Data'!F24</f>
        <v>13.58</v>
      </c>
      <c r="C29" s="54">
        <f>'All Data'!F48</f>
        <v>15.54</v>
      </c>
      <c r="D29" s="53">
        <f>'All Data'!F72</f>
        <v>14.73</v>
      </c>
      <c r="E29" s="53">
        <f>'All Data'!F96</f>
        <v>24.18</v>
      </c>
      <c r="F29" s="53">
        <f>'All Data'!F120</f>
        <v>46.54</v>
      </c>
      <c r="G29" s="53">
        <f>'All Data'!F144</f>
        <v>48.51</v>
      </c>
      <c r="H29" s="53">
        <f>'All Data'!F168</f>
        <v>56.02</v>
      </c>
      <c r="I29" s="53">
        <f>'All Data'!F192</f>
        <v>62.52</v>
      </c>
      <c r="J29" s="53">
        <f>'All Data'!F216</f>
        <v>56.51</v>
      </c>
      <c r="K29" s="54">
        <f>'All Data'!F240</f>
        <v>53.19</v>
      </c>
      <c r="L29" s="53">
        <f>'All Data'!F264</f>
        <v>26.51</v>
      </c>
      <c r="M29" s="53">
        <f>'All Data'!F288</f>
        <v>22.1</v>
      </c>
      <c r="N29" s="53">
        <f>'All Data'!F312</f>
        <v>16.05</v>
      </c>
      <c r="O29" s="53">
        <f>'All Data'!F336</f>
        <v>18.829999999999998</v>
      </c>
      <c r="P29" s="53">
        <f>'All Data'!F360</f>
        <v>22.8</v>
      </c>
      <c r="Q29" s="53">
        <f>'All Data'!F384</f>
        <v>38.18</v>
      </c>
      <c r="R29" s="53">
        <f>'All Data'!F408</f>
        <v>40.99</v>
      </c>
      <c r="S29" s="53">
        <f>'All Data'!F432</f>
        <v>50.33</v>
      </c>
      <c r="T29" s="53">
        <f>'All Data'!F456</f>
        <v>42.09</v>
      </c>
      <c r="U29" s="53">
        <f>'All Data'!F480</f>
        <v>33.06</v>
      </c>
      <c r="V29" s="53">
        <f>'All Data'!F504</f>
        <v>40.72</v>
      </c>
      <c r="W29" s="53">
        <f>'All Data'!F528</f>
        <v>45.83</v>
      </c>
      <c r="X29" s="53">
        <f>'All Data'!F552</f>
        <v>41.73</v>
      </c>
      <c r="Y29" s="53">
        <f>'All Data'!F576</f>
        <v>33.93</v>
      </c>
      <c r="Z29" s="53">
        <f>'All Data'!F600</f>
        <v>31.43</v>
      </c>
      <c r="AA29" s="53">
        <f>'All Data'!F624</f>
        <v>33.25</v>
      </c>
      <c r="AB29" s="53">
        <f>'All Data'!F648</f>
        <v>46.63</v>
      </c>
      <c r="AC29" s="53">
        <f>'All Data'!F672</f>
        <v>39.659999999999997</v>
      </c>
      <c r="AD29" s="53">
        <f>'All Data'!F696</f>
        <v>39.71</v>
      </c>
      <c r="AE29" s="53">
        <f>'All Data'!F720</f>
        <v>25.7</v>
      </c>
      <c r="AF29" s="53">
        <f>'All Data'!F744</f>
        <v>30.54</v>
      </c>
      <c r="AG29" s="55">
        <f t="shared" si="0"/>
        <v>35.851290322580638</v>
      </c>
    </row>
    <row r="30" spans="1:33">
      <c r="A30" s="52">
        <v>0.95833333333333304</v>
      </c>
      <c r="B30" s="53">
        <f>'All Data'!F25</f>
        <v>13.94</v>
      </c>
      <c r="C30" s="54">
        <f>'All Data'!F49</f>
        <v>14</v>
      </c>
      <c r="D30" s="53">
        <f>'All Data'!F73</f>
        <v>13.35</v>
      </c>
      <c r="E30" s="53">
        <f>'All Data'!F97</f>
        <v>22.51</v>
      </c>
      <c r="F30" s="53">
        <f>'All Data'!F121</f>
        <v>39.909999999999997</v>
      </c>
      <c r="G30" s="53">
        <f>'All Data'!F145</f>
        <v>43.06</v>
      </c>
      <c r="H30" s="53">
        <f>'All Data'!F169</f>
        <v>50.03</v>
      </c>
      <c r="I30" s="53">
        <f>'All Data'!F193</f>
        <v>58.41</v>
      </c>
      <c r="J30" s="53">
        <f>'All Data'!F217</f>
        <v>52.82</v>
      </c>
      <c r="K30" s="54">
        <f>'All Data'!F241</f>
        <v>43.51</v>
      </c>
      <c r="L30" s="53">
        <f>'All Data'!F265</f>
        <v>21.61</v>
      </c>
      <c r="M30" s="53">
        <f>'All Data'!F289</f>
        <v>18.739999999999998</v>
      </c>
      <c r="N30" s="53">
        <f>'All Data'!F313</f>
        <v>16.63</v>
      </c>
      <c r="O30" s="53">
        <f>'All Data'!F337</f>
        <v>16.510000000000002</v>
      </c>
      <c r="P30" s="53">
        <f>'All Data'!F361</f>
        <v>18.75</v>
      </c>
      <c r="Q30" s="53">
        <f>'All Data'!F385</f>
        <v>34</v>
      </c>
      <c r="R30" s="53">
        <f>'All Data'!F409</f>
        <v>31.99</v>
      </c>
      <c r="S30" s="53">
        <f>'All Data'!F433</f>
        <v>43.63</v>
      </c>
      <c r="T30" s="53">
        <f>'All Data'!F457</f>
        <v>37.200000000000003</v>
      </c>
      <c r="U30" s="53">
        <f>'All Data'!F481</f>
        <v>25.23</v>
      </c>
      <c r="V30" s="53">
        <f>'All Data'!F505</f>
        <v>38.11</v>
      </c>
      <c r="W30" s="53">
        <f>'All Data'!F529</f>
        <v>37.71</v>
      </c>
      <c r="X30" s="53">
        <f>'All Data'!F553</f>
        <v>33.4</v>
      </c>
      <c r="Y30" s="53">
        <f>'All Data'!F577</f>
        <v>32</v>
      </c>
      <c r="Z30" s="53">
        <f>'All Data'!F601</f>
        <v>25.41</v>
      </c>
      <c r="AA30" s="53">
        <f>'All Data'!F625</f>
        <v>25.22</v>
      </c>
      <c r="AB30" s="53">
        <f>'All Data'!F649</f>
        <v>34.799999999999997</v>
      </c>
      <c r="AC30" s="53">
        <f>'All Data'!F673</f>
        <v>30.77</v>
      </c>
      <c r="AD30" s="53">
        <f>'All Data'!F697</f>
        <v>33.56</v>
      </c>
      <c r="AE30" s="53">
        <f>'All Data'!F721</f>
        <v>24.35</v>
      </c>
      <c r="AF30" s="53">
        <f>'All Data'!F745</f>
        <v>25.23</v>
      </c>
      <c r="AG30" s="55">
        <f t="shared" si="0"/>
        <v>30.851290322580645</v>
      </c>
    </row>
    <row r="31" spans="1:33">
      <c r="A31" s="56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</row>
    <row r="32" spans="1:33">
      <c r="A32" s="60" t="s">
        <v>12</v>
      </c>
      <c r="B32" s="55">
        <f>AVERAGE(B7:B30)</f>
        <v>12.758333333333333</v>
      </c>
      <c r="C32" s="55">
        <f t="shared" ref="C32:AE32" si="1">AVERAGE(C7:C30)</f>
        <v>18.021250000000002</v>
      </c>
      <c r="D32" s="55">
        <f t="shared" si="1"/>
        <v>17.362083333333334</v>
      </c>
      <c r="E32" s="55">
        <f t="shared" si="1"/>
        <v>20.950416666666666</v>
      </c>
      <c r="F32" s="55">
        <f t="shared" si="1"/>
        <v>27.224583333333332</v>
      </c>
      <c r="G32" s="55">
        <f t="shared" si="1"/>
        <v>30.26125</v>
      </c>
      <c r="H32" s="55">
        <f t="shared" si="1"/>
        <v>31.115833333333331</v>
      </c>
      <c r="I32" s="55">
        <f t="shared" si="1"/>
        <v>36.790833333333332</v>
      </c>
      <c r="J32" s="55">
        <f t="shared" si="1"/>
        <v>39.123333333333328</v>
      </c>
      <c r="K32" s="55">
        <f t="shared" si="1"/>
        <v>48.45750000000001</v>
      </c>
      <c r="L32" s="55">
        <f t="shared" si="1"/>
        <v>43.075416666666662</v>
      </c>
      <c r="M32" s="55">
        <f t="shared" si="1"/>
        <v>17.975416666666668</v>
      </c>
      <c r="N32" s="55">
        <f t="shared" si="1"/>
        <v>17.857500000000002</v>
      </c>
      <c r="O32" s="55">
        <f t="shared" si="1"/>
        <v>16.545833333333334</v>
      </c>
      <c r="P32" s="55">
        <f t="shared" si="1"/>
        <v>18.549583333333331</v>
      </c>
      <c r="Q32" s="55">
        <f t="shared" si="1"/>
        <v>20.751249999999999</v>
      </c>
      <c r="R32" s="55">
        <f t="shared" si="1"/>
        <v>21.654583333333335</v>
      </c>
      <c r="S32" s="55">
        <f t="shared" si="1"/>
        <v>28.721666666666668</v>
      </c>
      <c r="T32" s="55">
        <f t="shared" si="1"/>
        <v>32.470416666666665</v>
      </c>
      <c r="U32" s="55">
        <f t="shared" si="1"/>
        <v>32.927916666666668</v>
      </c>
      <c r="V32" s="55">
        <f t="shared" si="1"/>
        <v>31.380000000000006</v>
      </c>
      <c r="W32" s="55">
        <f t="shared" si="1"/>
        <v>27.387916666666673</v>
      </c>
      <c r="X32" s="55">
        <f t="shared" si="1"/>
        <v>28.119166666666668</v>
      </c>
      <c r="Y32" s="55">
        <f t="shared" si="1"/>
        <v>34.303333333333335</v>
      </c>
      <c r="Z32" s="55">
        <f t="shared" si="1"/>
        <v>24.496249999999993</v>
      </c>
      <c r="AA32" s="55">
        <f t="shared" si="1"/>
        <v>24.838750000000001</v>
      </c>
      <c r="AB32" s="55">
        <f t="shared" si="1"/>
        <v>28.817916666666672</v>
      </c>
      <c r="AC32" s="55">
        <f t="shared" si="1"/>
        <v>34.452916666666667</v>
      </c>
      <c r="AD32" s="55">
        <f t="shared" si="1"/>
        <v>30.857083333333339</v>
      </c>
      <c r="AE32" s="55">
        <f t="shared" si="1"/>
        <v>29.607916666666664</v>
      </c>
      <c r="AF32" s="55">
        <f t="shared" ref="AF32" si="2">AVERAGE(AF7:AF30)</f>
        <v>25.302916666666672</v>
      </c>
      <c r="AG32" s="55">
        <f t="shared" ref="AG32" si="3">AVERAGE(AG7:AG30)</f>
        <v>27.489005376344085</v>
      </c>
    </row>
    <row r="33" spans="1:33">
      <c r="A33" s="60" t="s">
        <v>1</v>
      </c>
      <c r="B33" s="55">
        <f>MIN(B7:B30)</f>
        <v>6.13</v>
      </c>
      <c r="C33" s="55">
        <f t="shared" ref="C33:AE33" si="4">MIN(C7:C30)</f>
        <v>11.87</v>
      </c>
      <c r="D33" s="55">
        <f t="shared" si="4"/>
        <v>10.26</v>
      </c>
      <c r="E33" s="55">
        <f t="shared" si="4"/>
        <v>9.61</v>
      </c>
      <c r="F33" s="55">
        <f t="shared" si="4"/>
        <v>8.33</v>
      </c>
      <c r="G33" s="55">
        <f t="shared" si="4"/>
        <v>15.92</v>
      </c>
      <c r="H33" s="55">
        <f t="shared" si="4"/>
        <v>11.59</v>
      </c>
      <c r="I33" s="55">
        <f t="shared" si="4"/>
        <v>13.63</v>
      </c>
      <c r="J33" s="55">
        <f t="shared" si="4"/>
        <v>15.76</v>
      </c>
      <c r="K33" s="55">
        <f t="shared" si="4"/>
        <v>18.72</v>
      </c>
      <c r="L33" s="55">
        <f t="shared" si="4"/>
        <v>21.09</v>
      </c>
      <c r="M33" s="55">
        <f t="shared" si="4"/>
        <v>8.3800000000000008</v>
      </c>
      <c r="N33" s="55">
        <f t="shared" si="4"/>
        <v>6.17</v>
      </c>
      <c r="O33" s="55">
        <f t="shared" si="4"/>
        <v>6.92</v>
      </c>
      <c r="P33" s="55">
        <f t="shared" si="4"/>
        <v>7.41</v>
      </c>
      <c r="Q33" s="55">
        <f t="shared" si="4"/>
        <v>9.91</v>
      </c>
      <c r="R33" s="55">
        <f t="shared" si="4"/>
        <v>0</v>
      </c>
      <c r="S33" s="55">
        <f t="shared" si="4"/>
        <v>14.75</v>
      </c>
      <c r="T33" s="55">
        <f t="shared" si="4"/>
        <v>17.39</v>
      </c>
      <c r="U33" s="55">
        <f t="shared" si="4"/>
        <v>8.9</v>
      </c>
      <c r="V33" s="55">
        <f t="shared" si="4"/>
        <v>6.97</v>
      </c>
      <c r="W33" s="55">
        <f t="shared" si="4"/>
        <v>12.05</v>
      </c>
      <c r="X33" s="55">
        <f t="shared" si="4"/>
        <v>10.6</v>
      </c>
      <c r="Y33" s="55">
        <f t="shared" si="4"/>
        <v>12.63</v>
      </c>
      <c r="Z33" s="55">
        <f t="shared" si="4"/>
        <v>10.67</v>
      </c>
      <c r="AA33" s="55">
        <f t="shared" si="4"/>
        <v>10.54</v>
      </c>
      <c r="AB33" s="55">
        <f t="shared" si="4"/>
        <v>12.24</v>
      </c>
      <c r="AC33" s="55">
        <f t="shared" si="4"/>
        <v>13.8</v>
      </c>
      <c r="AD33" s="55">
        <f t="shared" si="4"/>
        <v>9.15</v>
      </c>
      <c r="AE33" s="55">
        <f t="shared" si="4"/>
        <v>11.49</v>
      </c>
      <c r="AF33" s="55">
        <f t="shared" ref="AF33" si="5">MIN(AF7:AF30)</f>
        <v>9.4700000000000006</v>
      </c>
      <c r="AG33" s="55">
        <f t="shared" ref="AG33" si="6">MIN(AG7:AG30)</f>
        <v>13.816774193548389</v>
      </c>
    </row>
    <row r="34" spans="1:33">
      <c r="A34" s="60" t="s">
        <v>0</v>
      </c>
      <c r="B34" s="55">
        <f>MAX(B7:B30)</f>
        <v>20.04</v>
      </c>
      <c r="C34" s="55">
        <f t="shared" ref="C34:AE34" si="7">MAX(C7:C30)</f>
        <v>34.18</v>
      </c>
      <c r="D34" s="55">
        <f t="shared" si="7"/>
        <v>28.69</v>
      </c>
      <c r="E34" s="55">
        <f t="shared" si="7"/>
        <v>49.73</v>
      </c>
      <c r="F34" s="55">
        <f t="shared" si="7"/>
        <v>56.12</v>
      </c>
      <c r="G34" s="55">
        <f t="shared" si="7"/>
        <v>50.01</v>
      </c>
      <c r="H34" s="55">
        <f t="shared" si="7"/>
        <v>60.21</v>
      </c>
      <c r="I34" s="55">
        <f t="shared" si="7"/>
        <v>68.709999999999994</v>
      </c>
      <c r="J34" s="55">
        <f t="shared" si="7"/>
        <v>88.91</v>
      </c>
      <c r="K34" s="55">
        <f t="shared" si="7"/>
        <v>105.37</v>
      </c>
      <c r="L34" s="55">
        <f t="shared" si="7"/>
        <v>94.14</v>
      </c>
      <c r="M34" s="55">
        <f t="shared" si="7"/>
        <v>31.67</v>
      </c>
      <c r="N34" s="55">
        <f t="shared" si="7"/>
        <v>39.53</v>
      </c>
      <c r="O34" s="55">
        <f t="shared" si="7"/>
        <v>37.06</v>
      </c>
      <c r="P34" s="55">
        <f t="shared" si="7"/>
        <v>35.68</v>
      </c>
      <c r="Q34" s="55">
        <f t="shared" si="7"/>
        <v>45.4</v>
      </c>
      <c r="R34" s="55">
        <f t="shared" si="7"/>
        <v>49.3</v>
      </c>
      <c r="S34" s="55">
        <f t="shared" si="7"/>
        <v>57.14</v>
      </c>
      <c r="T34" s="55">
        <f t="shared" si="7"/>
        <v>57.62</v>
      </c>
      <c r="U34" s="55">
        <f t="shared" si="7"/>
        <v>62.26</v>
      </c>
      <c r="V34" s="55">
        <f t="shared" si="7"/>
        <v>62.88</v>
      </c>
      <c r="W34" s="55">
        <f t="shared" si="7"/>
        <v>50.58</v>
      </c>
      <c r="X34" s="55">
        <f t="shared" si="7"/>
        <v>54.27</v>
      </c>
      <c r="Y34" s="55">
        <f t="shared" si="7"/>
        <v>75.62</v>
      </c>
      <c r="Z34" s="55">
        <f t="shared" si="7"/>
        <v>47.01</v>
      </c>
      <c r="AA34" s="55">
        <f t="shared" si="7"/>
        <v>59.92</v>
      </c>
      <c r="AB34" s="55">
        <f t="shared" si="7"/>
        <v>63.03</v>
      </c>
      <c r="AC34" s="55">
        <f t="shared" si="7"/>
        <v>64.47</v>
      </c>
      <c r="AD34" s="55">
        <f t="shared" si="7"/>
        <v>62.11</v>
      </c>
      <c r="AE34" s="55">
        <f t="shared" si="7"/>
        <v>62.33</v>
      </c>
      <c r="AF34" s="55">
        <f t="shared" ref="AF34" si="8">MAX(AF7:AF30)</f>
        <v>53.5</v>
      </c>
      <c r="AG34" s="55">
        <f t="shared" ref="AG34" si="9">MAX(AG7:AG30)</f>
        <v>49.463548387096772</v>
      </c>
    </row>
  </sheetData>
  <mergeCells count="6">
    <mergeCell ref="A3:AG3"/>
    <mergeCell ref="AG5:AG6"/>
    <mergeCell ref="A2:AG2"/>
    <mergeCell ref="A4:C4"/>
    <mergeCell ref="D4:F4"/>
    <mergeCell ref="G4:AG4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/>
  <dimension ref="A1:AI36"/>
  <sheetViews>
    <sheetView topLeftCell="H16" zoomScale="75" zoomScaleNormal="75" workbookViewId="0">
      <selection activeCell="AE30" sqref="AE30"/>
    </sheetView>
  </sheetViews>
  <sheetFormatPr defaultColWidth="14.85546875" defaultRowHeight="15"/>
  <cols>
    <col min="9" max="29" width="14.85546875" style="28"/>
    <col min="30" max="31" width="14.85546875" style="32"/>
    <col min="32" max="32" width="14.85546875" style="43"/>
  </cols>
  <sheetData>
    <row r="1" spans="1:34" ht="15.75" thickBot="1"/>
    <row r="2" spans="1:34" ht="17.25" customHeight="1" thickBot="1">
      <c r="A2" s="87" t="s">
        <v>18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</row>
    <row r="3" spans="1:34" ht="22.5" customHeight="1" thickBot="1">
      <c r="A3" s="86" t="str">
        <f>'PM 10'!A3:AG3</f>
        <v>Monthly Data (Period: 01.12.2017 to 31.12.2017)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</row>
    <row r="4" spans="1:34" ht="15.75" thickBot="1">
      <c r="A4" s="89" t="e">
        <f>'NO2'!A4</f>
        <v>#REF!</v>
      </c>
      <c r="B4" s="89"/>
      <c r="C4" s="89"/>
      <c r="D4" s="89" t="s">
        <v>68</v>
      </c>
      <c r="E4" s="89"/>
      <c r="F4" s="89"/>
      <c r="G4" s="89" t="s">
        <v>27</v>
      </c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</row>
    <row r="5" spans="1:34" s="39" customFormat="1" ht="33" customHeight="1">
      <c r="A5" s="7" t="s">
        <v>2</v>
      </c>
      <c r="B5" s="61">
        <f>'PM 10'!B5</f>
        <v>43070</v>
      </c>
      <c r="C5" s="61">
        <f>'PM 10'!C5</f>
        <v>43071</v>
      </c>
      <c r="D5" s="61">
        <f>'PM 10'!D5</f>
        <v>43072</v>
      </c>
      <c r="E5" s="61">
        <f>'PM 10'!E5</f>
        <v>43073</v>
      </c>
      <c r="F5" s="61">
        <f>'PM 10'!F5</f>
        <v>43074</v>
      </c>
      <c r="G5" s="61">
        <f>'PM 10'!G5</f>
        <v>43075</v>
      </c>
      <c r="H5" s="61">
        <f>'PM 10'!H5</f>
        <v>43076</v>
      </c>
      <c r="I5" s="61">
        <f>'PM 10'!I5</f>
        <v>43077</v>
      </c>
      <c r="J5" s="61">
        <f>'PM 10'!J5</f>
        <v>43078</v>
      </c>
      <c r="K5" s="61">
        <f>'PM 10'!K5</f>
        <v>43079</v>
      </c>
      <c r="L5" s="61">
        <f>'PM 10'!L5</f>
        <v>43080</v>
      </c>
      <c r="M5" s="61">
        <f>'PM 10'!M5</f>
        <v>43081</v>
      </c>
      <c r="N5" s="61">
        <f>'PM 10'!N5</f>
        <v>43082</v>
      </c>
      <c r="O5" s="61">
        <f>'PM 10'!O5</f>
        <v>43083</v>
      </c>
      <c r="P5" s="61">
        <f>'PM 10'!P5</f>
        <v>43084</v>
      </c>
      <c r="Q5" s="61">
        <f>'PM 10'!Q5</f>
        <v>43085</v>
      </c>
      <c r="R5" s="61">
        <f>'PM 10'!R5</f>
        <v>43086</v>
      </c>
      <c r="S5" s="61">
        <f>'PM 10'!S5</f>
        <v>43087</v>
      </c>
      <c r="T5" s="61">
        <f>'PM 10'!T5</f>
        <v>43088</v>
      </c>
      <c r="U5" s="61">
        <f>'PM 10'!U5</f>
        <v>43089</v>
      </c>
      <c r="V5" s="61">
        <f>'PM 10'!V5</f>
        <v>43090</v>
      </c>
      <c r="W5" s="61">
        <f>'PM 10'!W5</f>
        <v>43091</v>
      </c>
      <c r="X5" s="61">
        <f>'PM 10'!X5</f>
        <v>43092</v>
      </c>
      <c r="Y5" s="61">
        <f>'PM 10'!Y5</f>
        <v>43093</v>
      </c>
      <c r="Z5" s="61">
        <f>'PM 10'!Z5</f>
        <v>43094</v>
      </c>
      <c r="AA5" s="61">
        <f>'PM 10'!AA5</f>
        <v>43095</v>
      </c>
      <c r="AB5" s="61">
        <f>'PM 10'!AB5</f>
        <v>43096</v>
      </c>
      <c r="AC5" s="61">
        <f>'PM 10'!AC5</f>
        <v>43097</v>
      </c>
      <c r="AD5" s="61">
        <f>'PM 10'!AD5</f>
        <v>43098</v>
      </c>
      <c r="AE5" s="61">
        <f>'PM 10'!AE5</f>
        <v>43099</v>
      </c>
      <c r="AF5" s="61">
        <f>'PM 10'!AF5</f>
        <v>43100</v>
      </c>
      <c r="AG5" s="85" t="s">
        <v>14</v>
      </c>
      <c r="AH5" s="37"/>
    </row>
    <row r="6" spans="1:34">
      <c r="A6" s="7" t="s">
        <v>3</v>
      </c>
      <c r="B6" s="24">
        <f>'PM 10'!B6</f>
        <v>43070</v>
      </c>
      <c r="C6" s="24">
        <f>'PM 10'!C6</f>
        <v>43071</v>
      </c>
      <c r="D6" s="24">
        <f>'PM 10'!D6</f>
        <v>43072</v>
      </c>
      <c r="E6" s="24">
        <f>'PM 10'!E6</f>
        <v>43073</v>
      </c>
      <c r="F6" s="24">
        <f>'PM 10'!F6</f>
        <v>43074</v>
      </c>
      <c r="G6" s="24">
        <f>'PM 10'!G6</f>
        <v>43075</v>
      </c>
      <c r="H6" s="24">
        <f>'PM 10'!H6</f>
        <v>43076</v>
      </c>
      <c r="I6" s="24">
        <f>'PM 10'!I6</f>
        <v>43077</v>
      </c>
      <c r="J6" s="24">
        <f>'PM 10'!J6</f>
        <v>43078</v>
      </c>
      <c r="K6" s="24">
        <f>'PM 10'!K6</f>
        <v>43079</v>
      </c>
      <c r="L6" s="24">
        <f>'PM 10'!L6</f>
        <v>43080</v>
      </c>
      <c r="M6" s="24">
        <f>'PM 10'!M6</f>
        <v>43081</v>
      </c>
      <c r="N6" s="24">
        <f>'PM 10'!N6</f>
        <v>43082</v>
      </c>
      <c r="O6" s="24">
        <f>'PM 10'!O6</f>
        <v>43083</v>
      </c>
      <c r="P6" s="24">
        <f>'PM 10'!P6</f>
        <v>43084</v>
      </c>
      <c r="Q6" s="24">
        <f>'PM 10'!Q6</f>
        <v>43085</v>
      </c>
      <c r="R6" s="24">
        <f>'PM 10'!R6</f>
        <v>43086</v>
      </c>
      <c r="S6" s="24">
        <f>'PM 10'!S6</f>
        <v>43087</v>
      </c>
      <c r="T6" s="24">
        <f>'PM 10'!T6</f>
        <v>43088</v>
      </c>
      <c r="U6" s="24">
        <f>'PM 10'!U6</f>
        <v>43089</v>
      </c>
      <c r="V6" s="24">
        <f>'PM 10'!V6</f>
        <v>43090</v>
      </c>
      <c r="W6" s="24">
        <f>'PM 10'!W6</f>
        <v>43091</v>
      </c>
      <c r="X6" s="24">
        <f>'PM 10'!X6</f>
        <v>43092</v>
      </c>
      <c r="Y6" s="24">
        <f>'PM 10'!Y6</f>
        <v>43093</v>
      </c>
      <c r="Z6" s="24">
        <f>'PM 10'!Z6</f>
        <v>43094</v>
      </c>
      <c r="AA6" s="24">
        <f>'PM 10'!AA6</f>
        <v>43095</v>
      </c>
      <c r="AB6" s="24">
        <f>'PM 10'!AB6</f>
        <v>43096</v>
      </c>
      <c r="AC6" s="24">
        <f>'PM 10'!AC6</f>
        <v>43097</v>
      </c>
      <c r="AD6" s="24">
        <f>'PM 10'!AD6</f>
        <v>43098</v>
      </c>
      <c r="AE6" s="24">
        <f>'PM 10'!AE6</f>
        <v>43099</v>
      </c>
      <c r="AF6" s="24">
        <f>'PM 10'!AF6</f>
        <v>43100</v>
      </c>
      <c r="AG6" s="85"/>
    </row>
    <row r="7" spans="1:34">
      <c r="A7" s="8">
        <v>0</v>
      </c>
      <c r="B7" s="15">
        <f>'All Data'!G2</f>
        <v>1.85</v>
      </c>
      <c r="C7" s="25">
        <f>'All Data'!G26</f>
        <v>1.69</v>
      </c>
      <c r="D7" s="15">
        <f>'All Data'!G50</f>
        <v>1.82</v>
      </c>
      <c r="E7" s="15">
        <f>'All Data'!G74</f>
        <v>1.63</v>
      </c>
      <c r="F7" s="15">
        <f>'All Data'!G98</f>
        <v>0</v>
      </c>
      <c r="G7" s="15">
        <f>'All Data'!G122</f>
        <v>2.71</v>
      </c>
      <c r="H7" s="15">
        <f>'All Data'!G146</f>
        <v>3.02</v>
      </c>
      <c r="I7" s="15">
        <f>'All Data'!G170</f>
        <v>2.13</v>
      </c>
      <c r="J7" s="15">
        <f>'All Data'!G194</f>
        <v>2.2799999999999998</v>
      </c>
      <c r="K7" s="25">
        <f>'All Data'!G218</f>
        <v>4.6100000000000003</v>
      </c>
      <c r="L7" s="15">
        <f>'All Data'!G242</f>
        <v>4.18</v>
      </c>
      <c r="M7" s="15">
        <f>'All Data'!G266</f>
        <v>1.04</v>
      </c>
      <c r="N7" s="15">
        <f>'All Data'!G290</f>
        <v>1.46</v>
      </c>
      <c r="O7" s="15">
        <f>'All Data'!G314</f>
        <v>1.67</v>
      </c>
      <c r="P7" s="15">
        <f>'All Data'!G338</f>
        <v>1.33</v>
      </c>
      <c r="Q7" s="15">
        <f>'All Data'!G362</f>
        <v>1.45</v>
      </c>
      <c r="R7" s="15">
        <f>'All Data'!G386</f>
        <v>1.39</v>
      </c>
      <c r="S7" s="15">
        <f>'All Data'!G410</f>
        <v>1.2</v>
      </c>
      <c r="T7" s="15">
        <f>'All Data'!G434</f>
        <v>1.9</v>
      </c>
      <c r="U7" s="15">
        <f>'All Data'!G458</f>
        <v>3.07</v>
      </c>
      <c r="V7" s="15">
        <f>'All Data'!G482</f>
        <v>3.16</v>
      </c>
      <c r="W7" s="15">
        <f>'All Data'!G506</f>
        <v>2.8</v>
      </c>
      <c r="X7" s="15">
        <f>'All Data'!G530</f>
        <v>1.75</v>
      </c>
      <c r="Y7" s="15">
        <f>'All Data'!G554</f>
        <v>3.04</v>
      </c>
      <c r="Z7" s="15">
        <f>'All Data'!G578</f>
        <v>4.3499999999999996</v>
      </c>
      <c r="AA7" s="15">
        <f>'All Data'!G602</f>
        <v>3.51</v>
      </c>
      <c r="AB7" s="15">
        <f>'All Data'!G626</f>
        <v>3.92</v>
      </c>
      <c r="AC7" s="15">
        <f>'All Data'!G650</f>
        <v>4.1399999999999997</v>
      </c>
      <c r="AD7" s="15">
        <f>'All Data'!G674</f>
        <v>4.59</v>
      </c>
      <c r="AE7" s="15">
        <f>'All Data'!G698</f>
        <v>4.88</v>
      </c>
      <c r="AF7" s="15">
        <f>'All Data'!G722</f>
        <v>5.32</v>
      </c>
      <c r="AG7" s="14">
        <f>AVERAGE(B7:AF7)</f>
        <v>2.641612903225806</v>
      </c>
    </row>
    <row r="8" spans="1:34">
      <c r="A8" s="8">
        <v>4.1666666666666699E-2</v>
      </c>
      <c r="B8" s="15">
        <f>'All Data'!G3</f>
        <v>1.81</v>
      </c>
      <c r="C8" s="25">
        <f>'All Data'!G27</f>
        <v>1.64</v>
      </c>
      <c r="D8" s="15">
        <f>'All Data'!G51</f>
        <v>1.81</v>
      </c>
      <c r="E8" s="15">
        <f>'All Data'!G75</f>
        <v>1.6</v>
      </c>
      <c r="F8" s="15">
        <f>'All Data'!G99</f>
        <v>0</v>
      </c>
      <c r="G8" s="15">
        <f>'All Data'!G123</f>
        <v>2.04</v>
      </c>
      <c r="H8" s="15">
        <f>'All Data'!G147</f>
        <v>2.88</v>
      </c>
      <c r="I8" s="15">
        <f>'All Data'!G171</f>
        <v>1.92</v>
      </c>
      <c r="J8" s="15">
        <f>'All Data'!G195</f>
        <v>2.2999999999999998</v>
      </c>
      <c r="K8" s="25">
        <f>'All Data'!G219</f>
        <v>4.37</v>
      </c>
      <c r="L8" s="15">
        <f>'All Data'!G243</f>
        <v>4.62</v>
      </c>
      <c r="M8" s="15">
        <f>'All Data'!G267</f>
        <v>1.0900000000000001</v>
      </c>
      <c r="N8" s="15">
        <f>'All Data'!G291</f>
        <v>1.32</v>
      </c>
      <c r="O8" s="15">
        <f>'All Data'!G315</f>
        <v>1.37</v>
      </c>
      <c r="P8" s="15">
        <f>'All Data'!G339</f>
        <v>1.25</v>
      </c>
      <c r="Q8" s="15">
        <f>'All Data'!G363</f>
        <v>1.3</v>
      </c>
      <c r="R8" s="15">
        <f>'All Data'!G387</f>
        <v>1.2</v>
      </c>
      <c r="S8" s="15">
        <f>'All Data'!G411</f>
        <v>1.1100000000000001</v>
      </c>
      <c r="T8" s="15">
        <f>'All Data'!G435</f>
        <v>1.82</v>
      </c>
      <c r="U8" s="15">
        <f>'All Data'!G459</f>
        <v>2.27</v>
      </c>
      <c r="V8" s="15">
        <f>'All Data'!G483</f>
        <v>2.65</v>
      </c>
      <c r="W8" s="15">
        <f>'All Data'!G507</f>
        <v>2.2400000000000002</v>
      </c>
      <c r="X8" s="15">
        <f>'All Data'!G531</f>
        <v>1.51</v>
      </c>
      <c r="Y8" s="15">
        <f>'All Data'!G555</f>
        <v>2.8</v>
      </c>
      <c r="Z8" s="15">
        <f>'All Data'!G579</f>
        <v>4.08</v>
      </c>
      <c r="AA8" s="15">
        <f>'All Data'!G603</f>
        <v>3.14</v>
      </c>
      <c r="AB8" s="15">
        <f>'All Data'!G627</f>
        <v>3.53</v>
      </c>
      <c r="AC8" s="15">
        <f>'All Data'!G651</f>
        <v>4.53</v>
      </c>
      <c r="AD8" s="15">
        <f>'All Data'!G675</f>
        <v>4.1500000000000004</v>
      </c>
      <c r="AE8" s="15">
        <f>'All Data'!G699</f>
        <v>4.66</v>
      </c>
      <c r="AF8" s="15">
        <f>'All Data'!G723</f>
        <v>4.91</v>
      </c>
      <c r="AG8" s="14">
        <f t="shared" ref="AG8:AG30" si="0">AVERAGE(B8:AF8)</f>
        <v>2.4490322580645163</v>
      </c>
    </row>
    <row r="9" spans="1:34">
      <c r="A9" s="8">
        <v>8.3333333333333301E-2</v>
      </c>
      <c r="B9" s="15">
        <f>'All Data'!G4</f>
        <v>1.83</v>
      </c>
      <c r="C9" s="25">
        <f>'All Data'!G28</f>
        <v>1.68</v>
      </c>
      <c r="D9" s="15">
        <f>'All Data'!G52</f>
        <v>1.81</v>
      </c>
      <c r="E9" s="15">
        <f>'All Data'!G76</f>
        <v>1.62</v>
      </c>
      <c r="F9" s="15">
        <f>'All Data'!G100</f>
        <v>0</v>
      </c>
      <c r="G9" s="15">
        <f>'All Data'!G124</f>
        <v>1.67</v>
      </c>
      <c r="H9" s="15">
        <f>'All Data'!G148</f>
        <v>2.57</v>
      </c>
      <c r="I9" s="15">
        <f>'All Data'!G172</f>
        <v>1.63</v>
      </c>
      <c r="J9" s="15">
        <f>'All Data'!G196</f>
        <v>2.42</v>
      </c>
      <c r="K9" s="25">
        <f>'All Data'!G220</f>
        <v>4.17</v>
      </c>
      <c r="L9" s="15">
        <f>'All Data'!G244</f>
        <v>4.63</v>
      </c>
      <c r="M9" s="15">
        <f>'All Data'!G268</f>
        <v>1.1499999999999999</v>
      </c>
      <c r="N9" s="15">
        <f>'All Data'!G292</f>
        <v>1.19</v>
      </c>
      <c r="O9" s="15">
        <f>'All Data'!G316</f>
        <v>1.1200000000000001</v>
      </c>
      <c r="P9" s="15">
        <f>'All Data'!G340</f>
        <v>1.18</v>
      </c>
      <c r="Q9" s="15">
        <f>'All Data'!G364</f>
        <v>1.26</v>
      </c>
      <c r="R9" s="15">
        <f>'All Data'!G388</f>
        <v>1.17</v>
      </c>
      <c r="S9" s="15">
        <f>'All Data'!G412</f>
        <v>1.1100000000000001</v>
      </c>
      <c r="T9" s="15">
        <f>'All Data'!G436</f>
        <v>1.57</v>
      </c>
      <c r="U9" s="15">
        <f>'All Data'!G460</f>
        <v>1.68</v>
      </c>
      <c r="V9" s="15">
        <f>'All Data'!G484</f>
        <v>2.3199999999999998</v>
      </c>
      <c r="W9" s="15">
        <f>'All Data'!G508</f>
        <v>1.7</v>
      </c>
      <c r="X9" s="15">
        <f>'All Data'!G532</f>
        <v>1.5</v>
      </c>
      <c r="Y9" s="15">
        <f>'All Data'!G556</f>
        <v>2.65</v>
      </c>
      <c r="Z9" s="15">
        <f>'All Data'!G580</f>
        <v>3.87</v>
      </c>
      <c r="AA9" s="15">
        <f>'All Data'!G604</f>
        <v>2.58</v>
      </c>
      <c r="AB9" s="15">
        <f>'All Data'!G628</f>
        <v>3.15</v>
      </c>
      <c r="AC9" s="15">
        <f>'All Data'!G652</f>
        <v>4.97</v>
      </c>
      <c r="AD9" s="15">
        <f>'All Data'!G676</f>
        <v>3.88</v>
      </c>
      <c r="AE9" s="15">
        <f>'All Data'!G700</f>
        <v>4.6900000000000004</v>
      </c>
      <c r="AF9" s="15">
        <f>'All Data'!G724</f>
        <v>4.8499999999999996</v>
      </c>
      <c r="AG9" s="14">
        <f t="shared" si="0"/>
        <v>2.3103225806451611</v>
      </c>
    </row>
    <row r="10" spans="1:34">
      <c r="A10" s="8">
        <v>0.125</v>
      </c>
      <c r="B10" s="15">
        <f>'All Data'!G5</f>
        <v>1.82</v>
      </c>
      <c r="C10" s="25">
        <f>'All Data'!G29</f>
        <v>1.69</v>
      </c>
      <c r="D10" s="15">
        <f>'All Data'!G53</f>
        <v>1.82</v>
      </c>
      <c r="E10" s="15">
        <f>'All Data'!G77</f>
        <v>1.64</v>
      </c>
      <c r="F10" s="15">
        <f>'All Data'!G101</f>
        <v>0</v>
      </c>
      <c r="G10" s="15">
        <f>'All Data'!G125</f>
        <v>1.45</v>
      </c>
      <c r="H10" s="15">
        <f>'All Data'!G149</f>
        <v>2.15</v>
      </c>
      <c r="I10" s="15">
        <f>'All Data'!G173</f>
        <v>1.68</v>
      </c>
      <c r="J10" s="15">
        <f>'All Data'!G197</f>
        <v>2.38</v>
      </c>
      <c r="K10" s="25">
        <f>'All Data'!G221</f>
        <v>5.03</v>
      </c>
      <c r="L10" s="15">
        <f>'All Data'!G245</f>
        <v>4.1900000000000004</v>
      </c>
      <c r="M10" s="15">
        <f>'All Data'!G269</f>
        <v>1.2</v>
      </c>
      <c r="N10" s="15">
        <f>'All Data'!G293</f>
        <v>1.1100000000000001</v>
      </c>
      <c r="O10" s="15">
        <f>'All Data'!G317</f>
        <v>1.08</v>
      </c>
      <c r="P10" s="15">
        <f>'All Data'!G341</f>
        <v>1.1100000000000001</v>
      </c>
      <c r="Q10" s="15">
        <f>'All Data'!G365</f>
        <v>1.25</v>
      </c>
      <c r="R10" s="15">
        <f>'All Data'!G389</f>
        <v>1.17</v>
      </c>
      <c r="S10" s="15">
        <f>'All Data'!G413</f>
        <v>1.1000000000000001</v>
      </c>
      <c r="T10" s="15">
        <f>'All Data'!G437</f>
        <v>1.29</v>
      </c>
      <c r="U10" s="15">
        <f>'All Data'!G461</f>
        <v>1.34</v>
      </c>
      <c r="V10" s="15">
        <f>'All Data'!G485</f>
        <v>2.21</v>
      </c>
      <c r="W10" s="15">
        <f>'All Data'!G509</f>
        <v>1.31</v>
      </c>
      <c r="X10" s="15">
        <f>'All Data'!G533</f>
        <v>1.4</v>
      </c>
      <c r="Y10" s="15">
        <f>'All Data'!G557</f>
        <v>2.63</v>
      </c>
      <c r="Z10" s="15">
        <f>'All Data'!G581</f>
        <v>3.88</v>
      </c>
      <c r="AA10" s="15">
        <f>'All Data'!G605</f>
        <v>2.0499999999999998</v>
      </c>
      <c r="AB10" s="15">
        <f>'All Data'!G629</f>
        <v>2.83</v>
      </c>
      <c r="AC10" s="15">
        <f>'All Data'!G653</f>
        <v>5.21</v>
      </c>
      <c r="AD10" s="15">
        <f>'All Data'!G677</f>
        <v>3.67</v>
      </c>
      <c r="AE10" s="15">
        <f>'All Data'!G701</f>
        <v>5.01</v>
      </c>
      <c r="AF10" s="15">
        <f>'All Data'!G725</f>
        <v>4.68</v>
      </c>
      <c r="AG10" s="14">
        <f t="shared" si="0"/>
        <v>2.2380645161290329</v>
      </c>
    </row>
    <row r="11" spans="1:34">
      <c r="A11" s="8">
        <v>0.16666666666666699</v>
      </c>
      <c r="B11" s="15">
        <f>'All Data'!G6</f>
        <v>1.81</v>
      </c>
      <c r="C11" s="25">
        <f>'All Data'!G30</f>
        <v>1.66</v>
      </c>
      <c r="D11" s="15">
        <f>'All Data'!G54</f>
        <v>1.78</v>
      </c>
      <c r="E11" s="15">
        <f>'All Data'!G78</f>
        <v>1.63</v>
      </c>
      <c r="F11" s="15">
        <f>'All Data'!G102</f>
        <v>0</v>
      </c>
      <c r="G11" s="15">
        <f>'All Data'!G126</f>
        <v>1.42</v>
      </c>
      <c r="H11" s="15">
        <f>'All Data'!G150</f>
        <v>1.79</v>
      </c>
      <c r="I11" s="15">
        <f>'All Data'!G174</f>
        <v>1.75</v>
      </c>
      <c r="J11" s="15">
        <f>'All Data'!G198</f>
        <v>1.98</v>
      </c>
      <c r="K11" s="25">
        <f>'All Data'!G222</f>
        <v>4.5599999999999996</v>
      </c>
      <c r="L11" s="15">
        <f>'All Data'!G246</f>
        <v>3.41</v>
      </c>
      <c r="M11" s="15">
        <f>'All Data'!G270</f>
        <v>1.23</v>
      </c>
      <c r="N11" s="15">
        <f>'All Data'!G294</f>
        <v>1.1200000000000001</v>
      </c>
      <c r="O11" s="15">
        <f>'All Data'!G318</f>
        <v>1.1000000000000001</v>
      </c>
      <c r="P11" s="15">
        <f>'All Data'!G342</f>
        <v>1.08</v>
      </c>
      <c r="Q11" s="15">
        <f>'All Data'!G366</f>
        <v>1.23</v>
      </c>
      <c r="R11" s="15">
        <f>'All Data'!G390</f>
        <v>1.17</v>
      </c>
      <c r="S11" s="15">
        <f>'All Data'!G414</f>
        <v>1.0900000000000001</v>
      </c>
      <c r="T11" s="15">
        <f>'All Data'!G438</f>
        <v>1.21</v>
      </c>
      <c r="U11" s="15">
        <f>'All Data'!G462</f>
        <v>1.24</v>
      </c>
      <c r="V11" s="15">
        <f>'All Data'!G486</f>
        <v>1.97</v>
      </c>
      <c r="W11" s="15">
        <f>'All Data'!G510</f>
        <v>1.24</v>
      </c>
      <c r="X11" s="15">
        <f>'All Data'!G534</f>
        <v>1.3</v>
      </c>
      <c r="Y11" s="15">
        <f>'All Data'!G558</f>
        <v>2.57</v>
      </c>
      <c r="Z11" s="15">
        <f>'All Data'!G582</f>
        <v>3.61</v>
      </c>
      <c r="AA11" s="15">
        <f>'All Data'!G606</f>
        <v>1.81</v>
      </c>
      <c r="AB11" s="15">
        <f>'All Data'!G630</f>
        <v>2.8</v>
      </c>
      <c r="AC11" s="15">
        <f>'All Data'!G654</f>
        <v>5.21</v>
      </c>
      <c r="AD11" s="15">
        <f>'All Data'!G678</f>
        <v>3.72</v>
      </c>
      <c r="AE11" s="15">
        <f>'All Data'!G702</f>
        <v>5.69</v>
      </c>
      <c r="AF11" s="15">
        <f>'All Data'!G726</f>
        <v>5.18</v>
      </c>
      <c r="AG11" s="14">
        <f t="shared" si="0"/>
        <v>2.1729032258064511</v>
      </c>
    </row>
    <row r="12" spans="1:34">
      <c r="A12" s="8">
        <v>0.20833333333333301</v>
      </c>
      <c r="B12" s="15">
        <f>'All Data'!G7</f>
        <v>1.84</v>
      </c>
      <c r="C12" s="25">
        <f>'All Data'!G31</f>
        <v>1.66</v>
      </c>
      <c r="D12" s="15">
        <f>'All Data'!G55</f>
        <v>1.79</v>
      </c>
      <c r="E12" s="15">
        <f>'All Data'!G79</f>
        <v>1.63</v>
      </c>
      <c r="F12" s="15">
        <f>'All Data'!G103</f>
        <v>0</v>
      </c>
      <c r="G12" s="15">
        <f>'All Data'!G127</f>
        <v>1.67</v>
      </c>
      <c r="H12" s="15">
        <f>'All Data'!G151</f>
        <v>2.04</v>
      </c>
      <c r="I12" s="15">
        <f>'All Data'!G175</f>
        <v>1.9</v>
      </c>
      <c r="J12" s="15">
        <f>'All Data'!G199</f>
        <v>1.83</v>
      </c>
      <c r="K12" s="25">
        <f>'All Data'!G223</f>
        <v>4.07</v>
      </c>
      <c r="L12" s="15">
        <f>'All Data'!G247</f>
        <v>3.42</v>
      </c>
      <c r="M12" s="15">
        <f>'All Data'!G271</f>
        <v>1.22</v>
      </c>
      <c r="N12" s="15">
        <f>'All Data'!G295</f>
        <v>1.24</v>
      </c>
      <c r="O12" s="15">
        <f>'All Data'!G319</f>
        <v>1.07</v>
      </c>
      <c r="P12" s="15">
        <f>'All Data'!G343</f>
        <v>1.0900000000000001</v>
      </c>
      <c r="Q12" s="15">
        <f>'All Data'!G367</f>
        <v>1.2</v>
      </c>
      <c r="R12" s="15">
        <f>'All Data'!G391</f>
        <v>1.1000000000000001</v>
      </c>
      <c r="S12" s="15">
        <f>'All Data'!G415</f>
        <v>1.1200000000000001</v>
      </c>
      <c r="T12" s="15">
        <f>'All Data'!G439</f>
        <v>1.2</v>
      </c>
      <c r="U12" s="15">
        <f>'All Data'!G463</f>
        <v>1.36</v>
      </c>
      <c r="V12" s="15">
        <f>'All Data'!G487</f>
        <v>1.85</v>
      </c>
      <c r="W12" s="15">
        <f>'All Data'!G511</f>
        <v>1.17</v>
      </c>
      <c r="X12" s="15">
        <f>'All Data'!G535</f>
        <v>1.22</v>
      </c>
      <c r="Y12" s="15">
        <f>'All Data'!G559</f>
        <v>2.39</v>
      </c>
      <c r="Z12" s="15">
        <f>'All Data'!G583</f>
        <v>2.92</v>
      </c>
      <c r="AA12" s="15">
        <f>'All Data'!G607</f>
        <v>1.57</v>
      </c>
      <c r="AB12" s="15">
        <f>'All Data'!G631</f>
        <v>1.88</v>
      </c>
      <c r="AC12" s="15">
        <f>'All Data'!G655</f>
        <v>5.43</v>
      </c>
      <c r="AD12" s="15">
        <f>'All Data'!G679</f>
        <v>3.58</v>
      </c>
      <c r="AE12" s="15">
        <f>'All Data'!G703</f>
        <v>6.1</v>
      </c>
      <c r="AF12" s="15">
        <f>'All Data'!G727</f>
        <v>4.49</v>
      </c>
      <c r="AG12" s="14">
        <f t="shared" si="0"/>
        <v>2.0983870967741938</v>
      </c>
    </row>
    <row r="13" spans="1:34">
      <c r="A13" s="8">
        <v>0.25</v>
      </c>
      <c r="B13" s="15">
        <f>'All Data'!G8</f>
        <v>1.8</v>
      </c>
      <c r="C13" s="25">
        <f>'All Data'!G32</f>
        <v>1.66</v>
      </c>
      <c r="D13" s="15">
        <f>'All Data'!G56</f>
        <v>1.8</v>
      </c>
      <c r="E13" s="15">
        <f>'All Data'!G80</f>
        <v>1.62</v>
      </c>
      <c r="F13" s="15">
        <f>'All Data'!G104</f>
        <v>0</v>
      </c>
      <c r="G13" s="15">
        <f>'All Data'!G128</f>
        <v>1.54</v>
      </c>
      <c r="H13" s="15">
        <f>'All Data'!G152</f>
        <v>1.53</v>
      </c>
      <c r="I13" s="15">
        <f>'All Data'!G176</f>
        <v>1.78</v>
      </c>
      <c r="J13" s="15">
        <f>'All Data'!G200</f>
        <v>1.82</v>
      </c>
      <c r="K13" s="25">
        <f>'All Data'!G224</f>
        <v>4.0599999999999996</v>
      </c>
      <c r="L13" s="15">
        <f>'All Data'!G248</f>
        <v>3.7</v>
      </c>
      <c r="M13" s="15">
        <f>'All Data'!G272</f>
        <v>1.23</v>
      </c>
      <c r="N13" s="15">
        <f>'All Data'!G296</f>
        <v>1.1499999999999999</v>
      </c>
      <c r="O13" s="15">
        <f>'All Data'!G320</f>
        <v>1.02</v>
      </c>
      <c r="P13" s="15">
        <f>'All Data'!G344</f>
        <v>1.1000000000000001</v>
      </c>
      <c r="Q13" s="15">
        <f>'All Data'!G368</f>
        <v>1.17</v>
      </c>
      <c r="R13" s="15">
        <f>'All Data'!G392</f>
        <v>1.0900000000000001</v>
      </c>
      <c r="S13" s="15">
        <f>'All Data'!G416</f>
        <v>1.1299999999999999</v>
      </c>
      <c r="T13" s="15">
        <f>'All Data'!G440</f>
        <v>1.22</v>
      </c>
      <c r="U13" s="15">
        <f>'All Data'!G464</f>
        <v>1.41</v>
      </c>
      <c r="V13" s="15">
        <f>'All Data'!G488</f>
        <v>1.9</v>
      </c>
      <c r="W13" s="15">
        <f>'All Data'!G512</f>
        <v>1.1200000000000001</v>
      </c>
      <c r="X13" s="15">
        <f>'All Data'!G536</f>
        <v>1.19</v>
      </c>
      <c r="Y13" s="15">
        <f>'All Data'!G560</f>
        <v>2.46</v>
      </c>
      <c r="Z13" s="15">
        <f>'All Data'!G584</f>
        <v>3.4</v>
      </c>
      <c r="AA13" s="15">
        <f>'All Data'!G608</f>
        <v>1.4</v>
      </c>
      <c r="AB13" s="15">
        <f>'All Data'!G632</f>
        <v>1.5</v>
      </c>
      <c r="AC13" s="15">
        <f>'All Data'!G656</f>
        <v>5.2</v>
      </c>
      <c r="AD13" s="15">
        <f>'All Data'!G680</f>
        <v>3.66</v>
      </c>
      <c r="AE13" s="15">
        <f>'All Data'!G704</f>
        <v>5.2</v>
      </c>
      <c r="AF13" s="15">
        <f>'All Data'!G728</f>
        <v>4.2300000000000004</v>
      </c>
      <c r="AG13" s="14">
        <f t="shared" si="0"/>
        <v>2.0351612903225806</v>
      </c>
    </row>
    <row r="14" spans="1:34">
      <c r="A14" s="8">
        <v>0.29166666666666702</v>
      </c>
      <c r="B14" s="15">
        <f>'All Data'!G9</f>
        <v>1.71</v>
      </c>
      <c r="C14" s="25">
        <f>'All Data'!G33</f>
        <v>1.67</v>
      </c>
      <c r="D14" s="15">
        <f>'All Data'!G57</f>
        <v>1.72</v>
      </c>
      <c r="E14" s="15">
        <f>'All Data'!G81</f>
        <v>1.6</v>
      </c>
      <c r="F14" s="15">
        <f>'All Data'!G105</f>
        <v>0</v>
      </c>
      <c r="G14" s="15">
        <f>'All Data'!G129</f>
        <v>1.59</v>
      </c>
      <c r="H14" s="15">
        <f>'All Data'!G153</f>
        <v>1.56</v>
      </c>
      <c r="I14" s="15">
        <f>'All Data'!G177</f>
        <v>1.67</v>
      </c>
      <c r="J14" s="15">
        <f>'All Data'!G201</f>
        <v>1.64</v>
      </c>
      <c r="K14" s="25">
        <f>'All Data'!G225</f>
        <v>3.47</v>
      </c>
      <c r="L14" s="15">
        <f>'All Data'!G249</f>
        <v>3.48</v>
      </c>
      <c r="M14" s="15">
        <f>'All Data'!G273</f>
        <v>1.25</v>
      </c>
      <c r="N14" s="15">
        <f>'All Data'!G297</f>
        <v>1.27</v>
      </c>
      <c r="O14" s="15">
        <f>'All Data'!G321</f>
        <v>1.01</v>
      </c>
      <c r="P14" s="15">
        <f>'All Data'!G345</f>
        <v>1.2</v>
      </c>
      <c r="Q14" s="15">
        <f>'All Data'!G369</f>
        <v>1.1399999999999999</v>
      </c>
      <c r="R14" s="15">
        <f>'All Data'!G393</f>
        <v>1.06</v>
      </c>
      <c r="S14" s="15">
        <f>'All Data'!G417</f>
        <v>1.17</v>
      </c>
      <c r="T14" s="15">
        <f>'All Data'!G441</f>
        <v>1.22</v>
      </c>
      <c r="U14" s="15">
        <f>'All Data'!G465</f>
        <v>1.48</v>
      </c>
      <c r="V14" s="15">
        <f>'All Data'!G489</f>
        <v>1.69</v>
      </c>
      <c r="W14" s="15">
        <f>'All Data'!G513</f>
        <v>1.19</v>
      </c>
      <c r="X14" s="15">
        <f>'All Data'!G537</f>
        <v>1.18</v>
      </c>
      <c r="Y14" s="15">
        <f>'All Data'!G561</f>
        <v>2.2200000000000002</v>
      </c>
      <c r="Z14" s="15">
        <f>'All Data'!G585</f>
        <v>3.49</v>
      </c>
      <c r="AA14" s="15">
        <f>'All Data'!G609</f>
        <v>1.33</v>
      </c>
      <c r="AB14" s="15">
        <f>'All Data'!G633</f>
        <v>1.36</v>
      </c>
      <c r="AC14" s="15">
        <f>'All Data'!G657</f>
        <v>3.98</v>
      </c>
      <c r="AD14" s="15">
        <f>'All Data'!G681</f>
        <v>3.05</v>
      </c>
      <c r="AE14" s="15">
        <f>'All Data'!G705</f>
        <v>4.2300000000000004</v>
      </c>
      <c r="AF14" s="15">
        <f>'All Data'!G729</f>
        <v>3.36</v>
      </c>
      <c r="AG14" s="14">
        <f t="shared" si="0"/>
        <v>1.8706451612903223</v>
      </c>
    </row>
    <row r="15" spans="1:34">
      <c r="A15" s="8">
        <v>0.33333333333333298</v>
      </c>
      <c r="B15" s="15">
        <f>'All Data'!G10</f>
        <v>1.68</v>
      </c>
      <c r="C15" s="25">
        <f>'All Data'!G34</f>
        <v>1.65</v>
      </c>
      <c r="D15" s="15">
        <f>'All Data'!G58</f>
        <v>1.71</v>
      </c>
      <c r="E15" s="15">
        <f>'All Data'!G82</f>
        <v>1.59</v>
      </c>
      <c r="F15" s="15">
        <f>'All Data'!G106</f>
        <v>0</v>
      </c>
      <c r="G15" s="15">
        <f>'All Data'!G130</f>
        <v>1.77</v>
      </c>
      <c r="H15" s="15">
        <f>'All Data'!G154</f>
        <v>1.67</v>
      </c>
      <c r="I15" s="15">
        <f>'All Data'!G178</f>
        <v>1.83</v>
      </c>
      <c r="J15" s="15">
        <f>'All Data'!G202</f>
        <v>1.54</v>
      </c>
      <c r="K15" s="25">
        <f>'All Data'!G226</f>
        <v>2.92</v>
      </c>
      <c r="L15" s="15">
        <f>'All Data'!G250</f>
        <v>3.56</v>
      </c>
      <c r="M15" s="15">
        <f>'All Data'!G274</f>
        <v>1.44</v>
      </c>
      <c r="N15" s="15">
        <f>'All Data'!G298</f>
        <v>1.3</v>
      </c>
      <c r="O15" s="15">
        <f>'All Data'!G322</f>
        <v>1.04</v>
      </c>
      <c r="P15" s="15">
        <f>'All Data'!G346</f>
        <v>1.24</v>
      </c>
      <c r="Q15" s="15">
        <f>'All Data'!G370</f>
        <v>1.1499999999999999</v>
      </c>
      <c r="R15" s="15">
        <f>'All Data'!G394</f>
        <v>0</v>
      </c>
      <c r="S15" s="15">
        <f>'All Data'!G418</f>
        <v>1.21</v>
      </c>
      <c r="T15" s="15">
        <f>'All Data'!G442</f>
        <v>1.19</v>
      </c>
      <c r="U15" s="15">
        <f>'All Data'!G466</f>
        <v>1.58</v>
      </c>
      <c r="V15" s="15">
        <f>'All Data'!G490</f>
        <v>1.69</v>
      </c>
      <c r="W15" s="15">
        <f>'All Data'!G514</f>
        <v>1.22</v>
      </c>
      <c r="X15" s="15">
        <f>'All Data'!G538</f>
        <v>1.22</v>
      </c>
      <c r="Y15" s="15">
        <f>'All Data'!G562</f>
        <v>2.33</v>
      </c>
      <c r="Z15" s="15">
        <f>'All Data'!G586</f>
        <v>3.05</v>
      </c>
      <c r="AA15" s="15">
        <f>'All Data'!G610</f>
        <v>1.41</v>
      </c>
      <c r="AB15" s="15">
        <f>'All Data'!G634</f>
        <v>1.33</v>
      </c>
      <c r="AC15" s="15">
        <f>'All Data'!G658</f>
        <v>3.3</v>
      </c>
      <c r="AD15" s="15">
        <f>'All Data'!G682</f>
        <v>2.89</v>
      </c>
      <c r="AE15" s="15">
        <f>'All Data'!G706</f>
        <v>3.48</v>
      </c>
      <c r="AF15" s="15">
        <f>'All Data'!G730</f>
        <v>3.71</v>
      </c>
      <c r="AG15" s="14">
        <f t="shared" si="0"/>
        <v>1.7967741935483867</v>
      </c>
    </row>
    <row r="16" spans="1:34">
      <c r="A16" s="8">
        <v>0.375</v>
      </c>
      <c r="B16" s="15">
        <f>'All Data'!G11</f>
        <v>1.71</v>
      </c>
      <c r="C16" s="25">
        <f>'All Data'!G35</f>
        <v>1.63</v>
      </c>
      <c r="D16" s="15">
        <f>'All Data'!G59</f>
        <v>1.71</v>
      </c>
      <c r="E16" s="15">
        <f>'All Data'!G83</f>
        <v>1.58</v>
      </c>
      <c r="F16" s="15">
        <f>'All Data'!G107</f>
        <v>0</v>
      </c>
      <c r="G16" s="15">
        <f>'All Data'!G131</f>
        <v>1.84</v>
      </c>
      <c r="H16" s="15">
        <f>'All Data'!G155</f>
        <v>2.08</v>
      </c>
      <c r="I16" s="15">
        <f>'All Data'!G179</f>
        <v>1.98</v>
      </c>
      <c r="J16" s="15">
        <f>'All Data'!G203</f>
        <v>1.52</v>
      </c>
      <c r="K16" s="25">
        <f>'All Data'!G227</f>
        <v>2.63</v>
      </c>
      <c r="L16" s="15">
        <f>'All Data'!G251</f>
        <v>3.72</v>
      </c>
      <c r="M16" s="15">
        <f>'All Data'!G275</f>
        <v>1.5</v>
      </c>
      <c r="N16" s="15">
        <f>'All Data'!G299</f>
        <v>1.2</v>
      </c>
      <c r="O16" s="15">
        <f>'All Data'!G323</f>
        <v>1.1200000000000001</v>
      </c>
      <c r="P16" s="15">
        <f>'All Data'!G347</f>
        <v>1.32</v>
      </c>
      <c r="Q16" s="15">
        <f>'All Data'!G371</f>
        <v>1.19</v>
      </c>
      <c r="R16" s="15">
        <f>'All Data'!G395</f>
        <v>1.06</v>
      </c>
      <c r="S16" s="15">
        <f>'All Data'!G419</f>
        <v>1.27</v>
      </c>
      <c r="T16" s="15">
        <f>'All Data'!G443</f>
        <v>1.28</v>
      </c>
      <c r="U16" s="15">
        <f>'All Data'!G467</f>
        <v>1.55</v>
      </c>
      <c r="V16" s="15">
        <f>'All Data'!G491</f>
        <v>1.68</v>
      </c>
      <c r="W16" s="15">
        <f>'All Data'!G515</f>
        <v>1.2</v>
      </c>
      <c r="X16" s="15">
        <f>'All Data'!G539</f>
        <v>1.26</v>
      </c>
      <c r="Y16" s="15">
        <f>'All Data'!G563</f>
        <v>2.58</v>
      </c>
      <c r="Z16" s="15">
        <f>'All Data'!G587</f>
        <v>2.62</v>
      </c>
      <c r="AA16" s="15">
        <f>'All Data'!G611</f>
        <v>1.41</v>
      </c>
      <c r="AB16" s="15">
        <f>'All Data'!G635</f>
        <v>1.46</v>
      </c>
      <c r="AC16" s="15">
        <f>'All Data'!G659</f>
        <v>3.27</v>
      </c>
      <c r="AD16" s="15">
        <f>'All Data'!G683</f>
        <v>2.46</v>
      </c>
      <c r="AE16" s="15">
        <f>'All Data'!G707</f>
        <v>2.87</v>
      </c>
      <c r="AF16" s="15">
        <f>'All Data'!G731</f>
        <v>3.55</v>
      </c>
      <c r="AG16" s="14">
        <f t="shared" si="0"/>
        <v>1.8145161290322578</v>
      </c>
    </row>
    <row r="17" spans="1:33">
      <c r="A17" s="8">
        <v>0.41666666666666702</v>
      </c>
      <c r="B17" s="15">
        <f>'All Data'!G12</f>
        <v>1.59</v>
      </c>
      <c r="C17" s="25">
        <f>'All Data'!G36</f>
        <v>1.57</v>
      </c>
      <c r="D17" s="15">
        <f>'All Data'!G60</f>
        <v>1.74</v>
      </c>
      <c r="E17" s="15">
        <f>'All Data'!G84</f>
        <v>1.56</v>
      </c>
      <c r="F17" s="15">
        <f>'All Data'!G108</f>
        <v>0</v>
      </c>
      <c r="G17" s="15">
        <f>'All Data'!G132</f>
        <v>1.77</v>
      </c>
      <c r="H17" s="15">
        <f>'All Data'!G156</f>
        <v>1.63</v>
      </c>
      <c r="I17" s="15">
        <f>'All Data'!G180</f>
        <v>1.46</v>
      </c>
      <c r="J17" s="15">
        <f>'All Data'!G204</f>
        <v>1.22</v>
      </c>
      <c r="K17" s="25">
        <f>'All Data'!G228</f>
        <v>1.84</v>
      </c>
      <c r="L17" s="15">
        <f>'All Data'!G252</f>
        <v>4.45</v>
      </c>
      <c r="M17" s="15">
        <f>'All Data'!G276</f>
        <v>1.43</v>
      </c>
      <c r="N17" s="15">
        <f>'All Data'!G300</f>
        <v>1.17</v>
      </c>
      <c r="O17" s="15">
        <f>'All Data'!G324</f>
        <v>1.17</v>
      </c>
      <c r="P17" s="15">
        <f>'All Data'!G348</f>
        <v>1.44</v>
      </c>
      <c r="Q17" s="15">
        <f>'All Data'!G372</f>
        <v>1.23</v>
      </c>
      <c r="R17" s="15">
        <f>'All Data'!G396</f>
        <v>1.06</v>
      </c>
      <c r="S17" s="15">
        <f>'All Data'!G420</f>
        <v>1.3</v>
      </c>
      <c r="T17" s="15">
        <f>'All Data'!G444</f>
        <v>1.42</v>
      </c>
      <c r="U17" s="15">
        <f>'All Data'!G468</f>
        <v>1.34</v>
      </c>
      <c r="V17" s="15">
        <f>'All Data'!G492</f>
        <v>1.41</v>
      </c>
      <c r="W17" s="15">
        <f>'All Data'!G516</f>
        <v>1.26</v>
      </c>
      <c r="X17" s="15">
        <f>'All Data'!G540</f>
        <v>1.26</v>
      </c>
      <c r="Y17" s="15">
        <f>'All Data'!G564</f>
        <v>2.36</v>
      </c>
      <c r="Z17" s="15">
        <f>'All Data'!G588</f>
        <v>1.86</v>
      </c>
      <c r="AA17" s="15">
        <f>'All Data'!G612</f>
        <v>1.26</v>
      </c>
      <c r="AB17" s="15">
        <f>'All Data'!G636</f>
        <v>1.36</v>
      </c>
      <c r="AC17" s="15">
        <f>'All Data'!G660</f>
        <v>2.81</v>
      </c>
      <c r="AD17" s="15">
        <f>'All Data'!G684</f>
        <v>1.77</v>
      </c>
      <c r="AE17" s="15">
        <f>'All Data'!G708</f>
        <v>2.0699999999999998</v>
      </c>
      <c r="AF17" s="15">
        <f>'All Data'!G732</f>
        <v>2.14</v>
      </c>
      <c r="AG17" s="14">
        <f t="shared" si="0"/>
        <v>1.6112903225806452</v>
      </c>
    </row>
    <row r="18" spans="1:33">
      <c r="A18" s="8">
        <v>0.45833333333333298</v>
      </c>
      <c r="B18" s="15">
        <f>'All Data'!G13</f>
        <v>1.58</v>
      </c>
      <c r="C18" s="25">
        <f>'All Data'!G37</f>
        <v>1.55</v>
      </c>
      <c r="D18" s="15">
        <f>'All Data'!G61</f>
        <v>1.81</v>
      </c>
      <c r="E18" s="15">
        <f>'All Data'!G85</f>
        <v>1.62</v>
      </c>
      <c r="F18" s="15">
        <f>'All Data'!G109</f>
        <v>0</v>
      </c>
      <c r="G18" s="15">
        <f>'All Data'!G133</f>
        <v>1.58</v>
      </c>
      <c r="H18" s="15">
        <f>'All Data'!G157</f>
        <v>1.46</v>
      </c>
      <c r="I18" s="15">
        <f>'All Data'!G181</f>
        <v>1.56</v>
      </c>
      <c r="J18" s="15">
        <f>'All Data'!G205</f>
        <v>1.18</v>
      </c>
      <c r="K18" s="25">
        <f>'All Data'!G229</f>
        <v>1.9</v>
      </c>
      <c r="L18" s="15">
        <f>'All Data'!G253</f>
        <v>3.42</v>
      </c>
      <c r="M18" s="15">
        <f>'All Data'!G277</f>
        <v>1.39</v>
      </c>
      <c r="N18" s="15">
        <f>'All Data'!G301</f>
        <v>1.19</v>
      </c>
      <c r="O18" s="15">
        <f>'All Data'!G325</f>
        <v>1.1599999999999999</v>
      </c>
      <c r="P18" s="15">
        <f>'All Data'!G349</f>
        <v>1.37</v>
      </c>
      <c r="Q18" s="15">
        <f>'All Data'!G373</f>
        <v>1.28</v>
      </c>
      <c r="R18" s="15">
        <f>'All Data'!G397</f>
        <v>1.06</v>
      </c>
      <c r="S18" s="15">
        <f>'All Data'!G421</f>
        <v>1.26</v>
      </c>
      <c r="T18" s="15">
        <f>'All Data'!G445</f>
        <v>1.49</v>
      </c>
      <c r="U18" s="15">
        <f>'All Data'!G469</f>
        <v>1.29</v>
      </c>
      <c r="V18" s="15">
        <f>'All Data'!G493</f>
        <v>1.51</v>
      </c>
      <c r="W18" s="15">
        <f>'All Data'!G517</f>
        <v>1.27</v>
      </c>
      <c r="X18" s="15">
        <f>'All Data'!G541</f>
        <v>1.29</v>
      </c>
      <c r="Y18" s="15">
        <f>'All Data'!G565</f>
        <v>1.74</v>
      </c>
      <c r="Z18" s="15">
        <f>'All Data'!G589</f>
        <v>1.29</v>
      </c>
      <c r="AA18" s="15">
        <f>'All Data'!G613</f>
        <v>1.08</v>
      </c>
      <c r="AB18" s="15">
        <f>'All Data'!G637</f>
        <v>1.1100000000000001</v>
      </c>
      <c r="AC18" s="15">
        <f>'All Data'!G661</f>
        <v>1.43</v>
      </c>
      <c r="AD18" s="15">
        <f>'All Data'!G685</f>
        <v>1.61</v>
      </c>
      <c r="AE18" s="15">
        <f>'All Data'!G709</f>
        <v>1.91</v>
      </c>
      <c r="AF18" s="15">
        <f>'All Data'!G733</f>
        <v>1.65</v>
      </c>
      <c r="AG18" s="14">
        <f t="shared" si="0"/>
        <v>1.4529032258064516</v>
      </c>
    </row>
    <row r="19" spans="1:33">
      <c r="A19" s="8">
        <v>0.5</v>
      </c>
      <c r="B19" s="15">
        <f>'All Data'!G14</f>
        <v>1.6</v>
      </c>
      <c r="C19" s="25">
        <f>'All Data'!G38</f>
        <v>1.54</v>
      </c>
      <c r="D19" s="15">
        <f>'All Data'!G62</f>
        <v>1.67</v>
      </c>
      <c r="E19" s="15">
        <f>'All Data'!G86</f>
        <v>1.54</v>
      </c>
      <c r="F19" s="15">
        <f>'All Data'!G110</f>
        <v>0</v>
      </c>
      <c r="G19" s="15">
        <f>'All Data'!G134</f>
        <v>1.49</v>
      </c>
      <c r="H19" s="15">
        <f>'All Data'!G158</f>
        <v>1.21</v>
      </c>
      <c r="I19" s="15">
        <f>'All Data'!G182</f>
        <v>1.42</v>
      </c>
      <c r="J19" s="15">
        <f>'All Data'!G206</f>
        <v>1.24</v>
      </c>
      <c r="K19" s="25">
        <f>'All Data'!G230</f>
        <v>1.34</v>
      </c>
      <c r="L19" s="15">
        <f>'All Data'!G254</f>
        <v>1.97</v>
      </c>
      <c r="M19" s="15">
        <f>'All Data'!G278</f>
        <v>1.1000000000000001</v>
      </c>
      <c r="N19" s="15">
        <f>'All Data'!G302</f>
        <v>1.22</v>
      </c>
      <c r="O19" s="15">
        <f>'All Data'!G326</f>
        <v>1.22</v>
      </c>
      <c r="P19" s="15">
        <f>'All Data'!G350</f>
        <v>1.44</v>
      </c>
      <c r="Q19" s="15">
        <f>'All Data'!G374</f>
        <v>1.25</v>
      </c>
      <c r="R19" s="15">
        <f>'All Data'!G398</f>
        <v>1.08</v>
      </c>
      <c r="S19" s="15">
        <f>'All Data'!G422</f>
        <v>1.34</v>
      </c>
      <c r="T19" s="15">
        <f>'All Data'!G446</f>
        <v>1.48</v>
      </c>
      <c r="U19" s="15">
        <f>'All Data'!G470</f>
        <v>1.31</v>
      </c>
      <c r="V19" s="15">
        <f>'All Data'!G494</f>
        <v>1.69</v>
      </c>
      <c r="W19" s="15">
        <f>'All Data'!G518</f>
        <v>1.25</v>
      </c>
      <c r="X19" s="15">
        <f>'All Data'!G542</f>
        <v>1.25</v>
      </c>
      <c r="Y19" s="15">
        <f>'All Data'!G566</f>
        <v>1.32</v>
      </c>
      <c r="Z19" s="15">
        <f>'All Data'!G590</f>
        <v>1.04</v>
      </c>
      <c r="AA19" s="15">
        <f>'All Data'!G614</f>
        <v>1.06</v>
      </c>
      <c r="AB19" s="15">
        <f>'All Data'!G638</f>
        <v>1</v>
      </c>
      <c r="AC19" s="15">
        <f>'All Data'!G662</f>
        <v>1.63</v>
      </c>
      <c r="AD19" s="15">
        <f>'All Data'!G686</f>
        <v>1.46</v>
      </c>
      <c r="AE19" s="15">
        <f>'All Data'!G710</f>
        <v>1.58</v>
      </c>
      <c r="AF19" s="15">
        <f>'All Data'!G734</f>
        <v>1.47</v>
      </c>
      <c r="AG19" s="14">
        <f t="shared" si="0"/>
        <v>1.3293548387096774</v>
      </c>
    </row>
    <row r="20" spans="1:33">
      <c r="A20" s="8">
        <v>0.54166666666666696</v>
      </c>
      <c r="B20" s="15">
        <f>'All Data'!G15</f>
        <v>1.7</v>
      </c>
      <c r="C20" s="25">
        <f>'All Data'!G39</f>
        <v>1.56</v>
      </c>
      <c r="D20" s="15">
        <f>'All Data'!G63</f>
        <v>1.62</v>
      </c>
      <c r="E20" s="15">
        <f>'All Data'!G87</f>
        <v>1.55</v>
      </c>
      <c r="F20" s="15">
        <f>'All Data'!G111</f>
        <v>0</v>
      </c>
      <c r="G20" s="15">
        <f>'All Data'!G135</f>
        <v>1.35</v>
      </c>
      <c r="H20" s="15">
        <f>'All Data'!G159</f>
        <v>1.21</v>
      </c>
      <c r="I20" s="15">
        <f>'All Data'!G183</f>
        <v>1.44</v>
      </c>
      <c r="J20" s="15">
        <f>'All Data'!G207</f>
        <v>1.47</v>
      </c>
      <c r="K20" s="25">
        <f>'All Data'!G231</f>
        <v>0.96</v>
      </c>
      <c r="L20" s="15">
        <f>'All Data'!G255</f>
        <v>1.89</v>
      </c>
      <c r="M20" s="15">
        <f>'All Data'!G279</f>
        <v>1.07</v>
      </c>
      <c r="N20" s="15">
        <f>'All Data'!G303</f>
        <v>1.3</v>
      </c>
      <c r="O20" s="15">
        <f>'All Data'!G327</f>
        <v>1.41</v>
      </c>
      <c r="P20" s="15">
        <f>'All Data'!G351</f>
        <v>1.44</v>
      </c>
      <c r="Q20" s="15">
        <f>'All Data'!G375</f>
        <v>1.1399999999999999</v>
      </c>
      <c r="R20" s="15">
        <f>'All Data'!G399</f>
        <v>1.1299999999999999</v>
      </c>
      <c r="S20" s="15">
        <f>'All Data'!G423</f>
        <v>1.32</v>
      </c>
      <c r="T20" s="15">
        <f>'All Data'!G447</f>
        <v>1.35</v>
      </c>
      <c r="U20" s="15">
        <f>'All Data'!G471</f>
        <v>1.5</v>
      </c>
      <c r="V20" s="15">
        <f>'All Data'!G495</f>
        <v>1.79</v>
      </c>
      <c r="W20" s="15">
        <f>'All Data'!G519</f>
        <v>1.1200000000000001</v>
      </c>
      <c r="X20" s="15">
        <f>'All Data'!G543</f>
        <v>1.24</v>
      </c>
      <c r="Y20" s="15">
        <f>'All Data'!G567</f>
        <v>1</v>
      </c>
      <c r="Z20" s="15">
        <f>'All Data'!G591</f>
        <v>0.89</v>
      </c>
      <c r="AA20" s="15">
        <f>'All Data'!G615</f>
        <v>1.22</v>
      </c>
      <c r="AB20" s="15">
        <f>'All Data'!G639</f>
        <v>0</v>
      </c>
      <c r="AC20" s="15">
        <f>'All Data'!G663</f>
        <v>1.57</v>
      </c>
      <c r="AD20" s="15">
        <f>'All Data'!G687</f>
        <v>1.49</v>
      </c>
      <c r="AE20" s="15">
        <f>'All Data'!G711</f>
        <v>1.47</v>
      </c>
      <c r="AF20" s="15">
        <f>'All Data'!G735</f>
        <v>1.04</v>
      </c>
      <c r="AG20" s="14">
        <f t="shared" si="0"/>
        <v>1.2658064516129033</v>
      </c>
    </row>
    <row r="21" spans="1:33">
      <c r="A21" s="8">
        <v>0.58333333333333304</v>
      </c>
      <c r="B21" s="15">
        <f>'All Data'!G16</f>
        <v>1.72</v>
      </c>
      <c r="C21" s="25">
        <f>'All Data'!G40</f>
        <v>1.52</v>
      </c>
      <c r="D21" s="15">
        <f>'All Data'!G64</f>
        <v>1.58</v>
      </c>
      <c r="E21" s="15">
        <f>'All Data'!G88</f>
        <v>2.27</v>
      </c>
      <c r="F21" s="15">
        <f>'All Data'!G112</f>
        <v>0</v>
      </c>
      <c r="G21" s="15">
        <f>'All Data'!G136</f>
        <v>1.26</v>
      </c>
      <c r="H21" s="15">
        <f>'All Data'!G160</f>
        <v>1.19</v>
      </c>
      <c r="I21" s="15">
        <f>'All Data'!G184</f>
        <v>1.4</v>
      </c>
      <c r="J21" s="15">
        <f>'All Data'!G208</f>
        <v>1.31</v>
      </c>
      <c r="K21" s="25">
        <f>'All Data'!G232</f>
        <v>0.89</v>
      </c>
      <c r="L21" s="15">
        <f>'All Data'!G256</f>
        <v>1.2</v>
      </c>
      <c r="M21" s="15">
        <f>'All Data'!G280</f>
        <v>1.19</v>
      </c>
      <c r="N21" s="15">
        <f>'All Data'!G304</f>
        <v>1.56</v>
      </c>
      <c r="O21" s="15">
        <f>'All Data'!G328</f>
        <v>1.49</v>
      </c>
      <c r="P21" s="15">
        <f>'All Data'!G352</f>
        <v>1.39</v>
      </c>
      <c r="Q21" s="15">
        <f>'All Data'!G376</f>
        <v>1.1299999999999999</v>
      </c>
      <c r="R21" s="15">
        <f>'All Data'!G400</f>
        <v>1.1599999999999999</v>
      </c>
      <c r="S21" s="15">
        <f>'All Data'!G424</f>
        <v>1.26</v>
      </c>
      <c r="T21" s="15">
        <f>'All Data'!G448</f>
        <v>1.32</v>
      </c>
      <c r="U21" s="15">
        <f>'All Data'!G472</f>
        <v>1.57</v>
      </c>
      <c r="V21" s="15">
        <f>'All Data'!G496</f>
        <v>1.54</v>
      </c>
      <c r="W21" s="15">
        <f>'All Data'!G520</f>
        <v>1.04</v>
      </c>
      <c r="X21" s="15">
        <f>'All Data'!G544</f>
        <v>1.1299999999999999</v>
      </c>
      <c r="Y21" s="15">
        <f>'All Data'!G568</f>
        <v>0.95</v>
      </c>
      <c r="Z21" s="15">
        <f>'All Data'!G592</f>
        <v>0.77</v>
      </c>
      <c r="AA21" s="15">
        <f>'All Data'!G616</f>
        <v>1.18</v>
      </c>
      <c r="AB21" s="15">
        <f>'All Data'!G640</f>
        <v>1.19</v>
      </c>
      <c r="AC21" s="15">
        <f>'All Data'!G664</f>
        <v>1.37</v>
      </c>
      <c r="AD21" s="15">
        <f>'All Data'!G688</f>
        <v>1.38</v>
      </c>
      <c r="AE21" s="15">
        <f>'All Data'!G712</f>
        <v>1.27</v>
      </c>
      <c r="AF21" s="15">
        <f>'All Data'!G736</f>
        <v>0.88</v>
      </c>
      <c r="AG21" s="14">
        <f t="shared" si="0"/>
        <v>1.2616129032258063</v>
      </c>
    </row>
    <row r="22" spans="1:33">
      <c r="A22" s="8">
        <v>0.625</v>
      </c>
      <c r="B22" s="15">
        <f>'All Data'!G17</f>
        <v>1.61</v>
      </c>
      <c r="C22" s="25">
        <f>'All Data'!G41</f>
        <v>1.42</v>
      </c>
      <c r="D22" s="15">
        <f>'All Data'!G65</f>
        <v>1.56</v>
      </c>
      <c r="E22" s="15">
        <f>'All Data'!G89</f>
        <v>2.4500000000000002</v>
      </c>
      <c r="F22" s="15">
        <f>'All Data'!G113</f>
        <v>0</v>
      </c>
      <c r="G22" s="15">
        <f>'All Data'!G137</f>
        <v>1.2</v>
      </c>
      <c r="H22" s="15">
        <f>'All Data'!G161</f>
        <v>1.1299999999999999</v>
      </c>
      <c r="I22" s="15">
        <f>'All Data'!G185</f>
        <v>1.23</v>
      </c>
      <c r="J22" s="15">
        <f>'All Data'!G209</f>
        <v>1.2</v>
      </c>
      <c r="K22" s="25">
        <f>'All Data'!G233</f>
        <v>0.93</v>
      </c>
      <c r="L22" s="15">
        <f>'All Data'!G257</f>
        <v>1.1200000000000001</v>
      </c>
      <c r="M22" s="15">
        <f>'All Data'!G281</f>
        <v>1.27</v>
      </c>
      <c r="N22" s="15">
        <f>'All Data'!G305</f>
        <v>1.64</v>
      </c>
      <c r="O22" s="15">
        <f>'All Data'!G329</f>
        <v>1.34</v>
      </c>
      <c r="P22" s="15">
        <f>'All Data'!G353</f>
        <v>1.22</v>
      </c>
      <c r="Q22" s="15">
        <f>'All Data'!G377</f>
        <v>1.08</v>
      </c>
      <c r="R22" s="15">
        <f>'All Data'!G401</f>
        <v>1.1499999999999999</v>
      </c>
      <c r="S22" s="15">
        <f>'All Data'!G425</f>
        <v>1.23</v>
      </c>
      <c r="T22" s="15">
        <f>'All Data'!G449</f>
        <v>1.21</v>
      </c>
      <c r="U22" s="15">
        <f>'All Data'!G473</f>
        <v>1.72</v>
      </c>
      <c r="V22" s="15">
        <f>'All Data'!G497</f>
        <v>1.33</v>
      </c>
      <c r="W22" s="15">
        <f>'All Data'!G521</f>
        <v>0.92</v>
      </c>
      <c r="X22" s="15">
        <f>'All Data'!G545</f>
        <v>1.05</v>
      </c>
      <c r="Y22" s="15">
        <f>'All Data'!G569</f>
        <v>1.01</v>
      </c>
      <c r="Z22" s="15">
        <f>'All Data'!G593</f>
        <v>0.64</v>
      </c>
      <c r="AA22" s="15">
        <f>'All Data'!G617</f>
        <v>1.24</v>
      </c>
      <c r="AB22" s="15">
        <f>'All Data'!G641</f>
        <v>1.22</v>
      </c>
      <c r="AC22" s="15">
        <f>'All Data'!G665</f>
        <v>1.1299999999999999</v>
      </c>
      <c r="AD22" s="15">
        <f>'All Data'!G689</f>
        <v>1.1100000000000001</v>
      </c>
      <c r="AE22" s="15">
        <f>'All Data'!G713</f>
        <v>1.21</v>
      </c>
      <c r="AF22" s="15">
        <f>'All Data'!G737</f>
        <v>0.66</v>
      </c>
      <c r="AG22" s="14">
        <f t="shared" si="0"/>
        <v>1.2009677419354841</v>
      </c>
    </row>
    <row r="23" spans="1:33">
      <c r="A23" s="8">
        <v>0.66666666666666696</v>
      </c>
      <c r="B23" s="15">
        <f>'All Data'!G18</f>
        <v>1.54</v>
      </c>
      <c r="C23" s="25">
        <f>'All Data'!G42</f>
        <v>3.1</v>
      </c>
      <c r="D23" s="15">
        <f>'All Data'!G66</f>
        <v>1.55</v>
      </c>
      <c r="E23" s="15">
        <f>'All Data'!G90</f>
        <v>1.78</v>
      </c>
      <c r="F23" s="15">
        <f>'All Data'!G114</f>
        <v>0</v>
      </c>
      <c r="G23" s="15">
        <f>'All Data'!G138</f>
        <v>1.1399999999999999</v>
      </c>
      <c r="H23" s="15">
        <f>'All Data'!G162</f>
        <v>1.1299999999999999</v>
      </c>
      <c r="I23" s="15">
        <f>'All Data'!G186</f>
        <v>1.22</v>
      </c>
      <c r="J23" s="15">
        <f>'All Data'!G210</f>
        <v>1.1000000000000001</v>
      </c>
      <c r="K23" s="25">
        <f>'All Data'!G234</f>
        <v>1.2</v>
      </c>
      <c r="L23" s="15">
        <f>'All Data'!G258</f>
        <v>1.46</v>
      </c>
      <c r="M23" s="15">
        <f>'All Data'!G282</f>
        <v>1.1599999999999999</v>
      </c>
      <c r="N23" s="15">
        <f>'All Data'!G306</f>
        <v>1.46</v>
      </c>
      <c r="O23" s="15">
        <f>'All Data'!G330</f>
        <v>1.27</v>
      </c>
      <c r="P23" s="15">
        <f>'All Data'!G354</f>
        <v>1.2</v>
      </c>
      <c r="Q23" s="15">
        <f>'All Data'!G378</f>
        <v>1.07</v>
      </c>
      <c r="R23" s="15">
        <f>'All Data'!G402</f>
        <v>1.1499999999999999</v>
      </c>
      <c r="S23" s="15">
        <f>'All Data'!G426</f>
        <v>1.24</v>
      </c>
      <c r="T23" s="15">
        <f>'All Data'!G450</f>
        <v>1.22</v>
      </c>
      <c r="U23" s="15">
        <f>'All Data'!G474</f>
        <v>1.8</v>
      </c>
      <c r="V23" s="15">
        <f>'All Data'!G498</f>
        <v>1.23</v>
      </c>
      <c r="W23" s="15">
        <f>'All Data'!G522</f>
        <v>0.93</v>
      </c>
      <c r="X23" s="15">
        <f>'All Data'!G546</f>
        <v>1.0900000000000001</v>
      </c>
      <c r="Y23" s="15">
        <f>'All Data'!G570</f>
        <v>1.32</v>
      </c>
      <c r="Z23" s="15">
        <f>'All Data'!G594</f>
        <v>0.62</v>
      </c>
      <c r="AA23" s="15">
        <f>'All Data'!G618</f>
        <v>1.18</v>
      </c>
      <c r="AB23" s="15">
        <f>'All Data'!G642</f>
        <v>1.3</v>
      </c>
      <c r="AC23" s="15">
        <f>'All Data'!G666</f>
        <v>1.08</v>
      </c>
      <c r="AD23" s="15">
        <f>'All Data'!G690</f>
        <v>0.99</v>
      </c>
      <c r="AE23" s="15">
        <f>'All Data'!G714</f>
        <v>1.1000000000000001</v>
      </c>
      <c r="AF23" s="15">
        <f>'All Data'!G738</f>
        <v>0.55000000000000004</v>
      </c>
      <c r="AG23" s="14">
        <f t="shared" si="0"/>
        <v>1.2316129032258065</v>
      </c>
    </row>
    <row r="24" spans="1:33">
      <c r="A24" s="8">
        <v>0.70833333333333304</v>
      </c>
      <c r="B24" s="15">
        <f>'All Data'!G19</f>
        <v>1.52</v>
      </c>
      <c r="C24" s="25">
        <f>'All Data'!G43</f>
        <v>2.58</v>
      </c>
      <c r="D24" s="15">
        <f>'All Data'!G67</f>
        <v>1.53</v>
      </c>
      <c r="E24" s="15">
        <f>'All Data'!G91</f>
        <v>1.86</v>
      </c>
      <c r="F24" s="15">
        <f>'All Data'!G115</f>
        <v>0</v>
      </c>
      <c r="G24" s="15">
        <f>'All Data'!G139</f>
        <v>1.49</v>
      </c>
      <c r="H24" s="15">
        <f>'All Data'!G163</f>
        <v>1.1299999999999999</v>
      </c>
      <c r="I24" s="15">
        <f>'All Data'!G187</f>
        <v>1.25</v>
      </c>
      <c r="J24" s="15">
        <f>'All Data'!G211</f>
        <v>1.29</v>
      </c>
      <c r="K24" s="25">
        <f>'All Data'!G235</f>
        <v>1.53</v>
      </c>
      <c r="L24" s="15">
        <f>'All Data'!G259</f>
        <v>1.57</v>
      </c>
      <c r="M24" s="15">
        <f>'All Data'!G283</f>
        <v>1.18</v>
      </c>
      <c r="N24" s="15">
        <f>'All Data'!G307</f>
        <v>1.43</v>
      </c>
      <c r="O24" s="15">
        <f>'All Data'!G331</f>
        <v>1.35</v>
      </c>
      <c r="P24" s="15">
        <f>'All Data'!G355</f>
        <v>1.22</v>
      </c>
      <c r="Q24" s="15">
        <f>'All Data'!G379</f>
        <v>1.1200000000000001</v>
      </c>
      <c r="R24" s="15">
        <f>'All Data'!G403</f>
        <v>1.18</v>
      </c>
      <c r="S24" s="15">
        <f>'All Data'!G427</f>
        <v>1.34</v>
      </c>
      <c r="T24" s="15">
        <f>'All Data'!G451</f>
        <v>1.29</v>
      </c>
      <c r="U24" s="15">
        <f>'All Data'!G475</f>
        <v>1.77</v>
      </c>
      <c r="V24" s="15">
        <f>'All Data'!G499</f>
        <v>1.1499999999999999</v>
      </c>
      <c r="W24" s="15">
        <f>'All Data'!G523</f>
        <v>1.01</v>
      </c>
      <c r="X24" s="15">
        <f>'All Data'!G547</f>
        <v>1.1599999999999999</v>
      </c>
      <c r="Y24" s="15">
        <f>'All Data'!G571</f>
        <v>1.45</v>
      </c>
      <c r="Z24" s="15">
        <f>'All Data'!G595</f>
        <v>0.7</v>
      </c>
      <c r="AA24" s="15">
        <f>'All Data'!G619</f>
        <v>1.1499999999999999</v>
      </c>
      <c r="AB24" s="15">
        <f>'All Data'!G643</f>
        <v>1.37</v>
      </c>
      <c r="AC24" s="15">
        <f>'All Data'!G667</f>
        <v>1.1299999999999999</v>
      </c>
      <c r="AD24" s="15">
        <f>'All Data'!G691</f>
        <v>1.1599999999999999</v>
      </c>
      <c r="AE24" s="15">
        <f>'All Data'!G715</f>
        <v>1.19</v>
      </c>
      <c r="AF24" s="15">
        <f>'All Data'!G739</f>
        <v>0.76</v>
      </c>
      <c r="AG24" s="14">
        <f t="shared" si="0"/>
        <v>1.2858064516129031</v>
      </c>
    </row>
    <row r="25" spans="1:33">
      <c r="A25" s="8">
        <v>0.75</v>
      </c>
      <c r="B25" s="15">
        <f>'All Data'!G20</f>
        <v>1.5</v>
      </c>
      <c r="C25" s="25">
        <f>'All Data'!G44</f>
        <v>2.29</v>
      </c>
      <c r="D25" s="15">
        <f>'All Data'!G68</f>
        <v>1.51</v>
      </c>
      <c r="E25" s="15">
        <f>'All Data'!G92</f>
        <v>2.95</v>
      </c>
      <c r="F25" s="15">
        <f>'All Data'!G116</f>
        <v>2.33</v>
      </c>
      <c r="G25" s="15">
        <f>'All Data'!G140</f>
        <v>1.54</v>
      </c>
      <c r="H25" s="15">
        <f>'All Data'!G164</f>
        <v>1.47</v>
      </c>
      <c r="I25" s="15">
        <f>'All Data'!G188</f>
        <v>1.65</v>
      </c>
      <c r="J25" s="15">
        <f>'All Data'!G212</f>
        <v>2.02</v>
      </c>
      <c r="K25" s="25">
        <f>'All Data'!G236</f>
        <v>2.12</v>
      </c>
      <c r="L25" s="15">
        <f>'All Data'!G260</f>
        <v>0.98</v>
      </c>
      <c r="M25" s="15">
        <f>'All Data'!G284</f>
        <v>1.22</v>
      </c>
      <c r="N25" s="15">
        <f>'All Data'!G308</f>
        <v>1.61</v>
      </c>
      <c r="O25" s="15">
        <f>'All Data'!G332</f>
        <v>1.48</v>
      </c>
      <c r="P25" s="15">
        <f>'All Data'!G356</f>
        <v>1.43</v>
      </c>
      <c r="Q25" s="15">
        <f>'All Data'!G380</f>
        <v>1.31</v>
      </c>
      <c r="R25" s="15">
        <f>'All Data'!G404</f>
        <v>1.25</v>
      </c>
      <c r="S25" s="15">
        <f>'All Data'!G428</f>
        <v>1.53</v>
      </c>
      <c r="T25" s="15">
        <f>'All Data'!G452</f>
        <v>1.67</v>
      </c>
      <c r="U25" s="15">
        <f>'All Data'!G476</f>
        <v>1.94</v>
      </c>
      <c r="V25" s="15">
        <f>'All Data'!G500</f>
        <v>1.49</v>
      </c>
      <c r="W25" s="15">
        <f>'All Data'!G524</f>
        <v>1.27</v>
      </c>
      <c r="X25" s="15">
        <f>'All Data'!G548</f>
        <v>1.5</v>
      </c>
      <c r="Y25" s="15">
        <f>'All Data'!G572</f>
        <v>1.74</v>
      </c>
      <c r="Z25" s="15">
        <f>'All Data'!G596</f>
        <v>0.85</v>
      </c>
      <c r="AA25" s="15">
        <f>'All Data'!G620</f>
        <v>1.48</v>
      </c>
      <c r="AB25" s="15">
        <f>'All Data'!G644</f>
        <v>1.74</v>
      </c>
      <c r="AC25" s="15">
        <f>'All Data'!G668</f>
        <v>1.9</v>
      </c>
      <c r="AD25" s="15">
        <f>'All Data'!G692</f>
        <v>1.75</v>
      </c>
      <c r="AE25" s="15">
        <f>'All Data'!G716</f>
        <v>1.59</v>
      </c>
      <c r="AF25" s="15">
        <f>'All Data'!G740</f>
        <v>1.24</v>
      </c>
      <c r="AG25" s="14">
        <f t="shared" si="0"/>
        <v>1.6241935483870971</v>
      </c>
    </row>
    <row r="26" spans="1:33">
      <c r="A26" s="8">
        <v>0.79166666666666696</v>
      </c>
      <c r="B26" s="15">
        <f>'All Data'!G21</f>
        <v>1.55</v>
      </c>
      <c r="C26" s="25">
        <f>'All Data'!G45</f>
        <v>2.16</v>
      </c>
      <c r="D26" s="15">
        <f>'All Data'!G69</f>
        <v>1.58</v>
      </c>
      <c r="E26" s="15">
        <f>'All Data'!G93</f>
        <v>0</v>
      </c>
      <c r="F26" s="15">
        <f>'All Data'!G117</f>
        <v>2.75</v>
      </c>
      <c r="G26" s="15">
        <f>'All Data'!G141</f>
        <v>2.2000000000000002</v>
      </c>
      <c r="H26" s="15">
        <f>'All Data'!G165</f>
        <v>2.13</v>
      </c>
      <c r="I26" s="15">
        <f>'All Data'!G189</f>
        <v>1.93</v>
      </c>
      <c r="J26" s="15">
        <f>'All Data'!G213</f>
        <v>2.37</v>
      </c>
      <c r="K26" s="25">
        <f>'All Data'!G237</f>
        <v>2.64</v>
      </c>
      <c r="L26" s="15">
        <f>'All Data'!G261</f>
        <v>1.68</v>
      </c>
      <c r="M26" s="15">
        <f>'All Data'!G285</f>
        <v>1.36</v>
      </c>
      <c r="N26" s="15">
        <f>'All Data'!G309</f>
        <v>1.92</v>
      </c>
      <c r="O26" s="15">
        <f>'All Data'!G333</f>
        <v>1.55</v>
      </c>
      <c r="P26" s="15">
        <f>'All Data'!G357</f>
        <v>1.68</v>
      </c>
      <c r="Q26" s="15">
        <f>'All Data'!G381</f>
        <v>1.99</v>
      </c>
      <c r="R26" s="15">
        <f>'All Data'!G405</f>
        <v>1.47</v>
      </c>
      <c r="S26" s="15">
        <f>'All Data'!G429</f>
        <v>1.46</v>
      </c>
      <c r="T26" s="15">
        <f>'All Data'!G453</f>
        <v>2.4</v>
      </c>
      <c r="U26" s="15">
        <f>'All Data'!G477</f>
        <v>2.86</v>
      </c>
      <c r="V26" s="15">
        <f>'All Data'!G501</f>
        <v>2.67</v>
      </c>
      <c r="W26" s="15">
        <f>'All Data'!G525</f>
        <v>1.59</v>
      </c>
      <c r="X26" s="15">
        <f>'All Data'!G549</f>
        <v>1.98</v>
      </c>
      <c r="Y26" s="15">
        <f>'All Data'!G573</f>
        <v>2.36</v>
      </c>
      <c r="Z26" s="15">
        <f>'All Data'!G597</f>
        <v>1.9</v>
      </c>
      <c r="AA26" s="15">
        <f>'All Data'!G621</f>
        <v>2.2799999999999998</v>
      </c>
      <c r="AB26" s="15">
        <f>'All Data'!G645</f>
        <v>2.87</v>
      </c>
      <c r="AC26" s="15">
        <f>'All Data'!G669</f>
        <v>3.07</v>
      </c>
      <c r="AD26" s="15">
        <f>'All Data'!G693</f>
        <v>2.66</v>
      </c>
      <c r="AE26" s="15">
        <f>'All Data'!G717</f>
        <v>2.7</v>
      </c>
      <c r="AF26" s="15">
        <f>'All Data'!G741</f>
        <v>2.04</v>
      </c>
      <c r="AG26" s="14">
        <f t="shared" si="0"/>
        <v>2.0580645161290319</v>
      </c>
    </row>
    <row r="27" spans="1:33">
      <c r="A27" s="8">
        <v>0.83333333333333304</v>
      </c>
      <c r="B27" s="15">
        <f>'All Data'!G22</f>
        <v>1.56</v>
      </c>
      <c r="C27" s="25">
        <f>'All Data'!G46</f>
        <v>2.04</v>
      </c>
      <c r="D27" s="15">
        <f>'All Data'!G70</f>
        <v>1.58</v>
      </c>
      <c r="E27" s="15">
        <f>'All Data'!G94</f>
        <v>0</v>
      </c>
      <c r="F27" s="15">
        <f>'All Data'!G118</f>
        <v>3.27</v>
      </c>
      <c r="G27" s="15">
        <f>'All Data'!G142</f>
        <v>2.56</v>
      </c>
      <c r="H27" s="15">
        <f>'All Data'!G166</f>
        <v>2.3199999999999998</v>
      </c>
      <c r="I27" s="15">
        <f>'All Data'!G190</f>
        <v>2.4</v>
      </c>
      <c r="J27" s="15">
        <f>'All Data'!G214</f>
        <v>2.73</v>
      </c>
      <c r="K27" s="25">
        <f>'All Data'!G238</f>
        <v>2.61</v>
      </c>
      <c r="L27" s="15">
        <f>'All Data'!G262</f>
        <v>1.49</v>
      </c>
      <c r="M27" s="15">
        <f>'All Data'!G286</f>
        <v>1.32</v>
      </c>
      <c r="N27" s="15">
        <f>'All Data'!G310</f>
        <v>1.82</v>
      </c>
      <c r="O27" s="15">
        <f>'All Data'!G334</f>
        <v>1.46</v>
      </c>
      <c r="P27" s="15">
        <f>'All Data'!G358</f>
        <v>1.73</v>
      </c>
      <c r="Q27" s="15">
        <f>'All Data'!G382</f>
        <v>1.92</v>
      </c>
      <c r="R27" s="15">
        <f>'All Data'!G406</f>
        <v>1.76</v>
      </c>
      <c r="S27" s="15">
        <f>'All Data'!G430</f>
        <v>1.52</v>
      </c>
      <c r="T27" s="15">
        <f>'All Data'!G454</f>
        <v>2.63</v>
      </c>
      <c r="U27" s="15">
        <f>'All Data'!G478</f>
        <v>3.53</v>
      </c>
      <c r="V27" s="15">
        <f>'All Data'!G502</f>
        <v>3.16</v>
      </c>
      <c r="W27" s="15">
        <f>'All Data'!G526</f>
        <v>1.67</v>
      </c>
      <c r="X27" s="15">
        <f>'All Data'!G550</f>
        <v>2.36</v>
      </c>
      <c r="Y27" s="15">
        <f>'All Data'!G574</f>
        <v>2.89</v>
      </c>
      <c r="Z27" s="15">
        <f>'All Data'!G598</f>
        <v>2.78</v>
      </c>
      <c r="AA27" s="15">
        <f>'All Data'!G622</f>
        <v>2.78</v>
      </c>
      <c r="AB27" s="15">
        <f>'All Data'!G646</f>
        <v>3.86</v>
      </c>
      <c r="AC27" s="15">
        <f>'All Data'!G670</f>
        <v>3.63</v>
      </c>
      <c r="AD27" s="15">
        <f>'All Data'!G694</f>
        <v>2.97</v>
      </c>
      <c r="AE27" s="15">
        <f>'All Data'!G718</f>
        <v>2.85</v>
      </c>
      <c r="AF27" s="15">
        <f>'All Data'!G742</f>
        <v>2.4300000000000002</v>
      </c>
      <c r="AG27" s="14">
        <f t="shared" si="0"/>
        <v>2.3106451612903234</v>
      </c>
    </row>
    <row r="28" spans="1:33">
      <c r="A28" s="8">
        <v>0.875</v>
      </c>
      <c r="B28" s="15">
        <f>'All Data'!G23</f>
        <v>1.58</v>
      </c>
      <c r="C28" s="25">
        <f>'All Data'!G47</f>
        <v>1.98</v>
      </c>
      <c r="D28" s="15">
        <f>'All Data'!G71</f>
        <v>1.58</v>
      </c>
      <c r="E28" s="15">
        <f>'All Data'!G95</f>
        <v>0</v>
      </c>
      <c r="F28" s="15">
        <f>'All Data'!G119</f>
        <v>3.62</v>
      </c>
      <c r="G28" s="15">
        <f>'All Data'!G143</f>
        <v>2.58</v>
      </c>
      <c r="H28" s="15">
        <f>'All Data'!G167</f>
        <v>2.5499999999999998</v>
      </c>
      <c r="I28" s="15">
        <f>'All Data'!G191</f>
        <v>3.13</v>
      </c>
      <c r="J28" s="15">
        <f>'All Data'!G215</f>
        <v>3.38</v>
      </c>
      <c r="K28" s="25">
        <f>'All Data'!G239</f>
        <v>2.91</v>
      </c>
      <c r="L28" s="15">
        <f>'All Data'!G263</f>
        <v>1.75</v>
      </c>
      <c r="M28" s="15">
        <f>'All Data'!G287</f>
        <v>1.43</v>
      </c>
      <c r="N28" s="15">
        <f>'All Data'!G311</f>
        <v>1.76</v>
      </c>
      <c r="O28" s="15">
        <f>'All Data'!G335</f>
        <v>1.36</v>
      </c>
      <c r="P28" s="15">
        <f>'All Data'!G359</f>
        <v>1.67</v>
      </c>
      <c r="Q28" s="15">
        <f>'All Data'!G383</f>
        <v>1.56</v>
      </c>
      <c r="R28" s="15">
        <f>'All Data'!G407</f>
        <v>1.68</v>
      </c>
      <c r="S28" s="15">
        <f>'All Data'!G431</f>
        <v>1.9</v>
      </c>
      <c r="T28" s="15">
        <f>'All Data'!G455</f>
        <v>3.09</v>
      </c>
      <c r="U28" s="15">
        <f>'All Data'!G479</f>
        <v>3.63</v>
      </c>
      <c r="V28" s="15">
        <f>'All Data'!G503</f>
        <v>3.2</v>
      </c>
      <c r="W28" s="15">
        <f>'All Data'!G527</f>
        <v>2.1800000000000002</v>
      </c>
      <c r="X28" s="15">
        <f>'All Data'!G551</f>
        <v>2.96</v>
      </c>
      <c r="Y28" s="15">
        <f>'All Data'!G575</f>
        <v>3.12</v>
      </c>
      <c r="Z28" s="15">
        <f>'All Data'!G599</f>
        <v>3.45</v>
      </c>
      <c r="AA28" s="15">
        <f>'All Data'!G623</f>
        <v>3.3</v>
      </c>
      <c r="AB28" s="15">
        <f>'All Data'!G647</f>
        <v>4.07</v>
      </c>
      <c r="AC28" s="15">
        <f>'All Data'!G671</f>
        <v>3.74</v>
      </c>
      <c r="AD28" s="15">
        <f>'All Data'!G695</f>
        <v>3.71</v>
      </c>
      <c r="AE28" s="15">
        <f>'All Data'!G719</f>
        <v>3.48</v>
      </c>
      <c r="AF28" s="15">
        <f>'All Data'!G743</f>
        <v>3.07</v>
      </c>
      <c r="AG28" s="14">
        <f t="shared" si="0"/>
        <v>2.5619354838709678</v>
      </c>
    </row>
    <row r="29" spans="1:33">
      <c r="A29" s="8">
        <v>0.91666666666666696</v>
      </c>
      <c r="B29" s="15">
        <f>'All Data'!G24</f>
        <v>1.63</v>
      </c>
      <c r="C29" s="25">
        <f>'All Data'!G48</f>
        <v>1.91</v>
      </c>
      <c r="D29" s="15">
        <f>'All Data'!G72</f>
        <v>1.58</v>
      </c>
      <c r="E29" s="15">
        <f>'All Data'!G96</f>
        <v>0</v>
      </c>
      <c r="F29" s="15">
        <f>'All Data'!G120</f>
        <v>3.39</v>
      </c>
      <c r="G29" s="15">
        <f>'All Data'!G144</f>
        <v>2.76</v>
      </c>
      <c r="H29" s="15">
        <f>'All Data'!G168</f>
        <v>2.4900000000000002</v>
      </c>
      <c r="I29" s="15">
        <f>'All Data'!G192</f>
        <v>2.96</v>
      </c>
      <c r="J29" s="15">
        <f>'All Data'!G216</f>
        <v>4.08</v>
      </c>
      <c r="K29" s="25">
        <f>'All Data'!G240</f>
        <v>3.27</v>
      </c>
      <c r="L29" s="15">
        <f>'All Data'!G264</f>
        <v>2.02</v>
      </c>
      <c r="M29" s="15">
        <f>'All Data'!G288</f>
        <v>1.43</v>
      </c>
      <c r="N29" s="15">
        <f>'All Data'!G312</f>
        <v>1.82</v>
      </c>
      <c r="O29" s="15">
        <f>'All Data'!G336</f>
        <v>1.43</v>
      </c>
      <c r="P29" s="15">
        <f>'All Data'!G360</f>
        <v>1.57</v>
      </c>
      <c r="Q29" s="15">
        <f>'All Data'!G384</f>
        <v>1.39</v>
      </c>
      <c r="R29" s="15">
        <f>'All Data'!G408</f>
        <v>1.54</v>
      </c>
      <c r="S29" s="15">
        <f>'All Data'!G432</f>
        <v>1.65</v>
      </c>
      <c r="T29" s="15">
        <f>'All Data'!G456</f>
        <v>2.95</v>
      </c>
      <c r="U29" s="15">
        <f>'All Data'!G480</f>
        <v>3.45</v>
      </c>
      <c r="V29" s="15">
        <f>'All Data'!G504</f>
        <v>3.09</v>
      </c>
      <c r="W29" s="15">
        <f>'All Data'!G528</f>
        <v>2.06</v>
      </c>
      <c r="X29" s="15">
        <f>'All Data'!G552</f>
        <v>3.28</v>
      </c>
      <c r="Y29" s="15">
        <f>'All Data'!G576</f>
        <v>3.38</v>
      </c>
      <c r="Z29" s="15">
        <f>'All Data'!G600</f>
        <v>3.21</v>
      </c>
      <c r="AA29" s="15">
        <f>'All Data'!G624</f>
        <v>3.44</v>
      </c>
      <c r="AB29" s="15">
        <f>'All Data'!G648</f>
        <v>3.51</v>
      </c>
      <c r="AC29" s="15">
        <f>'All Data'!G672</f>
        <v>4.2300000000000004</v>
      </c>
      <c r="AD29" s="15">
        <f>'All Data'!G696</f>
        <v>4.3899999999999997</v>
      </c>
      <c r="AE29" s="15">
        <f>'All Data'!G720</f>
        <v>3.77</v>
      </c>
      <c r="AF29" s="15">
        <f>'All Data'!G744</f>
        <v>3.76</v>
      </c>
      <c r="AG29" s="14">
        <f t="shared" si="0"/>
        <v>2.6270967741935487</v>
      </c>
    </row>
    <row r="30" spans="1:33">
      <c r="A30" s="8">
        <v>0.95833333333333304</v>
      </c>
      <c r="B30" s="15">
        <f>'All Data'!G25</f>
        <v>1.66</v>
      </c>
      <c r="C30" s="25">
        <f>'All Data'!G49</f>
        <v>1.86</v>
      </c>
      <c r="D30" s="15">
        <f>'All Data'!G73</f>
        <v>1.61</v>
      </c>
      <c r="E30" s="15">
        <f>'All Data'!G97</f>
        <v>0</v>
      </c>
      <c r="F30" s="15">
        <f>'All Data'!G121</f>
        <v>2.96</v>
      </c>
      <c r="G30" s="15">
        <f>'All Data'!G145</f>
        <v>2.83</v>
      </c>
      <c r="H30" s="15">
        <f>'All Data'!G169</f>
        <v>2.23</v>
      </c>
      <c r="I30" s="15">
        <f>'All Data'!G193</f>
        <v>2.74</v>
      </c>
      <c r="J30" s="15">
        <f>'All Data'!G217</f>
        <v>4.4400000000000004</v>
      </c>
      <c r="K30" s="25">
        <f>'All Data'!G241</f>
        <v>3.76</v>
      </c>
      <c r="L30" s="15">
        <f>'All Data'!G265</f>
        <v>1.52</v>
      </c>
      <c r="M30" s="15">
        <f>'All Data'!G289</f>
        <v>1.51</v>
      </c>
      <c r="N30" s="15">
        <f>'All Data'!G313</f>
        <v>1.8</v>
      </c>
      <c r="O30" s="15">
        <f>'All Data'!G337</f>
        <v>1.42</v>
      </c>
      <c r="P30" s="15">
        <f>'All Data'!G361</f>
        <v>1.46</v>
      </c>
      <c r="Q30" s="15">
        <f>'All Data'!G385</f>
        <v>1.42</v>
      </c>
      <c r="R30" s="15">
        <f>'All Data'!G409</f>
        <v>1.43</v>
      </c>
      <c r="S30" s="15">
        <f>'All Data'!G433</f>
        <v>1.75</v>
      </c>
      <c r="T30" s="15">
        <f>'All Data'!G457</f>
        <v>3.12</v>
      </c>
      <c r="U30" s="15">
        <f>'All Data'!G481</f>
        <v>3.16</v>
      </c>
      <c r="V30" s="15">
        <f>'All Data'!G505</f>
        <v>3.01</v>
      </c>
      <c r="W30" s="15">
        <f>'All Data'!G529</f>
        <v>1.81</v>
      </c>
      <c r="X30" s="15">
        <f>'All Data'!G553</f>
        <v>3.04</v>
      </c>
      <c r="Y30" s="15">
        <f>'All Data'!G577</f>
        <v>3.81</v>
      </c>
      <c r="Z30" s="15">
        <f>'All Data'!G601</f>
        <v>3.34</v>
      </c>
      <c r="AA30" s="15">
        <f>'All Data'!G625</f>
        <v>3.6</v>
      </c>
      <c r="AB30" s="15">
        <f>'All Data'!G649</f>
        <v>3.57</v>
      </c>
      <c r="AC30" s="15">
        <f>'All Data'!G673</f>
        <v>4.41</v>
      </c>
      <c r="AD30" s="15">
        <f>'All Data'!G697</f>
        <v>4.72</v>
      </c>
      <c r="AE30" s="15">
        <f>'All Data'!G721</f>
        <v>4.68</v>
      </c>
      <c r="AF30" s="15">
        <f>'All Data'!G745</f>
        <v>3.76</v>
      </c>
      <c r="AG30" s="14">
        <f t="shared" si="0"/>
        <v>2.6590322580645167</v>
      </c>
    </row>
    <row r="31" spans="1:33">
      <c r="A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3">
      <c r="A32" s="6" t="s">
        <v>12</v>
      </c>
      <c r="B32" s="14">
        <f>AVERAGE(B7:B30)</f>
        <v>1.6749999999999998</v>
      </c>
      <c r="C32" s="14">
        <f t="shared" ref="C32:AE32" si="1">AVERAGE(C7:C30)</f>
        <v>1.8212499999999998</v>
      </c>
      <c r="D32" s="14">
        <f t="shared" si="1"/>
        <v>1.6779166666666663</v>
      </c>
      <c r="E32" s="14">
        <f t="shared" si="1"/>
        <v>1.405</v>
      </c>
      <c r="F32" s="14">
        <f t="shared" si="1"/>
        <v>0.76333333333333331</v>
      </c>
      <c r="G32" s="14">
        <f t="shared" si="1"/>
        <v>1.8104166666666666</v>
      </c>
      <c r="H32" s="14">
        <f t="shared" si="1"/>
        <v>1.8570833333333334</v>
      </c>
      <c r="I32" s="14">
        <f t="shared" si="1"/>
        <v>1.8358333333333334</v>
      </c>
      <c r="J32" s="14">
        <f t="shared" si="1"/>
        <v>2.0308333333333328</v>
      </c>
      <c r="K32" s="14">
        <f t="shared" si="1"/>
        <v>2.8245833333333334</v>
      </c>
      <c r="L32" s="14">
        <f t="shared" si="1"/>
        <v>2.7262500000000003</v>
      </c>
      <c r="M32" s="14">
        <f t="shared" si="1"/>
        <v>1.2670833333333333</v>
      </c>
      <c r="N32" s="14">
        <f t="shared" si="1"/>
        <v>1.4191666666666665</v>
      </c>
      <c r="O32" s="14">
        <f t="shared" si="1"/>
        <v>1.2795833333333333</v>
      </c>
      <c r="P32" s="14">
        <f t="shared" si="1"/>
        <v>1.34</v>
      </c>
      <c r="Q32" s="14">
        <f t="shared" si="1"/>
        <v>1.3012499999999998</v>
      </c>
      <c r="R32" s="14">
        <f t="shared" si="1"/>
        <v>1.1879166666666665</v>
      </c>
      <c r="S32" s="14">
        <f t="shared" si="1"/>
        <v>1.3170833333333332</v>
      </c>
      <c r="T32" s="14">
        <f t="shared" si="1"/>
        <v>1.6891666666666667</v>
      </c>
      <c r="U32" s="14">
        <f t="shared" si="1"/>
        <v>1.9937500000000004</v>
      </c>
      <c r="V32" s="14">
        <f t="shared" si="1"/>
        <v>2.0579166666666668</v>
      </c>
      <c r="W32" s="14">
        <f t="shared" si="1"/>
        <v>1.4404166666666669</v>
      </c>
      <c r="X32" s="14">
        <f t="shared" si="1"/>
        <v>1.5883333333333332</v>
      </c>
      <c r="Y32" s="14">
        <f t="shared" si="1"/>
        <v>2.2550000000000003</v>
      </c>
      <c r="Z32" s="14">
        <f t="shared" si="1"/>
        <v>2.4420833333333332</v>
      </c>
      <c r="AA32" s="14">
        <f t="shared" si="1"/>
        <v>1.9358333333333331</v>
      </c>
      <c r="AB32" s="14">
        <f t="shared" si="1"/>
        <v>2.1637499999999998</v>
      </c>
      <c r="AC32" s="14">
        <f t="shared" si="1"/>
        <v>3.2654166666666669</v>
      </c>
      <c r="AD32" s="14">
        <f t="shared" si="1"/>
        <v>2.7841666666666671</v>
      </c>
      <c r="AE32" s="14">
        <f t="shared" si="1"/>
        <v>3.2366666666666668</v>
      </c>
      <c r="AF32" s="14">
        <f t="shared" ref="AF32" si="2">AVERAGE(AF7:AF30)</f>
        <v>2.9054166666666661</v>
      </c>
      <c r="AG32" s="14">
        <f t="shared" ref="AG32" si="3">AVERAGE(AG7:AG30)</f>
        <v>1.9128225806451609</v>
      </c>
    </row>
    <row r="33" spans="1:35">
      <c r="A33" s="6" t="s">
        <v>1</v>
      </c>
      <c r="B33" s="14">
        <f>MIN(B7:B30)</f>
        <v>1.5</v>
      </c>
      <c r="C33" s="14">
        <f t="shared" ref="C33:AE33" si="4">MIN(C7:C30)</f>
        <v>1.42</v>
      </c>
      <c r="D33" s="14">
        <f t="shared" si="4"/>
        <v>1.51</v>
      </c>
      <c r="E33" s="14">
        <f t="shared" si="4"/>
        <v>0</v>
      </c>
      <c r="F33" s="14">
        <f t="shared" si="4"/>
        <v>0</v>
      </c>
      <c r="G33" s="14">
        <f t="shared" si="4"/>
        <v>1.1399999999999999</v>
      </c>
      <c r="H33" s="14">
        <f t="shared" si="4"/>
        <v>1.1299999999999999</v>
      </c>
      <c r="I33" s="14">
        <f t="shared" si="4"/>
        <v>1.22</v>
      </c>
      <c r="J33" s="14">
        <f t="shared" si="4"/>
        <v>1.1000000000000001</v>
      </c>
      <c r="K33" s="14">
        <f t="shared" si="4"/>
        <v>0.89</v>
      </c>
      <c r="L33" s="14">
        <f t="shared" si="4"/>
        <v>0.98</v>
      </c>
      <c r="M33" s="14">
        <f t="shared" si="4"/>
        <v>1.04</v>
      </c>
      <c r="N33" s="14">
        <f t="shared" si="4"/>
        <v>1.1100000000000001</v>
      </c>
      <c r="O33" s="14">
        <f t="shared" si="4"/>
        <v>1.01</v>
      </c>
      <c r="P33" s="14">
        <f t="shared" si="4"/>
        <v>1.08</v>
      </c>
      <c r="Q33" s="14">
        <f t="shared" si="4"/>
        <v>1.07</v>
      </c>
      <c r="R33" s="14">
        <f t="shared" si="4"/>
        <v>0</v>
      </c>
      <c r="S33" s="14">
        <f t="shared" si="4"/>
        <v>1.0900000000000001</v>
      </c>
      <c r="T33" s="14">
        <f t="shared" si="4"/>
        <v>1.19</v>
      </c>
      <c r="U33" s="14">
        <f t="shared" si="4"/>
        <v>1.24</v>
      </c>
      <c r="V33" s="14">
        <f t="shared" si="4"/>
        <v>1.1499999999999999</v>
      </c>
      <c r="W33" s="14">
        <f t="shared" si="4"/>
        <v>0.92</v>
      </c>
      <c r="X33" s="14">
        <f t="shared" si="4"/>
        <v>1.05</v>
      </c>
      <c r="Y33" s="14">
        <f t="shared" si="4"/>
        <v>0.95</v>
      </c>
      <c r="Z33" s="14">
        <f t="shared" si="4"/>
        <v>0.62</v>
      </c>
      <c r="AA33" s="14">
        <f t="shared" si="4"/>
        <v>1.06</v>
      </c>
      <c r="AB33" s="14">
        <f t="shared" si="4"/>
        <v>0</v>
      </c>
      <c r="AC33" s="14">
        <f t="shared" si="4"/>
        <v>1.08</v>
      </c>
      <c r="AD33" s="14">
        <f t="shared" si="4"/>
        <v>0.99</v>
      </c>
      <c r="AE33" s="14">
        <f t="shared" si="4"/>
        <v>1.1000000000000001</v>
      </c>
      <c r="AF33" s="14">
        <f t="shared" ref="AF33" si="5">MIN(AF7:AF30)</f>
        <v>0.55000000000000004</v>
      </c>
      <c r="AG33" s="14">
        <f t="shared" ref="AG33" si="6">MIN(AG7:AG30)</f>
        <v>1.2009677419354841</v>
      </c>
    </row>
    <row r="34" spans="1:35">
      <c r="A34" s="6" t="s">
        <v>0</v>
      </c>
      <c r="B34" s="14">
        <f>MAX(B7:B30)</f>
        <v>1.85</v>
      </c>
      <c r="C34" s="14">
        <f t="shared" ref="C34:AE34" si="7">MAX(C7:C30)</f>
        <v>3.1</v>
      </c>
      <c r="D34" s="14">
        <f t="shared" si="7"/>
        <v>1.82</v>
      </c>
      <c r="E34" s="14">
        <f t="shared" si="7"/>
        <v>2.95</v>
      </c>
      <c r="F34" s="14">
        <f t="shared" si="7"/>
        <v>3.62</v>
      </c>
      <c r="G34" s="14">
        <f t="shared" si="7"/>
        <v>2.83</v>
      </c>
      <c r="H34" s="14">
        <f t="shared" si="7"/>
        <v>3.02</v>
      </c>
      <c r="I34" s="14">
        <f t="shared" si="7"/>
        <v>3.13</v>
      </c>
      <c r="J34" s="14">
        <f t="shared" si="7"/>
        <v>4.4400000000000004</v>
      </c>
      <c r="K34" s="14">
        <f t="shared" si="7"/>
        <v>5.03</v>
      </c>
      <c r="L34" s="14">
        <f t="shared" si="7"/>
        <v>4.63</v>
      </c>
      <c r="M34" s="14">
        <f t="shared" si="7"/>
        <v>1.51</v>
      </c>
      <c r="N34" s="14">
        <f t="shared" si="7"/>
        <v>1.92</v>
      </c>
      <c r="O34" s="14">
        <f t="shared" si="7"/>
        <v>1.67</v>
      </c>
      <c r="P34" s="14">
        <f t="shared" si="7"/>
        <v>1.73</v>
      </c>
      <c r="Q34" s="14">
        <f t="shared" si="7"/>
        <v>1.99</v>
      </c>
      <c r="R34" s="14">
        <f t="shared" si="7"/>
        <v>1.76</v>
      </c>
      <c r="S34" s="14">
        <f t="shared" si="7"/>
        <v>1.9</v>
      </c>
      <c r="T34" s="14">
        <f t="shared" si="7"/>
        <v>3.12</v>
      </c>
      <c r="U34" s="14">
        <f t="shared" si="7"/>
        <v>3.63</v>
      </c>
      <c r="V34" s="14">
        <f t="shared" si="7"/>
        <v>3.2</v>
      </c>
      <c r="W34" s="14">
        <f t="shared" si="7"/>
        <v>2.8</v>
      </c>
      <c r="X34" s="14">
        <f t="shared" si="7"/>
        <v>3.28</v>
      </c>
      <c r="Y34" s="14">
        <f t="shared" si="7"/>
        <v>3.81</v>
      </c>
      <c r="Z34" s="14">
        <f t="shared" si="7"/>
        <v>4.3499999999999996</v>
      </c>
      <c r="AA34" s="14">
        <f t="shared" si="7"/>
        <v>3.6</v>
      </c>
      <c r="AB34" s="14">
        <f t="shared" si="7"/>
        <v>4.07</v>
      </c>
      <c r="AC34" s="14">
        <f t="shared" si="7"/>
        <v>5.43</v>
      </c>
      <c r="AD34" s="14">
        <f t="shared" si="7"/>
        <v>4.72</v>
      </c>
      <c r="AE34" s="14">
        <f t="shared" si="7"/>
        <v>6.1</v>
      </c>
      <c r="AF34" s="14">
        <f t="shared" ref="AF34" si="8">MAX(AF7:AF30)</f>
        <v>5.32</v>
      </c>
      <c r="AG34" s="14">
        <f t="shared" ref="AG34" si="9">MAX(AG7:AG30)</f>
        <v>2.6590322580645167</v>
      </c>
    </row>
    <row r="36" spans="1:35"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</row>
  </sheetData>
  <mergeCells count="7">
    <mergeCell ref="A3:AG3"/>
    <mergeCell ref="AG5:AG6"/>
    <mergeCell ref="C36:AI36"/>
    <mergeCell ref="A2:AG2"/>
    <mergeCell ref="A4:C4"/>
    <mergeCell ref="D4:F4"/>
    <mergeCell ref="G4:AG4"/>
  </mergeCells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/>
  <dimension ref="A1:AI37"/>
  <sheetViews>
    <sheetView topLeftCell="G19" zoomScale="75" zoomScaleNormal="75" workbookViewId="0">
      <selection activeCell="G54" sqref="G54"/>
    </sheetView>
  </sheetViews>
  <sheetFormatPr defaultColWidth="14.7109375" defaultRowHeight="12.75"/>
  <cols>
    <col min="1" max="16384" width="14.7109375" style="63"/>
  </cols>
  <sheetData>
    <row r="1" spans="1:33" ht="13.5" thickBot="1"/>
    <row r="2" spans="1:33" ht="13.5" thickBot="1">
      <c r="A2" s="103" t="s">
        <v>18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</row>
    <row r="3" spans="1:33" ht="22.5" customHeight="1" thickBot="1">
      <c r="A3" s="100" t="str">
        <f>'PM 10'!A3:AG3</f>
        <v>Monthly Data (Period: 01.12.2017 to 31.12.2017)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</row>
    <row r="4" spans="1:33" ht="13.5" thickBot="1">
      <c r="A4" s="105" t="e">
        <f>HCT!A4:C4</f>
        <v>#REF!</v>
      </c>
      <c r="B4" s="105"/>
      <c r="C4" s="105"/>
      <c r="D4" s="105" t="s">
        <v>67</v>
      </c>
      <c r="E4" s="105"/>
      <c r="F4" s="105"/>
      <c r="G4" s="105" t="s">
        <v>27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</row>
    <row r="5" spans="1:33" s="66" customFormat="1" ht="33" customHeight="1">
      <c r="A5" s="64" t="s">
        <v>2</v>
      </c>
      <c r="B5" s="65">
        <f>'PM 10'!B5</f>
        <v>43070</v>
      </c>
      <c r="C5" s="65">
        <f>'PM 10'!C5</f>
        <v>43071</v>
      </c>
      <c r="D5" s="65">
        <f>'PM 10'!D5</f>
        <v>43072</v>
      </c>
      <c r="E5" s="65">
        <f>'PM 10'!E5</f>
        <v>43073</v>
      </c>
      <c r="F5" s="65">
        <f>'PM 10'!F5</f>
        <v>43074</v>
      </c>
      <c r="G5" s="65">
        <f>'PM 10'!G5</f>
        <v>43075</v>
      </c>
      <c r="H5" s="65">
        <f>'PM 10'!H5</f>
        <v>43076</v>
      </c>
      <c r="I5" s="65">
        <f>'PM 10'!I5</f>
        <v>43077</v>
      </c>
      <c r="J5" s="65">
        <f>'PM 10'!J5</f>
        <v>43078</v>
      </c>
      <c r="K5" s="65">
        <f>'PM 10'!K5</f>
        <v>43079</v>
      </c>
      <c r="L5" s="65">
        <f>'PM 10'!L5</f>
        <v>43080</v>
      </c>
      <c r="M5" s="65">
        <f>'PM 10'!M5</f>
        <v>43081</v>
      </c>
      <c r="N5" s="65">
        <f>'PM 10'!N5</f>
        <v>43082</v>
      </c>
      <c r="O5" s="65">
        <f>'PM 10'!O5</f>
        <v>43083</v>
      </c>
      <c r="P5" s="65">
        <f>'PM 10'!P5</f>
        <v>43084</v>
      </c>
      <c r="Q5" s="65">
        <f>'PM 10'!Q5</f>
        <v>43085</v>
      </c>
      <c r="R5" s="65">
        <f>'PM 10'!R5</f>
        <v>43086</v>
      </c>
      <c r="S5" s="65">
        <f>'PM 10'!S5</f>
        <v>43087</v>
      </c>
      <c r="T5" s="65">
        <f>'PM 10'!T5</f>
        <v>43088</v>
      </c>
      <c r="U5" s="65">
        <f>'PM 10'!U5</f>
        <v>43089</v>
      </c>
      <c r="V5" s="65">
        <f>'PM 10'!V5</f>
        <v>43090</v>
      </c>
      <c r="W5" s="65">
        <f>'PM 10'!W5</f>
        <v>43091</v>
      </c>
      <c r="X5" s="65">
        <f>'PM 10'!X5</f>
        <v>43092</v>
      </c>
      <c r="Y5" s="65">
        <f>'PM 10'!Y5</f>
        <v>43093</v>
      </c>
      <c r="Z5" s="65">
        <f>'PM 10'!Z5</f>
        <v>43094</v>
      </c>
      <c r="AA5" s="65">
        <f>'PM 10'!AA5</f>
        <v>43095</v>
      </c>
      <c r="AB5" s="65">
        <f>'PM 10'!AB5</f>
        <v>43096</v>
      </c>
      <c r="AC5" s="65">
        <f>'PM 10'!AC5</f>
        <v>43097</v>
      </c>
      <c r="AD5" s="65">
        <f>'PM 10'!AD5</f>
        <v>43098</v>
      </c>
      <c r="AE5" s="65">
        <f>'PM 10'!AE5</f>
        <v>43099</v>
      </c>
      <c r="AF5" s="65">
        <f>'PM 10'!AF5</f>
        <v>43100</v>
      </c>
      <c r="AG5" s="101" t="s">
        <v>14</v>
      </c>
    </row>
    <row r="6" spans="1:33">
      <c r="A6" s="64" t="s">
        <v>3</v>
      </c>
      <c r="B6" s="67">
        <f>'PM 10'!B6</f>
        <v>43070</v>
      </c>
      <c r="C6" s="67">
        <f>'PM 10'!C6</f>
        <v>43071</v>
      </c>
      <c r="D6" s="67">
        <f>'PM 10'!D6</f>
        <v>43072</v>
      </c>
      <c r="E6" s="67">
        <f>'PM 10'!E6</f>
        <v>43073</v>
      </c>
      <c r="F6" s="67">
        <f>'PM 10'!F6</f>
        <v>43074</v>
      </c>
      <c r="G6" s="67">
        <f>'PM 10'!G6</f>
        <v>43075</v>
      </c>
      <c r="H6" s="67">
        <f>'PM 10'!H6</f>
        <v>43076</v>
      </c>
      <c r="I6" s="67">
        <f>'PM 10'!I6</f>
        <v>43077</v>
      </c>
      <c r="J6" s="67">
        <f>'PM 10'!J6</f>
        <v>43078</v>
      </c>
      <c r="K6" s="67">
        <f>'PM 10'!K6</f>
        <v>43079</v>
      </c>
      <c r="L6" s="67">
        <f>'PM 10'!L6</f>
        <v>43080</v>
      </c>
      <c r="M6" s="67">
        <f>'PM 10'!M6</f>
        <v>43081</v>
      </c>
      <c r="N6" s="67">
        <f>'PM 10'!N6</f>
        <v>43082</v>
      </c>
      <c r="O6" s="67">
        <f>'PM 10'!O6</f>
        <v>43083</v>
      </c>
      <c r="P6" s="67">
        <f>'PM 10'!P6</f>
        <v>43084</v>
      </c>
      <c r="Q6" s="67">
        <f>'PM 10'!Q6</f>
        <v>43085</v>
      </c>
      <c r="R6" s="67">
        <f>'PM 10'!R6</f>
        <v>43086</v>
      </c>
      <c r="S6" s="67">
        <f>'PM 10'!S6</f>
        <v>43087</v>
      </c>
      <c r="T6" s="67">
        <f>'PM 10'!T6</f>
        <v>43088</v>
      </c>
      <c r="U6" s="67">
        <f>'PM 10'!U6</f>
        <v>43089</v>
      </c>
      <c r="V6" s="67">
        <f>'PM 10'!V6</f>
        <v>43090</v>
      </c>
      <c r="W6" s="67">
        <f>'PM 10'!W6</f>
        <v>43091</v>
      </c>
      <c r="X6" s="67">
        <f>'PM 10'!X6</f>
        <v>43092</v>
      </c>
      <c r="Y6" s="67">
        <f>'PM 10'!Y6</f>
        <v>43093</v>
      </c>
      <c r="Z6" s="67">
        <f>'PM 10'!Z6</f>
        <v>43094</v>
      </c>
      <c r="AA6" s="67">
        <f>'PM 10'!AA6</f>
        <v>43095</v>
      </c>
      <c r="AB6" s="67">
        <f>'PM 10'!AB6</f>
        <v>43096</v>
      </c>
      <c r="AC6" s="67">
        <f>'PM 10'!AC6</f>
        <v>43097</v>
      </c>
      <c r="AD6" s="67">
        <f>'PM 10'!AD6</f>
        <v>43098</v>
      </c>
      <c r="AE6" s="67">
        <f>'PM 10'!AE6</f>
        <v>43099</v>
      </c>
      <c r="AF6" s="67">
        <f>'PM 10'!AF6</f>
        <v>43100</v>
      </c>
      <c r="AG6" s="101"/>
    </row>
    <row r="7" spans="1:33">
      <c r="A7" s="68">
        <v>0</v>
      </c>
      <c r="B7" s="69">
        <f>'All Data'!H2</f>
        <v>0.98</v>
      </c>
      <c r="C7" s="70">
        <f>'All Data'!H26</f>
        <v>0.8</v>
      </c>
      <c r="D7" s="69">
        <f>'All Data'!H50</f>
        <v>0.97</v>
      </c>
      <c r="E7" s="69">
        <f>'All Data'!H74</f>
        <v>0.77</v>
      </c>
      <c r="F7" s="69">
        <f>'All Data'!H98</f>
        <v>0</v>
      </c>
      <c r="G7" s="69">
        <f>'All Data'!H122</f>
        <v>0.91</v>
      </c>
      <c r="H7" s="69">
        <f>'All Data'!H146</f>
        <v>1.1200000000000001</v>
      </c>
      <c r="I7" s="69">
        <f>'All Data'!H170</f>
        <v>0.98</v>
      </c>
      <c r="J7" s="69">
        <f>'All Data'!H194</f>
        <v>1.1100000000000001</v>
      </c>
      <c r="K7" s="70">
        <f>'All Data'!H218</f>
        <v>1.32</v>
      </c>
      <c r="L7" s="69">
        <f>'All Data'!H242</f>
        <v>1.21</v>
      </c>
      <c r="M7" s="69">
        <f>'All Data'!H266</f>
        <v>0.54</v>
      </c>
      <c r="N7" s="69">
        <f>'All Data'!H290</f>
        <v>0.74</v>
      </c>
      <c r="O7" s="69">
        <f>'All Data'!H314</f>
        <v>0.79</v>
      </c>
      <c r="P7" s="69">
        <f>'All Data'!H338</f>
        <v>0.74</v>
      </c>
      <c r="Q7" s="69">
        <f>'All Data'!H362</f>
        <v>0.74</v>
      </c>
      <c r="R7" s="69">
        <f>'All Data'!H386</f>
        <v>0.71</v>
      </c>
      <c r="S7" s="69">
        <f>'All Data'!H410</f>
        <v>0.71</v>
      </c>
      <c r="T7" s="69">
        <f>'All Data'!H434</f>
        <v>0.78</v>
      </c>
      <c r="U7" s="69">
        <f>'All Data'!H458</f>
        <v>1.01</v>
      </c>
      <c r="V7" s="69">
        <f>'All Data'!H482</f>
        <v>1.08</v>
      </c>
      <c r="W7" s="69">
        <f>'All Data'!H506</f>
        <v>0.85</v>
      </c>
      <c r="X7" s="69">
        <f>'All Data'!H530</f>
        <v>0.8</v>
      </c>
      <c r="Y7" s="69">
        <f>'All Data'!H554</f>
        <v>1.03</v>
      </c>
      <c r="Z7" s="69">
        <f>'All Data'!H578</f>
        <v>1.22</v>
      </c>
      <c r="AA7" s="69">
        <f>'All Data'!H602</f>
        <v>0.93</v>
      </c>
      <c r="AB7" s="69">
        <f>'All Data'!H626</f>
        <v>1.1299999999999999</v>
      </c>
      <c r="AC7" s="69">
        <f>'All Data'!H650</f>
        <v>1.1499999999999999</v>
      </c>
      <c r="AD7" s="69">
        <f>'All Data'!H674</f>
        <v>1.05</v>
      </c>
      <c r="AE7" s="69">
        <f>'All Data'!H698</f>
        <v>1.1000000000000001</v>
      </c>
      <c r="AF7" s="69">
        <f>'All Data'!H722</f>
        <v>1.21</v>
      </c>
      <c r="AG7" s="71">
        <f>AVERAGE(B7:AF7)</f>
        <v>0.91870967741935483</v>
      </c>
    </row>
    <row r="8" spans="1:33">
      <c r="A8" s="68">
        <v>4.1666666666666699E-2</v>
      </c>
      <c r="B8" s="69">
        <f>'All Data'!H3</f>
        <v>0.9</v>
      </c>
      <c r="C8" s="70">
        <f>'All Data'!H27</f>
        <v>0.77</v>
      </c>
      <c r="D8" s="69">
        <f>'All Data'!H51</f>
        <v>0.9</v>
      </c>
      <c r="E8" s="69">
        <f>'All Data'!H75</f>
        <v>0.75</v>
      </c>
      <c r="F8" s="69">
        <f>'All Data'!H99</f>
        <v>0</v>
      </c>
      <c r="G8" s="69">
        <f>'All Data'!H123</f>
        <v>0.76</v>
      </c>
      <c r="H8" s="69">
        <f>'All Data'!H147</f>
        <v>1.22</v>
      </c>
      <c r="I8" s="69">
        <f>'All Data'!H171</f>
        <v>1.03</v>
      </c>
      <c r="J8" s="69">
        <f>'All Data'!H195</f>
        <v>1.1499999999999999</v>
      </c>
      <c r="K8" s="70">
        <f>'All Data'!H219</f>
        <v>1.1299999999999999</v>
      </c>
      <c r="L8" s="69">
        <f>'All Data'!H243</f>
        <v>1.25</v>
      </c>
      <c r="M8" s="69">
        <f>'All Data'!H267</f>
        <v>0.59</v>
      </c>
      <c r="N8" s="69">
        <f>'All Data'!H291</f>
        <v>0.73</v>
      </c>
      <c r="O8" s="69">
        <f>'All Data'!H315</f>
        <v>0.76</v>
      </c>
      <c r="P8" s="69">
        <f>'All Data'!H339</f>
        <v>0.74</v>
      </c>
      <c r="Q8" s="69">
        <f>'All Data'!H363</f>
        <v>0.74</v>
      </c>
      <c r="R8" s="69">
        <f>'All Data'!H387</f>
        <v>0.69</v>
      </c>
      <c r="S8" s="69">
        <f>'All Data'!H411</f>
        <v>0.69</v>
      </c>
      <c r="T8" s="69">
        <f>'All Data'!H435</f>
        <v>0.84</v>
      </c>
      <c r="U8" s="69">
        <f>'All Data'!H459</f>
        <v>0.78</v>
      </c>
      <c r="V8" s="69">
        <f>'All Data'!H483</f>
        <v>0.77</v>
      </c>
      <c r="W8" s="69">
        <f>'All Data'!H507</f>
        <v>0.75</v>
      </c>
      <c r="X8" s="69">
        <f>'All Data'!H531</f>
        <v>0.71</v>
      </c>
      <c r="Y8" s="69">
        <f>'All Data'!H555</f>
        <v>0.93</v>
      </c>
      <c r="Z8" s="69">
        <f>'All Data'!H579</f>
        <v>1.03</v>
      </c>
      <c r="AA8" s="69">
        <f>'All Data'!H603</f>
        <v>0.88</v>
      </c>
      <c r="AB8" s="69">
        <f>'All Data'!H627</f>
        <v>0.91</v>
      </c>
      <c r="AC8" s="69">
        <f>'All Data'!H651</f>
        <v>1.06</v>
      </c>
      <c r="AD8" s="69">
        <f>'All Data'!H675</f>
        <v>0.92</v>
      </c>
      <c r="AE8" s="69">
        <f>'All Data'!H699</f>
        <v>0.98</v>
      </c>
      <c r="AF8" s="69">
        <f>'All Data'!H723</f>
        <v>1.07</v>
      </c>
      <c r="AG8" s="71">
        <f t="shared" ref="AG8:AG30" si="0">AVERAGE(B8:AF8)</f>
        <v>0.85258064516129028</v>
      </c>
    </row>
    <row r="9" spans="1:33">
      <c r="A9" s="68">
        <v>8.3333333333333301E-2</v>
      </c>
      <c r="B9" s="69">
        <f>'All Data'!H4</f>
        <v>0.89</v>
      </c>
      <c r="C9" s="70">
        <f>'All Data'!H28</f>
        <v>0.8</v>
      </c>
      <c r="D9" s="69">
        <f>'All Data'!H52</f>
        <v>0.89</v>
      </c>
      <c r="E9" s="69">
        <f>'All Data'!H76</f>
        <v>0.76</v>
      </c>
      <c r="F9" s="69">
        <f>'All Data'!H100</f>
        <v>0</v>
      </c>
      <c r="G9" s="69">
        <f>'All Data'!H124</f>
        <v>0.67</v>
      </c>
      <c r="H9" s="69">
        <f>'All Data'!H148</f>
        <v>1.0900000000000001</v>
      </c>
      <c r="I9" s="69">
        <f>'All Data'!H172</f>
        <v>1.02</v>
      </c>
      <c r="J9" s="69">
        <f>'All Data'!H196</f>
        <v>1.1299999999999999</v>
      </c>
      <c r="K9" s="70">
        <f>'All Data'!H220</f>
        <v>1.19</v>
      </c>
      <c r="L9" s="69">
        <f>'All Data'!H244</f>
        <v>1.28</v>
      </c>
      <c r="M9" s="69">
        <f>'All Data'!H268</f>
        <v>0.62</v>
      </c>
      <c r="N9" s="69">
        <f>'All Data'!H292</f>
        <v>0.72</v>
      </c>
      <c r="O9" s="69">
        <f>'All Data'!H316</f>
        <v>0.68</v>
      </c>
      <c r="P9" s="69">
        <f>'All Data'!H340</f>
        <v>0.7</v>
      </c>
      <c r="Q9" s="69">
        <f>'All Data'!H364</f>
        <v>0.73</v>
      </c>
      <c r="R9" s="69">
        <f>'All Data'!H388</f>
        <v>0.69</v>
      </c>
      <c r="S9" s="69">
        <f>'All Data'!H412</f>
        <v>0.7</v>
      </c>
      <c r="T9" s="69">
        <f>'All Data'!H436</f>
        <v>0.79</v>
      </c>
      <c r="U9" s="69">
        <f>'All Data'!H460</f>
        <v>0.67</v>
      </c>
      <c r="V9" s="69">
        <f>'All Data'!H484</f>
        <v>0.75</v>
      </c>
      <c r="W9" s="69">
        <f>'All Data'!H508</f>
        <v>0.7</v>
      </c>
      <c r="X9" s="69">
        <f>'All Data'!H532</f>
        <v>0.72</v>
      </c>
      <c r="Y9" s="69">
        <f>'All Data'!H556</f>
        <v>0.9</v>
      </c>
      <c r="Z9" s="69">
        <f>'All Data'!H580</f>
        <v>0.94</v>
      </c>
      <c r="AA9" s="69">
        <f>'All Data'!H604</f>
        <v>0.82</v>
      </c>
      <c r="AB9" s="69">
        <f>'All Data'!H628</f>
        <v>0.87</v>
      </c>
      <c r="AC9" s="69">
        <f>'All Data'!H652</f>
        <v>1.1299999999999999</v>
      </c>
      <c r="AD9" s="69">
        <f>'All Data'!H676</f>
        <v>0.86</v>
      </c>
      <c r="AE9" s="69">
        <f>'All Data'!H700</f>
        <v>1.02</v>
      </c>
      <c r="AF9" s="69">
        <f>'All Data'!H724</f>
        <v>1.18</v>
      </c>
      <c r="AG9" s="71">
        <f t="shared" si="0"/>
        <v>0.83580645161290312</v>
      </c>
    </row>
    <row r="10" spans="1:33">
      <c r="A10" s="68">
        <v>0.125</v>
      </c>
      <c r="B10" s="69">
        <f>'All Data'!H5</f>
        <v>0.88</v>
      </c>
      <c r="C10" s="70">
        <f>'All Data'!H29</f>
        <v>0.8</v>
      </c>
      <c r="D10" s="69">
        <f>'All Data'!H53</f>
        <v>0.88</v>
      </c>
      <c r="E10" s="69">
        <f>'All Data'!H77</f>
        <v>0.77</v>
      </c>
      <c r="F10" s="69">
        <f>'All Data'!H101</f>
        <v>0</v>
      </c>
      <c r="G10" s="69">
        <f>'All Data'!H125</f>
        <v>0.66</v>
      </c>
      <c r="H10" s="69">
        <f>'All Data'!H149</f>
        <v>1.05</v>
      </c>
      <c r="I10" s="69">
        <f>'All Data'!H173</f>
        <v>1.01</v>
      </c>
      <c r="J10" s="69">
        <f>'All Data'!H197</f>
        <v>1.0900000000000001</v>
      </c>
      <c r="K10" s="70">
        <f>'All Data'!H221</f>
        <v>1.27</v>
      </c>
      <c r="L10" s="69">
        <f>'All Data'!H245</f>
        <v>1.17</v>
      </c>
      <c r="M10" s="69">
        <f>'All Data'!H269</f>
        <v>0.64</v>
      </c>
      <c r="N10" s="69">
        <f>'All Data'!H293</f>
        <v>0.69</v>
      </c>
      <c r="O10" s="69">
        <f>'All Data'!H317</f>
        <v>0.66</v>
      </c>
      <c r="P10" s="69">
        <f>'All Data'!H341</f>
        <v>0.68</v>
      </c>
      <c r="Q10" s="69">
        <f>'All Data'!H365</f>
        <v>0.71</v>
      </c>
      <c r="R10" s="69">
        <f>'All Data'!H389</f>
        <v>0.69</v>
      </c>
      <c r="S10" s="69">
        <f>'All Data'!H413</f>
        <v>0.68</v>
      </c>
      <c r="T10" s="69">
        <f>'All Data'!H437</f>
        <v>0.73</v>
      </c>
      <c r="U10" s="69">
        <f>'All Data'!H461</f>
        <v>0.59</v>
      </c>
      <c r="V10" s="69">
        <f>'All Data'!H485</f>
        <v>0.81</v>
      </c>
      <c r="W10" s="69">
        <f>'All Data'!H509</f>
        <v>0.66</v>
      </c>
      <c r="X10" s="69">
        <f>'All Data'!H533</f>
        <v>0.72</v>
      </c>
      <c r="Y10" s="69">
        <f>'All Data'!H557</f>
        <v>0.9</v>
      </c>
      <c r="Z10" s="69">
        <f>'All Data'!H581</f>
        <v>0.97</v>
      </c>
      <c r="AA10" s="69">
        <f>'All Data'!H605</f>
        <v>0.76</v>
      </c>
      <c r="AB10" s="69">
        <f>'All Data'!H629</f>
        <v>0.84</v>
      </c>
      <c r="AC10" s="69">
        <f>'All Data'!H653</f>
        <v>1.08</v>
      </c>
      <c r="AD10" s="69">
        <f>'All Data'!H677</f>
        <v>0.87</v>
      </c>
      <c r="AE10" s="69">
        <f>'All Data'!H701</f>
        <v>1.05</v>
      </c>
      <c r="AF10" s="69">
        <f>'All Data'!H725</f>
        <v>1.23</v>
      </c>
      <c r="AG10" s="71">
        <f t="shared" si="0"/>
        <v>0.82387096774193558</v>
      </c>
    </row>
    <row r="11" spans="1:33">
      <c r="A11" s="68">
        <v>0.16666666666666699</v>
      </c>
      <c r="B11" s="69">
        <f>'All Data'!H6</f>
        <v>0.84</v>
      </c>
      <c r="C11" s="70">
        <f>'All Data'!H30</f>
        <v>0.76</v>
      </c>
      <c r="D11" s="69">
        <f>'All Data'!H54</f>
        <v>0.82</v>
      </c>
      <c r="E11" s="69">
        <f>'All Data'!H78</f>
        <v>0.74</v>
      </c>
      <c r="F11" s="69">
        <f>'All Data'!H102</f>
        <v>0</v>
      </c>
      <c r="G11" s="69">
        <f>'All Data'!H126</f>
        <v>0.66</v>
      </c>
      <c r="H11" s="69">
        <f>'All Data'!H150</f>
        <v>0.99</v>
      </c>
      <c r="I11" s="69">
        <f>'All Data'!H174</f>
        <v>1.06</v>
      </c>
      <c r="J11" s="69">
        <f>'All Data'!H198</f>
        <v>1</v>
      </c>
      <c r="K11" s="70">
        <f>'All Data'!H222</f>
        <v>1.25</v>
      </c>
      <c r="L11" s="69">
        <f>'All Data'!H246</f>
        <v>1.02</v>
      </c>
      <c r="M11" s="69">
        <f>'All Data'!H270</f>
        <v>0.68</v>
      </c>
      <c r="N11" s="69">
        <f>'All Data'!H294</f>
        <v>0.7</v>
      </c>
      <c r="O11" s="69">
        <f>'All Data'!H318</f>
        <v>0.66</v>
      </c>
      <c r="P11" s="69">
        <f>'All Data'!H342</f>
        <v>0.67</v>
      </c>
      <c r="Q11" s="69">
        <f>'All Data'!H366</f>
        <v>0.71</v>
      </c>
      <c r="R11" s="69">
        <f>'All Data'!H390</f>
        <v>0.7</v>
      </c>
      <c r="S11" s="69">
        <f>'All Data'!H414</f>
        <v>0.67</v>
      </c>
      <c r="T11" s="69">
        <f>'All Data'!H438</f>
        <v>0.71</v>
      </c>
      <c r="U11" s="69">
        <f>'All Data'!H462</f>
        <v>0.57999999999999996</v>
      </c>
      <c r="V11" s="69">
        <f>'All Data'!H486</f>
        <v>0.71</v>
      </c>
      <c r="W11" s="69">
        <f>'All Data'!H510</f>
        <v>0.65</v>
      </c>
      <c r="X11" s="69">
        <f>'All Data'!H534</f>
        <v>0.71</v>
      </c>
      <c r="Y11" s="69">
        <f>'All Data'!H558</f>
        <v>0.91</v>
      </c>
      <c r="Z11" s="69">
        <f>'All Data'!H582</f>
        <v>0.95</v>
      </c>
      <c r="AA11" s="69">
        <f>'All Data'!H606</f>
        <v>0.76</v>
      </c>
      <c r="AB11" s="69">
        <f>'All Data'!H630</f>
        <v>0.84</v>
      </c>
      <c r="AC11" s="69">
        <f>'All Data'!H654</f>
        <v>1.19</v>
      </c>
      <c r="AD11" s="69">
        <f>'All Data'!H678</f>
        <v>1.06</v>
      </c>
      <c r="AE11" s="69">
        <f>'All Data'!H702</f>
        <v>1.17</v>
      </c>
      <c r="AF11" s="69">
        <f>'All Data'!H726</f>
        <v>1.3</v>
      </c>
      <c r="AG11" s="71">
        <f t="shared" si="0"/>
        <v>0.82161290322580627</v>
      </c>
    </row>
    <row r="12" spans="1:33">
      <c r="A12" s="68">
        <v>0.20833333333333301</v>
      </c>
      <c r="B12" s="69">
        <f>'All Data'!H7</f>
        <v>0.89</v>
      </c>
      <c r="C12" s="70">
        <f>'All Data'!H31</f>
        <v>0.76</v>
      </c>
      <c r="D12" s="69">
        <f>'All Data'!H55</f>
        <v>0.82</v>
      </c>
      <c r="E12" s="69">
        <f>'All Data'!H79</f>
        <v>0.75</v>
      </c>
      <c r="F12" s="69">
        <f>'All Data'!H103</f>
        <v>0</v>
      </c>
      <c r="G12" s="69">
        <f>'All Data'!H127</f>
        <v>0.76</v>
      </c>
      <c r="H12" s="69">
        <f>'All Data'!H151</f>
        <v>1.08</v>
      </c>
      <c r="I12" s="69">
        <f>'All Data'!H175</f>
        <v>1.2</v>
      </c>
      <c r="J12" s="69">
        <f>'All Data'!H199</f>
        <v>0.99</v>
      </c>
      <c r="K12" s="70">
        <f>'All Data'!H223</f>
        <v>1.06</v>
      </c>
      <c r="L12" s="69">
        <f>'All Data'!H247</f>
        <v>1.03</v>
      </c>
      <c r="M12" s="69">
        <f>'All Data'!H271</f>
        <v>0.72</v>
      </c>
      <c r="N12" s="69">
        <f>'All Data'!H295</f>
        <v>0.73</v>
      </c>
      <c r="O12" s="69">
        <f>'All Data'!H319</f>
        <v>0.67</v>
      </c>
      <c r="P12" s="69">
        <f>'All Data'!H343</f>
        <v>0.68</v>
      </c>
      <c r="Q12" s="69">
        <f>'All Data'!H367</f>
        <v>0.73</v>
      </c>
      <c r="R12" s="69">
        <f>'All Data'!H391</f>
        <v>0.69</v>
      </c>
      <c r="S12" s="69">
        <f>'All Data'!H415</f>
        <v>0.7</v>
      </c>
      <c r="T12" s="69">
        <f>'All Data'!H439</f>
        <v>0.74</v>
      </c>
      <c r="U12" s="69">
        <f>'All Data'!H463</f>
        <v>0.66</v>
      </c>
      <c r="V12" s="69">
        <f>'All Data'!H487</f>
        <v>0.67</v>
      </c>
      <c r="W12" s="69">
        <f>'All Data'!H511</f>
        <v>0.63</v>
      </c>
      <c r="X12" s="69">
        <f>'All Data'!H535</f>
        <v>0.7</v>
      </c>
      <c r="Y12" s="69">
        <f>'All Data'!H559</f>
        <v>0.91</v>
      </c>
      <c r="Z12" s="69">
        <f>'All Data'!H583</f>
        <v>0.82</v>
      </c>
      <c r="AA12" s="69">
        <f>'All Data'!H607</f>
        <v>0.74</v>
      </c>
      <c r="AB12" s="69">
        <f>'All Data'!H631</f>
        <v>0.71</v>
      </c>
      <c r="AC12" s="69">
        <f>'All Data'!H655</f>
        <v>1.1499999999999999</v>
      </c>
      <c r="AD12" s="69">
        <f>'All Data'!H679</f>
        <v>1.04</v>
      </c>
      <c r="AE12" s="69">
        <f>'All Data'!H703</f>
        <v>1.24</v>
      </c>
      <c r="AF12" s="69">
        <f>'All Data'!H727</f>
        <v>1.25</v>
      </c>
      <c r="AG12" s="71">
        <f t="shared" si="0"/>
        <v>0.82322580645161281</v>
      </c>
    </row>
    <row r="13" spans="1:33">
      <c r="A13" s="68">
        <v>0.25</v>
      </c>
      <c r="B13" s="69">
        <f>'All Data'!H8</f>
        <v>0.87</v>
      </c>
      <c r="C13" s="70">
        <f>'All Data'!H32</f>
        <v>0.76</v>
      </c>
      <c r="D13" s="69">
        <f>'All Data'!H56</f>
        <v>0.82</v>
      </c>
      <c r="E13" s="69">
        <f>'All Data'!H80</f>
        <v>0.75</v>
      </c>
      <c r="F13" s="69">
        <f>'All Data'!H104</f>
        <v>0</v>
      </c>
      <c r="G13" s="69">
        <f>'All Data'!H128</f>
        <v>0.77</v>
      </c>
      <c r="H13" s="69">
        <f>'All Data'!H152</f>
        <v>0.97</v>
      </c>
      <c r="I13" s="69">
        <f>'All Data'!H176</f>
        <v>1.1399999999999999</v>
      </c>
      <c r="J13" s="69">
        <f>'All Data'!H200</f>
        <v>0.92</v>
      </c>
      <c r="K13" s="70">
        <f>'All Data'!H224</f>
        <v>1.04</v>
      </c>
      <c r="L13" s="69">
        <f>'All Data'!H248</f>
        <v>1.03</v>
      </c>
      <c r="M13" s="69">
        <f>'All Data'!H272</f>
        <v>0.74</v>
      </c>
      <c r="N13" s="69">
        <f>'All Data'!H296</f>
        <v>0.72</v>
      </c>
      <c r="O13" s="69">
        <f>'All Data'!H320</f>
        <v>0.65</v>
      </c>
      <c r="P13" s="69">
        <f>'All Data'!H344</f>
        <v>0.69</v>
      </c>
      <c r="Q13" s="69">
        <f>'All Data'!H368</f>
        <v>0.73</v>
      </c>
      <c r="R13" s="69">
        <f>'All Data'!H392</f>
        <v>0.7</v>
      </c>
      <c r="S13" s="69">
        <f>'All Data'!H416</f>
        <v>0.7</v>
      </c>
      <c r="T13" s="69">
        <f>'All Data'!H440</f>
        <v>0.74</v>
      </c>
      <c r="U13" s="69">
        <f>'All Data'!H464</f>
        <v>0.71</v>
      </c>
      <c r="V13" s="69">
        <f>'All Data'!H488</f>
        <v>0.76</v>
      </c>
      <c r="W13" s="69">
        <f>'All Data'!H512</f>
        <v>0.63</v>
      </c>
      <c r="X13" s="69">
        <f>'All Data'!H536</f>
        <v>0.7</v>
      </c>
      <c r="Y13" s="69">
        <f>'All Data'!H560</f>
        <v>0.97</v>
      </c>
      <c r="Z13" s="69">
        <f>'All Data'!H584</f>
        <v>0.95</v>
      </c>
      <c r="AA13" s="69">
        <f>'All Data'!H608</f>
        <v>0.72</v>
      </c>
      <c r="AB13" s="69">
        <f>'All Data'!H632</f>
        <v>0.65</v>
      </c>
      <c r="AC13" s="69">
        <f>'All Data'!H656</f>
        <v>1.32</v>
      </c>
      <c r="AD13" s="69">
        <f>'All Data'!H680</f>
        <v>1.07</v>
      </c>
      <c r="AE13" s="69">
        <f>'All Data'!H704</f>
        <v>1.1399999999999999</v>
      </c>
      <c r="AF13" s="69">
        <f>'All Data'!H728</f>
        <v>1.21</v>
      </c>
      <c r="AG13" s="71">
        <f t="shared" si="0"/>
        <v>0.82483870967741924</v>
      </c>
    </row>
    <row r="14" spans="1:33">
      <c r="A14" s="68">
        <v>0.29166666666666702</v>
      </c>
      <c r="B14" s="69">
        <f>'All Data'!H9</f>
        <v>0.86</v>
      </c>
      <c r="C14" s="70">
        <f>'All Data'!H33</f>
        <v>0.74</v>
      </c>
      <c r="D14" s="69">
        <f>'All Data'!H57</f>
        <v>0.78</v>
      </c>
      <c r="E14" s="69">
        <f>'All Data'!H81</f>
        <v>0.73</v>
      </c>
      <c r="F14" s="69">
        <f>'All Data'!H105</f>
        <v>0</v>
      </c>
      <c r="G14" s="69">
        <f>'All Data'!H129</f>
        <v>0.85</v>
      </c>
      <c r="H14" s="69">
        <f>'All Data'!H153</f>
        <v>0.93</v>
      </c>
      <c r="I14" s="69">
        <f>'All Data'!H177</f>
        <v>1.07</v>
      </c>
      <c r="J14" s="69">
        <f>'All Data'!H201</f>
        <v>0.88</v>
      </c>
      <c r="K14" s="70">
        <f>'All Data'!H225</f>
        <v>0.85</v>
      </c>
      <c r="L14" s="69">
        <f>'All Data'!H249</f>
        <v>0.86</v>
      </c>
      <c r="M14" s="69">
        <f>'All Data'!H273</f>
        <v>0.72</v>
      </c>
      <c r="N14" s="69">
        <f>'All Data'!H297</f>
        <v>0.75</v>
      </c>
      <c r="O14" s="69">
        <f>'All Data'!H321</f>
        <v>0.68</v>
      </c>
      <c r="P14" s="69">
        <f>'All Data'!H345</f>
        <v>0.72</v>
      </c>
      <c r="Q14" s="69">
        <f>'All Data'!H369</f>
        <v>0.72</v>
      </c>
      <c r="R14" s="69">
        <f>'All Data'!H393</f>
        <v>0.67</v>
      </c>
      <c r="S14" s="69">
        <f>'All Data'!H417</f>
        <v>0.7</v>
      </c>
      <c r="T14" s="69">
        <f>'All Data'!H441</f>
        <v>0.77</v>
      </c>
      <c r="U14" s="69">
        <f>'All Data'!H465</f>
        <v>0.78</v>
      </c>
      <c r="V14" s="69">
        <f>'All Data'!H489</f>
        <v>0.74</v>
      </c>
      <c r="W14" s="69">
        <f>'All Data'!H513</f>
        <v>0.68</v>
      </c>
      <c r="X14" s="69">
        <f>'All Data'!H537</f>
        <v>0.7</v>
      </c>
      <c r="Y14" s="69">
        <f>'All Data'!H561</f>
        <v>0.87</v>
      </c>
      <c r="Z14" s="69">
        <f>'All Data'!H585</f>
        <v>1.01</v>
      </c>
      <c r="AA14" s="69">
        <f>'All Data'!H609</f>
        <v>0.72</v>
      </c>
      <c r="AB14" s="69">
        <f>'All Data'!H633</f>
        <v>0.66</v>
      </c>
      <c r="AC14" s="69">
        <f>'All Data'!H657</f>
        <v>0.99</v>
      </c>
      <c r="AD14" s="69">
        <f>'All Data'!H681</f>
        <v>0.92</v>
      </c>
      <c r="AE14" s="69">
        <f>'All Data'!H705</f>
        <v>0.94</v>
      </c>
      <c r="AF14" s="69">
        <f>'All Data'!H729</f>
        <v>0.8</v>
      </c>
      <c r="AG14" s="71">
        <f t="shared" si="0"/>
        <v>0.7770967741935485</v>
      </c>
    </row>
    <row r="15" spans="1:33">
      <c r="A15" s="68">
        <v>0.33333333333333298</v>
      </c>
      <c r="B15" s="69">
        <f>'All Data'!H10</f>
        <v>0.86</v>
      </c>
      <c r="C15" s="70">
        <f>'All Data'!H34</f>
        <v>0.74</v>
      </c>
      <c r="D15" s="69">
        <f>'All Data'!H58</f>
        <v>0.77</v>
      </c>
      <c r="E15" s="69">
        <f>'All Data'!H82</f>
        <v>0.73</v>
      </c>
      <c r="F15" s="69">
        <f>'All Data'!H106</f>
        <v>0</v>
      </c>
      <c r="G15" s="69">
        <f>'All Data'!H130</f>
        <v>0.93</v>
      </c>
      <c r="H15" s="69">
        <f>'All Data'!H154</f>
        <v>1.05</v>
      </c>
      <c r="I15" s="69">
        <f>'All Data'!H178</f>
        <v>1.1000000000000001</v>
      </c>
      <c r="J15" s="69">
        <f>'All Data'!H202</f>
        <v>0.83</v>
      </c>
      <c r="K15" s="70">
        <f>'All Data'!H226</f>
        <v>0.74</v>
      </c>
      <c r="L15" s="69">
        <f>'All Data'!H250</f>
        <v>0.96</v>
      </c>
      <c r="M15" s="69">
        <f>'All Data'!H274</f>
        <v>0.75</v>
      </c>
      <c r="N15" s="69">
        <f>'All Data'!H298</f>
        <v>0.77</v>
      </c>
      <c r="O15" s="69">
        <f>'All Data'!H322</f>
        <v>0.68</v>
      </c>
      <c r="P15" s="69">
        <f>'All Data'!H346</f>
        <v>0.72</v>
      </c>
      <c r="Q15" s="69">
        <f>'All Data'!H370</f>
        <v>0.7</v>
      </c>
      <c r="R15" s="69">
        <f>'All Data'!H394</f>
        <v>0</v>
      </c>
      <c r="S15" s="69">
        <f>'All Data'!H418</f>
        <v>0.71</v>
      </c>
      <c r="T15" s="69">
        <f>'All Data'!H442</f>
        <v>0.72</v>
      </c>
      <c r="U15" s="69">
        <f>'All Data'!H466</f>
        <v>0.85</v>
      </c>
      <c r="V15" s="69">
        <f>'All Data'!H490</f>
        <v>0.73</v>
      </c>
      <c r="W15" s="69">
        <f>'All Data'!H514</f>
        <v>0.67</v>
      </c>
      <c r="X15" s="69">
        <f>'All Data'!H538</f>
        <v>0.69</v>
      </c>
      <c r="Y15" s="69">
        <f>'All Data'!H562</f>
        <v>0.93</v>
      </c>
      <c r="Z15" s="69">
        <f>'All Data'!H586</f>
        <v>1.01</v>
      </c>
      <c r="AA15" s="69">
        <f>'All Data'!H610</f>
        <v>0.74</v>
      </c>
      <c r="AB15" s="69">
        <f>'All Data'!H634</f>
        <v>0.67</v>
      </c>
      <c r="AC15" s="69">
        <f>'All Data'!H658</f>
        <v>0.87</v>
      </c>
      <c r="AD15" s="69">
        <f>'All Data'!H682</f>
        <v>0.91</v>
      </c>
      <c r="AE15" s="69">
        <f>'All Data'!H706</f>
        <v>0.91</v>
      </c>
      <c r="AF15" s="69">
        <f>'All Data'!H730</f>
        <v>0.84</v>
      </c>
      <c r="AG15" s="71">
        <f t="shared" si="0"/>
        <v>0.76064516129032278</v>
      </c>
    </row>
    <row r="16" spans="1:33">
      <c r="A16" s="68">
        <v>0.375</v>
      </c>
      <c r="B16" s="69">
        <f>'All Data'!H11</f>
        <v>0.84</v>
      </c>
      <c r="C16" s="70">
        <f>'All Data'!H35</f>
        <v>0.73</v>
      </c>
      <c r="D16" s="69">
        <f>'All Data'!H59</f>
        <v>0.77</v>
      </c>
      <c r="E16" s="69">
        <f>'All Data'!H83</f>
        <v>0.73</v>
      </c>
      <c r="F16" s="69">
        <f>'All Data'!H107</f>
        <v>0</v>
      </c>
      <c r="G16" s="69">
        <f>'All Data'!H131</f>
        <v>1.04</v>
      </c>
      <c r="H16" s="69">
        <f>'All Data'!H155</f>
        <v>1.24</v>
      </c>
      <c r="I16" s="69">
        <f>'All Data'!H179</f>
        <v>1.1399999999999999</v>
      </c>
      <c r="J16" s="69">
        <f>'All Data'!H203</f>
        <v>0.82</v>
      </c>
      <c r="K16" s="70">
        <f>'All Data'!H227</f>
        <v>0.69</v>
      </c>
      <c r="L16" s="69">
        <f>'All Data'!H251</f>
        <v>1.1000000000000001</v>
      </c>
      <c r="M16" s="69">
        <f>'All Data'!H275</f>
        <v>0.81</v>
      </c>
      <c r="N16" s="69">
        <f>'All Data'!H299</f>
        <v>0.73</v>
      </c>
      <c r="O16" s="69">
        <f>'All Data'!H323</f>
        <v>0.69</v>
      </c>
      <c r="P16" s="69">
        <f>'All Data'!H347</f>
        <v>0.74</v>
      </c>
      <c r="Q16" s="69">
        <f>'All Data'!H371</f>
        <v>0.7</v>
      </c>
      <c r="R16" s="69">
        <f>'All Data'!H395</f>
        <v>0.67</v>
      </c>
      <c r="S16" s="69">
        <f>'All Data'!H419</f>
        <v>0.74</v>
      </c>
      <c r="T16" s="69">
        <f>'All Data'!H443</f>
        <v>0.7</v>
      </c>
      <c r="U16" s="69">
        <f>'All Data'!H467</f>
        <v>0.82</v>
      </c>
      <c r="V16" s="69">
        <f>'All Data'!H491</f>
        <v>0.77</v>
      </c>
      <c r="W16" s="69">
        <f>'All Data'!H515</f>
        <v>0.66</v>
      </c>
      <c r="X16" s="69">
        <f>'All Data'!H539</f>
        <v>0.69</v>
      </c>
      <c r="Y16" s="69">
        <f>'All Data'!H563</f>
        <v>1.04</v>
      </c>
      <c r="Z16" s="69">
        <f>'All Data'!H587</f>
        <v>0.95</v>
      </c>
      <c r="AA16" s="69">
        <f>'All Data'!H611</f>
        <v>0.74</v>
      </c>
      <c r="AB16" s="69">
        <f>'All Data'!H635</f>
        <v>0.71</v>
      </c>
      <c r="AC16" s="69">
        <f>'All Data'!H659</f>
        <v>0.84</v>
      </c>
      <c r="AD16" s="69">
        <f>'All Data'!H683</f>
        <v>0.87</v>
      </c>
      <c r="AE16" s="69">
        <f>'All Data'!H707</f>
        <v>0.87</v>
      </c>
      <c r="AF16" s="69">
        <f>'All Data'!H731</f>
        <v>0.84</v>
      </c>
      <c r="AG16" s="71">
        <f t="shared" si="0"/>
        <v>0.79612903225806453</v>
      </c>
    </row>
    <row r="17" spans="1:33">
      <c r="A17" s="68">
        <v>0.41666666666666702</v>
      </c>
      <c r="B17" s="69">
        <f>'All Data'!H12</f>
        <v>0.81</v>
      </c>
      <c r="C17" s="70">
        <f>'All Data'!H36</f>
        <v>0.74</v>
      </c>
      <c r="D17" s="69">
        <f>'All Data'!H60</f>
        <v>0.76</v>
      </c>
      <c r="E17" s="69">
        <f>'All Data'!H84</f>
        <v>0.74</v>
      </c>
      <c r="F17" s="69">
        <f>'All Data'!H108</f>
        <v>0</v>
      </c>
      <c r="G17" s="69">
        <f>'All Data'!H132</f>
        <v>0.87</v>
      </c>
      <c r="H17" s="69">
        <f>'All Data'!H156</f>
        <v>1.0900000000000001</v>
      </c>
      <c r="I17" s="69">
        <f>'All Data'!H180</f>
        <v>0.95</v>
      </c>
      <c r="J17" s="69">
        <f>'All Data'!H204</f>
        <v>0.63</v>
      </c>
      <c r="K17" s="70">
        <f>'All Data'!H228</f>
        <v>0.52</v>
      </c>
      <c r="L17" s="69">
        <f>'All Data'!H252</f>
        <v>1.41</v>
      </c>
      <c r="M17" s="69">
        <f>'All Data'!H276</f>
        <v>0.73</v>
      </c>
      <c r="N17" s="69">
        <f>'All Data'!H300</f>
        <v>0.7</v>
      </c>
      <c r="O17" s="69">
        <f>'All Data'!H324</f>
        <v>0.7</v>
      </c>
      <c r="P17" s="69">
        <f>'All Data'!H348</f>
        <v>0.74</v>
      </c>
      <c r="Q17" s="69">
        <f>'All Data'!H372</f>
        <v>0.69</v>
      </c>
      <c r="R17" s="69">
        <f>'All Data'!H396</f>
        <v>0.67</v>
      </c>
      <c r="S17" s="69">
        <f>'All Data'!H420</f>
        <v>0.73</v>
      </c>
      <c r="T17" s="69">
        <f>'All Data'!H444</f>
        <v>0.7</v>
      </c>
      <c r="U17" s="69">
        <f>'All Data'!H468</f>
        <v>0.69</v>
      </c>
      <c r="V17" s="69">
        <f>'All Data'!H492</f>
        <v>0.68</v>
      </c>
      <c r="W17" s="69">
        <f>'All Data'!H516</f>
        <v>0.67</v>
      </c>
      <c r="X17" s="69">
        <f>'All Data'!H540</f>
        <v>0.68</v>
      </c>
      <c r="Y17" s="69">
        <f>'All Data'!H564</f>
        <v>0.99</v>
      </c>
      <c r="Z17" s="69">
        <f>'All Data'!H588</f>
        <v>0.72</v>
      </c>
      <c r="AA17" s="69">
        <f>'All Data'!H612</f>
        <v>0.64</v>
      </c>
      <c r="AB17" s="69">
        <f>'All Data'!H636</f>
        <v>0.6</v>
      </c>
      <c r="AC17" s="69">
        <f>'All Data'!H660</f>
        <v>0.8</v>
      </c>
      <c r="AD17" s="69">
        <f>'All Data'!H684</f>
        <v>0.68</v>
      </c>
      <c r="AE17" s="69">
        <f>'All Data'!H708</f>
        <v>0.75</v>
      </c>
      <c r="AF17" s="69">
        <f>'All Data'!H732</f>
        <v>0.7</v>
      </c>
      <c r="AG17" s="71">
        <f t="shared" si="0"/>
        <v>0.73483870967741927</v>
      </c>
    </row>
    <row r="18" spans="1:33">
      <c r="A18" s="68">
        <v>0.45833333333333298</v>
      </c>
      <c r="B18" s="69">
        <f>'All Data'!H13</f>
        <v>0.81</v>
      </c>
      <c r="C18" s="70">
        <f>'All Data'!H37</f>
        <v>0.73</v>
      </c>
      <c r="D18" s="69">
        <f>'All Data'!H61</f>
        <v>0.75</v>
      </c>
      <c r="E18" s="69">
        <f>'All Data'!H85</f>
        <v>0.79</v>
      </c>
      <c r="F18" s="69">
        <f>'All Data'!H109</f>
        <v>0</v>
      </c>
      <c r="G18" s="69">
        <f>'All Data'!H133</f>
        <v>0.82</v>
      </c>
      <c r="H18" s="69">
        <f>'All Data'!H157</f>
        <v>0.88</v>
      </c>
      <c r="I18" s="69">
        <f>'All Data'!H181</f>
        <v>0.88</v>
      </c>
      <c r="J18" s="69">
        <f>'All Data'!H205</f>
        <v>0.62</v>
      </c>
      <c r="K18" s="70">
        <f>'All Data'!H229</f>
        <v>0.53</v>
      </c>
      <c r="L18" s="69">
        <f>'All Data'!H253</f>
        <v>0.99</v>
      </c>
      <c r="M18" s="69">
        <f>'All Data'!H277</f>
        <v>0.75</v>
      </c>
      <c r="N18" s="69">
        <f>'All Data'!H301</f>
        <v>0.7</v>
      </c>
      <c r="O18" s="69">
        <f>'All Data'!H325</f>
        <v>0.69</v>
      </c>
      <c r="P18" s="69">
        <f>'All Data'!H349</f>
        <v>0.71</v>
      </c>
      <c r="Q18" s="69">
        <f>'All Data'!H373</f>
        <v>0.68</v>
      </c>
      <c r="R18" s="69">
        <f>'All Data'!H397</f>
        <v>0.66</v>
      </c>
      <c r="S18" s="69">
        <f>'All Data'!H421</f>
        <v>0.7</v>
      </c>
      <c r="T18" s="69">
        <f>'All Data'!H445</f>
        <v>0.7</v>
      </c>
      <c r="U18" s="69">
        <f>'All Data'!H469</f>
        <v>0.66</v>
      </c>
      <c r="V18" s="69">
        <f>'All Data'!H493</f>
        <v>0.64</v>
      </c>
      <c r="W18" s="69">
        <f>'All Data'!H517</f>
        <v>0.64</v>
      </c>
      <c r="X18" s="69">
        <f>'All Data'!H541</f>
        <v>0.66</v>
      </c>
      <c r="Y18" s="69">
        <f>'All Data'!H565</f>
        <v>0.71</v>
      </c>
      <c r="Z18" s="69">
        <f>'All Data'!H589</f>
        <v>0.51</v>
      </c>
      <c r="AA18" s="69">
        <f>'All Data'!H613</f>
        <v>0.56999999999999995</v>
      </c>
      <c r="AB18" s="69">
        <f>'All Data'!H637</f>
        <v>0.52</v>
      </c>
      <c r="AC18" s="69">
        <f>'All Data'!H661</f>
        <v>0.46</v>
      </c>
      <c r="AD18" s="69">
        <f>'All Data'!H685</f>
        <v>0.59</v>
      </c>
      <c r="AE18" s="69">
        <f>'All Data'!H709</f>
        <v>0.68</v>
      </c>
      <c r="AF18" s="69">
        <f>'All Data'!H733</f>
        <v>0.5</v>
      </c>
      <c r="AG18" s="71">
        <f t="shared" si="0"/>
        <v>0.66225806451612912</v>
      </c>
    </row>
    <row r="19" spans="1:33">
      <c r="A19" s="68">
        <v>0.5</v>
      </c>
      <c r="B19" s="69">
        <f>'All Data'!H14</f>
        <v>0.87</v>
      </c>
      <c r="C19" s="70">
        <f>'All Data'!H38</f>
        <v>0.72</v>
      </c>
      <c r="D19" s="69">
        <f>'All Data'!H62</f>
        <v>0.73</v>
      </c>
      <c r="E19" s="69">
        <f>'All Data'!H86</f>
        <v>0.76</v>
      </c>
      <c r="F19" s="69">
        <f>'All Data'!H110</f>
        <v>0</v>
      </c>
      <c r="G19" s="69">
        <f>'All Data'!H134</f>
        <v>0.76</v>
      </c>
      <c r="H19" s="69">
        <f>'All Data'!H158</f>
        <v>0.81</v>
      </c>
      <c r="I19" s="69">
        <f>'All Data'!H182</f>
        <v>0.84</v>
      </c>
      <c r="J19" s="69">
        <f>'All Data'!H206</f>
        <v>0.66</v>
      </c>
      <c r="K19" s="70">
        <f>'All Data'!H230</f>
        <v>0.46</v>
      </c>
      <c r="L19" s="69">
        <f>'All Data'!H254</f>
        <v>0.63</v>
      </c>
      <c r="M19" s="69">
        <f>'All Data'!H278</f>
        <v>0.6</v>
      </c>
      <c r="N19" s="69">
        <f>'All Data'!H302</f>
        <v>0.69</v>
      </c>
      <c r="O19" s="69">
        <f>'All Data'!H326</f>
        <v>0.68</v>
      </c>
      <c r="P19" s="69">
        <f>'All Data'!H350</f>
        <v>0.71</v>
      </c>
      <c r="Q19" s="69">
        <f>'All Data'!H374</f>
        <v>0.66</v>
      </c>
      <c r="R19" s="69">
        <f>'All Data'!H398</f>
        <v>0.65</v>
      </c>
      <c r="S19" s="69">
        <f>'All Data'!H422</f>
        <v>0.7</v>
      </c>
      <c r="T19" s="69">
        <f>'All Data'!H446</f>
        <v>0.68</v>
      </c>
      <c r="U19" s="69">
        <f>'All Data'!H470</f>
        <v>0.67</v>
      </c>
      <c r="V19" s="69">
        <f>'All Data'!H494</f>
        <v>0.64</v>
      </c>
      <c r="W19" s="69">
        <f>'All Data'!H518</f>
        <v>0.6</v>
      </c>
      <c r="X19" s="69">
        <f>'All Data'!H542</f>
        <v>0.64</v>
      </c>
      <c r="Y19" s="69">
        <f>'All Data'!H566</f>
        <v>0.56999999999999995</v>
      </c>
      <c r="Z19" s="69">
        <f>'All Data'!H590</f>
        <v>0.39</v>
      </c>
      <c r="AA19" s="69">
        <f>'All Data'!H614</f>
        <v>0.54</v>
      </c>
      <c r="AB19" s="69">
        <f>'All Data'!H638</f>
        <v>0.49</v>
      </c>
      <c r="AC19" s="69">
        <f>'All Data'!H662</f>
        <v>0.38</v>
      </c>
      <c r="AD19" s="69">
        <f>'All Data'!H686</f>
        <v>0.51</v>
      </c>
      <c r="AE19" s="69">
        <f>'All Data'!H710</f>
        <v>0.52</v>
      </c>
      <c r="AF19" s="69">
        <f>'All Data'!H734</f>
        <v>0.45</v>
      </c>
      <c r="AG19" s="71">
        <f t="shared" si="0"/>
        <v>0.61322580645161273</v>
      </c>
    </row>
    <row r="20" spans="1:33">
      <c r="A20" s="68">
        <v>0.54166666666666696</v>
      </c>
      <c r="B20" s="69">
        <f>'All Data'!H15</f>
        <v>0.89</v>
      </c>
      <c r="C20" s="70">
        <f>'All Data'!H39</f>
        <v>0.73</v>
      </c>
      <c r="D20" s="69">
        <f>'All Data'!H63</f>
        <v>0.73</v>
      </c>
      <c r="E20" s="69">
        <f>'All Data'!H87</f>
        <v>0.78</v>
      </c>
      <c r="F20" s="69">
        <f>'All Data'!H111</f>
        <v>0</v>
      </c>
      <c r="G20" s="69">
        <f>'All Data'!H135</f>
        <v>0.73</v>
      </c>
      <c r="H20" s="69">
        <f>'All Data'!H159</f>
        <v>0.71</v>
      </c>
      <c r="I20" s="69">
        <f>'All Data'!H183</f>
        <v>0.82</v>
      </c>
      <c r="J20" s="69">
        <f>'All Data'!H207</f>
        <v>0.69</v>
      </c>
      <c r="K20" s="70">
        <f>'All Data'!H231</f>
        <v>0.4</v>
      </c>
      <c r="L20" s="69">
        <f>'All Data'!H255</f>
        <v>0.47</v>
      </c>
      <c r="M20" s="69">
        <f>'All Data'!H279</f>
        <v>0.6</v>
      </c>
      <c r="N20" s="69">
        <f>'All Data'!H303</f>
        <v>0.69</v>
      </c>
      <c r="O20" s="69">
        <f>'All Data'!H327</f>
        <v>0.7</v>
      </c>
      <c r="P20" s="69">
        <f>'All Data'!H351</f>
        <v>0.69</v>
      </c>
      <c r="Q20" s="69">
        <f>'All Data'!H375</f>
        <v>0.66</v>
      </c>
      <c r="R20" s="69">
        <f>'All Data'!H399</f>
        <v>0.67</v>
      </c>
      <c r="S20" s="69">
        <f>'All Data'!H423</f>
        <v>0.67</v>
      </c>
      <c r="T20" s="69">
        <f>'All Data'!H447</f>
        <v>0.66</v>
      </c>
      <c r="U20" s="69">
        <f>'All Data'!H471</f>
        <v>0.72</v>
      </c>
      <c r="V20" s="69">
        <f>'All Data'!H495</f>
        <v>0.66</v>
      </c>
      <c r="W20" s="69">
        <f>'All Data'!H519</f>
        <v>0.62</v>
      </c>
      <c r="X20" s="69">
        <f>'All Data'!H543</f>
        <v>0.66</v>
      </c>
      <c r="Y20" s="69">
        <f>'All Data'!H567</f>
        <v>0.46</v>
      </c>
      <c r="Z20" s="69">
        <f>'All Data'!H591</f>
        <v>0.37</v>
      </c>
      <c r="AA20" s="69">
        <f>'All Data'!H615</f>
        <v>0.63</v>
      </c>
      <c r="AB20" s="69">
        <f>'All Data'!H639</f>
        <v>0.65</v>
      </c>
      <c r="AC20" s="69">
        <f>'All Data'!H663</f>
        <v>0.56999999999999995</v>
      </c>
      <c r="AD20" s="69">
        <f>'All Data'!H687</f>
        <v>0.52</v>
      </c>
      <c r="AE20" s="69">
        <f>'All Data'!H711</f>
        <v>0.43</v>
      </c>
      <c r="AF20" s="69">
        <f>'All Data'!H735</f>
        <v>0.43</v>
      </c>
      <c r="AG20" s="71">
        <f t="shared" si="0"/>
        <v>0.61322580645161284</v>
      </c>
    </row>
    <row r="21" spans="1:33">
      <c r="A21" s="68">
        <v>0.58333333333333304</v>
      </c>
      <c r="B21" s="69">
        <f>'All Data'!H16</f>
        <v>0.86</v>
      </c>
      <c r="C21" s="70">
        <f>'All Data'!H40</f>
        <v>0.71</v>
      </c>
      <c r="D21" s="69">
        <f>'All Data'!H64</f>
        <v>0.72</v>
      </c>
      <c r="E21" s="69">
        <f>'All Data'!H88</f>
        <v>1.1200000000000001</v>
      </c>
      <c r="F21" s="69">
        <f>'All Data'!H112</f>
        <v>1.48</v>
      </c>
      <c r="G21" s="69">
        <f>'All Data'!H136</f>
        <v>0.69</v>
      </c>
      <c r="H21" s="69">
        <f>'All Data'!H160</f>
        <v>0.67</v>
      </c>
      <c r="I21" s="69">
        <f>'All Data'!H184</f>
        <v>0.8</v>
      </c>
      <c r="J21" s="69">
        <f>'All Data'!H208</f>
        <v>0.66</v>
      </c>
      <c r="K21" s="70">
        <f>'All Data'!H232</f>
        <v>0.34</v>
      </c>
      <c r="L21" s="69">
        <f>'All Data'!H256</f>
        <v>0.27</v>
      </c>
      <c r="M21" s="69">
        <f>'All Data'!H280</f>
        <v>0.62</v>
      </c>
      <c r="N21" s="69">
        <f>'All Data'!H304</f>
        <v>0.73</v>
      </c>
      <c r="O21" s="69">
        <f>'All Data'!H328</f>
        <v>0.7</v>
      </c>
      <c r="P21" s="69">
        <f>'All Data'!H352</f>
        <v>0.68</v>
      </c>
      <c r="Q21" s="69">
        <f>'All Data'!H376</f>
        <v>0.65</v>
      </c>
      <c r="R21" s="69">
        <f>'All Data'!H400</f>
        <v>0.66</v>
      </c>
      <c r="S21" s="69">
        <f>'All Data'!H424</f>
        <v>0.66</v>
      </c>
      <c r="T21" s="69">
        <f>'All Data'!H448</f>
        <v>0.64</v>
      </c>
      <c r="U21" s="69">
        <f>'All Data'!H472</f>
        <v>0.7</v>
      </c>
      <c r="V21" s="69">
        <f>'All Data'!H496</f>
        <v>0.57999999999999996</v>
      </c>
      <c r="W21" s="69">
        <f>'All Data'!H520</f>
        <v>0.59</v>
      </c>
      <c r="X21" s="69">
        <f>'All Data'!H544</f>
        <v>0.64</v>
      </c>
      <c r="Y21" s="69">
        <f>'All Data'!H568</f>
        <v>0.44</v>
      </c>
      <c r="Z21" s="69">
        <f>'All Data'!H592</f>
        <v>0.35</v>
      </c>
      <c r="AA21" s="69">
        <f>'All Data'!H616</f>
        <v>0.61</v>
      </c>
      <c r="AB21" s="69">
        <f>'All Data'!H640</f>
        <v>0.61</v>
      </c>
      <c r="AC21" s="69">
        <f>'All Data'!H664</f>
        <v>0.5</v>
      </c>
      <c r="AD21" s="69">
        <f>'All Data'!H688</f>
        <v>0.46</v>
      </c>
      <c r="AE21" s="69">
        <f>'All Data'!H712</f>
        <v>0.33</v>
      </c>
      <c r="AF21" s="69">
        <f>'All Data'!H736</f>
        <v>0.35</v>
      </c>
      <c r="AG21" s="71">
        <f t="shared" si="0"/>
        <v>0.63935483870967746</v>
      </c>
    </row>
    <row r="22" spans="1:33">
      <c r="A22" s="68">
        <v>0.625</v>
      </c>
      <c r="B22" s="69">
        <f>'All Data'!H17</f>
        <v>0.82</v>
      </c>
      <c r="C22" s="70">
        <f>'All Data'!H41</f>
        <v>0.67</v>
      </c>
      <c r="D22" s="69">
        <f>'All Data'!H65</f>
        <v>0.71</v>
      </c>
      <c r="E22" s="69">
        <f>'All Data'!H89</f>
        <v>1.0900000000000001</v>
      </c>
      <c r="F22" s="69">
        <f>'All Data'!H113</f>
        <v>4.5199999999999996</v>
      </c>
      <c r="G22" s="69">
        <f>'All Data'!H137</f>
        <v>0.64</v>
      </c>
      <c r="H22" s="69">
        <f>'All Data'!H161</f>
        <v>0.63</v>
      </c>
      <c r="I22" s="69">
        <f>'All Data'!H185</f>
        <v>0.73</v>
      </c>
      <c r="J22" s="69">
        <f>'All Data'!H209</f>
        <v>0.59</v>
      </c>
      <c r="K22" s="70">
        <f>'All Data'!H233</f>
        <v>0.32</v>
      </c>
      <c r="L22" s="69">
        <f>'All Data'!H257</f>
        <v>0.19</v>
      </c>
      <c r="M22" s="69">
        <f>'All Data'!H281</f>
        <v>0.62</v>
      </c>
      <c r="N22" s="69">
        <f>'All Data'!H305</f>
        <v>0.72</v>
      </c>
      <c r="O22" s="69">
        <f>'All Data'!H329</f>
        <v>0.67</v>
      </c>
      <c r="P22" s="69">
        <f>'All Data'!H353</f>
        <v>0.65</v>
      </c>
      <c r="Q22" s="69">
        <f>'All Data'!H377</f>
        <v>0.63</v>
      </c>
      <c r="R22" s="69">
        <f>'All Data'!H401</f>
        <v>0.64</v>
      </c>
      <c r="S22" s="69">
        <f>'All Data'!H425</f>
        <v>0.64</v>
      </c>
      <c r="T22" s="69">
        <f>'All Data'!H449</f>
        <v>0.61</v>
      </c>
      <c r="U22" s="69">
        <f>'All Data'!H473</f>
        <v>0.68</v>
      </c>
      <c r="V22" s="69">
        <f>'All Data'!H497</f>
        <v>0.52</v>
      </c>
      <c r="W22" s="69">
        <f>'All Data'!H521</f>
        <v>0.54</v>
      </c>
      <c r="X22" s="69">
        <f>'All Data'!H545</f>
        <v>0.61</v>
      </c>
      <c r="Y22" s="69">
        <f>'All Data'!H569</f>
        <v>0.44</v>
      </c>
      <c r="Z22" s="69">
        <f>'All Data'!H593</f>
        <v>0.3</v>
      </c>
      <c r="AA22" s="69">
        <f>'All Data'!H617</f>
        <v>0.6</v>
      </c>
      <c r="AB22" s="69">
        <f>'All Data'!H641</f>
        <v>0.57999999999999996</v>
      </c>
      <c r="AC22" s="69">
        <f>'All Data'!H665</f>
        <v>0.43</v>
      </c>
      <c r="AD22" s="69">
        <f>'All Data'!H689</f>
        <v>0.41</v>
      </c>
      <c r="AE22" s="69">
        <f>'All Data'!H713</f>
        <v>0.28999999999999998</v>
      </c>
      <c r="AF22" s="69">
        <f>'All Data'!H737</f>
        <v>0.28000000000000003</v>
      </c>
      <c r="AG22" s="71">
        <f t="shared" si="0"/>
        <v>0.70225806451612915</v>
      </c>
    </row>
    <row r="23" spans="1:33">
      <c r="A23" s="68">
        <v>0.66666666666666696</v>
      </c>
      <c r="B23" s="69">
        <f>'All Data'!H18</f>
        <v>0.82</v>
      </c>
      <c r="C23" s="70">
        <f>'All Data'!H42</f>
        <v>1.74</v>
      </c>
      <c r="D23" s="69">
        <f>'All Data'!H66</f>
        <v>0.74</v>
      </c>
      <c r="E23" s="69">
        <f>'All Data'!H90</f>
        <v>0.72</v>
      </c>
      <c r="F23" s="69">
        <f>'All Data'!H114</f>
        <v>0</v>
      </c>
      <c r="G23" s="69">
        <f>'All Data'!H138</f>
        <v>0.62</v>
      </c>
      <c r="H23" s="69">
        <f>'All Data'!H162</f>
        <v>0.62</v>
      </c>
      <c r="I23" s="69">
        <f>'All Data'!H186</f>
        <v>0.7</v>
      </c>
      <c r="J23" s="69">
        <f>'All Data'!H210</f>
        <v>0.56999999999999995</v>
      </c>
      <c r="K23" s="70">
        <f>'All Data'!H234</f>
        <v>0.37</v>
      </c>
      <c r="L23" s="69">
        <f>'All Data'!H258</f>
        <v>0.2</v>
      </c>
      <c r="M23" s="69">
        <f>'All Data'!H282</f>
        <v>0.59</v>
      </c>
      <c r="N23" s="69">
        <f>'All Data'!H306</f>
        <v>0.7</v>
      </c>
      <c r="O23" s="69">
        <f>'All Data'!H330</f>
        <v>0.66</v>
      </c>
      <c r="P23" s="69">
        <f>'All Data'!H354</f>
        <v>0.64</v>
      </c>
      <c r="Q23" s="69">
        <f>'All Data'!H378</f>
        <v>0.62</v>
      </c>
      <c r="R23" s="69">
        <f>'All Data'!H402</f>
        <v>0.64</v>
      </c>
      <c r="S23" s="69">
        <f>'All Data'!H426</f>
        <v>0.63</v>
      </c>
      <c r="T23" s="69">
        <f>'All Data'!H450</f>
        <v>0.61</v>
      </c>
      <c r="U23" s="69">
        <f>'All Data'!H474</f>
        <v>0.69</v>
      </c>
      <c r="V23" s="69">
        <f>'All Data'!H498</f>
        <v>0.51</v>
      </c>
      <c r="W23" s="69">
        <f>'All Data'!H522</f>
        <v>0.55000000000000004</v>
      </c>
      <c r="X23" s="69">
        <f>'All Data'!H546</f>
        <v>0.62</v>
      </c>
      <c r="Y23" s="69">
        <f>'All Data'!H570</f>
        <v>0.49</v>
      </c>
      <c r="Z23" s="69">
        <f>'All Data'!H594</f>
        <v>0.27</v>
      </c>
      <c r="AA23" s="69">
        <f>'All Data'!H618</f>
        <v>0.56999999999999995</v>
      </c>
      <c r="AB23" s="69">
        <f>'All Data'!H642</f>
        <v>0.56999999999999995</v>
      </c>
      <c r="AC23" s="69">
        <f>'All Data'!H666</f>
        <v>0.4</v>
      </c>
      <c r="AD23" s="69">
        <f>'All Data'!H690</f>
        <v>0.38</v>
      </c>
      <c r="AE23" s="69">
        <f>'All Data'!H714</f>
        <v>0.28000000000000003</v>
      </c>
      <c r="AF23" s="69">
        <f>'All Data'!H738</f>
        <v>0.22</v>
      </c>
      <c r="AG23" s="71">
        <f t="shared" si="0"/>
        <v>0.57225806451612893</v>
      </c>
    </row>
    <row r="24" spans="1:33">
      <c r="A24" s="68">
        <v>0.70833333333333304</v>
      </c>
      <c r="B24" s="69">
        <f>'All Data'!H19</f>
        <v>0.81</v>
      </c>
      <c r="C24" s="70">
        <f>'All Data'!H43</f>
        <v>1.9</v>
      </c>
      <c r="D24" s="69">
        <f>'All Data'!H67</f>
        <v>0.73</v>
      </c>
      <c r="E24" s="69">
        <f>'All Data'!H91</f>
        <v>0.98</v>
      </c>
      <c r="F24" s="69">
        <f>'All Data'!H115</f>
        <v>0.76</v>
      </c>
      <c r="G24" s="69">
        <f>'All Data'!H139</f>
        <v>0.69</v>
      </c>
      <c r="H24" s="69">
        <f>'All Data'!H163</f>
        <v>0.64</v>
      </c>
      <c r="I24" s="69">
        <f>'All Data'!H187</f>
        <v>0.74</v>
      </c>
      <c r="J24" s="69">
        <f>'All Data'!H211</f>
        <v>0.6</v>
      </c>
      <c r="K24" s="70">
        <f>'All Data'!H235</f>
        <v>0.43</v>
      </c>
      <c r="L24" s="69">
        <f>'All Data'!H259</f>
        <v>0.19</v>
      </c>
      <c r="M24" s="69">
        <f>'All Data'!H283</f>
        <v>0.56999999999999995</v>
      </c>
      <c r="N24" s="69">
        <f>'All Data'!H307</f>
        <v>0.7</v>
      </c>
      <c r="O24" s="69">
        <f>'All Data'!H331</f>
        <v>0.67</v>
      </c>
      <c r="P24" s="69">
        <f>'All Data'!H355</f>
        <v>0.66</v>
      </c>
      <c r="Q24" s="69">
        <f>'All Data'!H379</f>
        <v>0.62</v>
      </c>
      <c r="R24" s="69">
        <f>'All Data'!H403</f>
        <v>0.65</v>
      </c>
      <c r="S24" s="69">
        <f>'All Data'!H427</f>
        <v>0.66</v>
      </c>
      <c r="T24" s="69">
        <f>'All Data'!H451</f>
        <v>0.63</v>
      </c>
      <c r="U24" s="69">
        <f>'All Data'!H475</f>
        <v>0.7</v>
      </c>
      <c r="V24" s="69">
        <f>'All Data'!H499</f>
        <v>0.51</v>
      </c>
      <c r="W24" s="69">
        <f>'All Data'!H523</f>
        <v>0.56000000000000005</v>
      </c>
      <c r="X24" s="69">
        <f>'All Data'!H547</f>
        <v>0.64</v>
      </c>
      <c r="Y24" s="69">
        <f>'All Data'!H571</f>
        <v>0.54</v>
      </c>
      <c r="Z24" s="69">
        <f>'All Data'!H595</f>
        <v>0.3</v>
      </c>
      <c r="AA24" s="69">
        <f>'All Data'!H619</f>
        <v>0.57999999999999996</v>
      </c>
      <c r="AB24" s="69">
        <f>'All Data'!H643</f>
        <v>0.57999999999999996</v>
      </c>
      <c r="AC24" s="69">
        <f>'All Data'!H667</f>
        <v>0.42</v>
      </c>
      <c r="AD24" s="69">
        <f>'All Data'!H691</f>
        <v>0.4</v>
      </c>
      <c r="AE24" s="69">
        <f>'All Data'!H715</f>
        <v>0.32</v>
      </c>
      <c r="AF24" s="69">
        <f>'All Data'!H739</f>
        <v>0.24</v>
      </c>
      <c r="AG24" s="71">
        <f t="shared" si="0"/>
        <v>0.6264516129032256</v>
      </c>
    </row>
    <row r="25" spans="1:33">
      <c r="A25" s="68">
        <v>0.75</v>
      </c>
      <c r="B25" s="69">
        <f>'All Data'!H20</f>
        <v>0.79</v>
      </c>
      <c r="C25" s="70">
        <f>'All Data'!H44</f>
        <v>1.58</v>
      </c>
      <c r="D25" s="69">
        <f>'All Data'!H68</f>
        <v>0.72</v>
      </c>
      <c r="E25" s="69">
        <f>'All Data'!H92</f>
        <v>1.35</v>
      </c>
      <c r="F25" s="69">
        <f>'All Data'!H116</f>
        <v>0.91</v>
      </c>
      <c r="G25" s="69">
        <f>'All Data'!H140</f>
        <v>0.73</v>
      </c>
      <c r="H25" s="69">
        <f>'All Data'!H164</f>
        <v>0.69</v>
      </c>
      <c r="I25" s="69">
        <f>'All Data'!H188</f>
        <v>0.81</v>
      </c>
      <c r="J25" s="69">
        <f>'All Data'!H212</f>
        <v>0.7</v>
      </c>
      <c r="K25" s="70">
        <f>'All Data'!H236</f>
        <v>0.46</v>
      </c>
      <c r="L25" s="69">
        <f>'All Data'!H260</f>
        <v>0.1</v>
      </c>
      <c r="M25" s="69">
        <f>'All Data'!H284</f>
        <v>0.56999999999999995</v>
      </c>
      <c r="N25" s="69">
        <f>'All Data'!H308</f>
        <v>0.72</v>
      </c>
      <c r="O25" s="69">
        <f>'All Data'!H332</f>
        <v>0.7</v>
      </c>
      <c r="P25" s="69">
        <f>'All Data'!H356</f>
        <v>0.69</v>
      </c>
      <c r="Q25" s="69">
        <f>'All Data'!H380</f>
        <v>0.66</v>
      </c>
      <c r="R25" s="69">
        <f>'All Data'!H404</f>
        <v>0.68</v>
      </c>
      <c r="S25" s="69">
        <f>'All Data'!H428</f>
        <v>0.69</v>
      </c>
      <c r="T25" s="69">
        <f>'All Data'!H452</f>
        <v>0.67</v>
      </c>
      <c r="U25" s="69">
        <f>'All Data'!H476</f>
        <v>0.73</v>
      </c>
      <c r="V25" s="69">
        <f>'All Data'!H500</f>
        <v>0.51</v>
      </c>
      <c r="W25" s="69">
        <f>'All Data'!H524</f>
        <v>0.57999999999999996</v>
      </c>
      <c r="X25" s="69">
        <f>'All Data'!H548</f>
        <v>0.66</v>
      </c>
      <c r="Y25" s="69">
        <f>'All Data'!H572</f>
        <v>0.52</v>
      </c>
      <c r="Z25" s="69">
        <f>'All Data'!H596</f>
        <v>0.32</v>
      </c>
      <c r="AA25" s="69">
        <f>'All Data'!H620</f>
        <v>0.62</v>
      </c>
      <c r="AB25" s="69">
        <f>'All Data'!H644</f>
        <v>0.64</v>
      </c>
      <c r="AC25" s="69">
        <f>'All Data'!H668</f>
        <v>0.52</v>
      </c>
      <c r="AD25" s="69">
        <f>'All Data'!H692</f>
        <v>0.48</v>
      </c>
      <c r="AE25" s="69">
        <f>'All Data'!H716</f>
        <v>0.38</v>
      </c>
      <c r="AF25" s="69">
        <f>'All Data'!H740</f>
        <v>0.33</v>
      </c>
      <c r="AG25" s="71">
        <f t="shared" si="0"/>
        <v>0.66161290322580635</v>
      </c>
    </row>
    <row r="26" spans="1:33">
      <c r="A26" s="68">
        <v>0.79166666666666696</v>
      </c>
      <c r="B26" s="69">
        <f>'All Data'!H21</f>
        <v>0.8</v>
      </c>
      <c r="C26" s="70">
        <f>'All Data'!H45</f>
        <v>1.37</v>
      </c>
      <c r="D26" s="69">
        <f>'All Data'!H69</f>
        <v>0.76</v>
      </c>
      <c r="E26" s="69">
        <f>'All Data'!H93</f>
        <v>3.9</v>
      </c>
      <c r="F26" s="69">
        <f>'All Data'!H117</f>
        <v>0.91</v>
      </c>
      <c r="G26" s="69">
        <f>'All Data'!H141</f>
        <v>0.82</v>
      </c>
      <c r="H26" s="69">
        <f>'All Data'!H165</f>
        <v>0.85</v>
      </c>
      <c r="I26" s="69">
        <f>'All Data'!H189</f>
        <v>0.89</v>
      </c>
      <c r="J26" s="69">
        <f>'All Data'!H213</f>
        <v>0.87</v>
      </c>
      <c r="K26" s="70">
        <f>'All Data'!H237</f>
        <v>0.77</v>
      </c>
      <c r="L26" s="69">
        <f>'All Data'!H261</f>
        <v>0.54</v>
      </c>
      <c r="M26" s="69">
        <f>'All Data'!H285</f>
        <v>0.69</v>
      </c>
      <c r="N26" s="69">
        <f>'All Data'!H309</f>
        <v>0.77</v>
      </c>
      <c r="O26" s="69">
        <f>'All Data'!H333</f>
        <v>0.75</v>
      </c>
      <c r="P26" s="69">
        <f>'All Data'!H357</f>
        <v>0.73</v>
      </c>
      <c r="Q26" s="69">
        <f>'All Data'!H381</f>
        <v>0.78</v>
      </c>
      <c r="R26" s="69">
        <f>'All Data'!H405</f>
        <v>0.72</v>
      </c>
      <c r="S26" s="69">
        <f>'All Data'!H429</f>
        <v>0.69</v>
      </c>
      <c r="T26" s="69">
        <f>'All Data'!H453</f>
        <v>0.85</v>
      </c>
      <c r="U26" s="69">
        <f>'All Data'!H477</f>
        <v>0.89</v>
      </c>
      <c r="V26" s="69">
        <f>'All Data'!H501</f>
        <v>0.79</v>
      </c>
      <c r="W26" s="69">
        <f>'All Data'!H525</f>
        <v>0.7</v>
      </c>
      <c r="X26" s="69">
        <f>'All Data'!H549</f>
        <v>0.77</v>
      </c>
      <c r="Y26" s="69">
        <f>'All Data'!H573</f>
        <v>0.73</v>
      </c>
      <c r="Z26" s="69">
        <f>'All Data'!H597</f>
        <v>0.64</v>
      </c>
      <c r="AA26" s="69">
        <f>'All Data'!H621</f>
        <v>0.81</v>
      </c>
      <c r="AB26" s="69">
        <f>'All Data'!H645</f>
        <v>0.83</v>
      </c>
      <c r="AC26" s="69">
        <f>'All Data'!H669</f>
        <v>0.81</v>
      </c>
      <c r="AD26" s="69">
        <f>'All Data'!H693</f>
        <v>0.77</v>
      </c>
      <c r="AE26" s="69">
        <f>'All Data'!H717</f>
        <v>0.77</v>
      </c>
      <c r="AF26" s="69">
        <f>'All Data'!H741</f>
        <v>0.69</v>
      </c>
      <c r="AG26" s="71">
        <f t="shared" si="0"/>
        <v>0.89225806451612888</v>
      </c>
    </row>
    <row r="27" spans="1:33">
      <c r="A27" s="68">
        <v>0.83333333333333304</v>
      </c>
      <c r="B27" s="69">
        <f>'All Data'!H22</f>
        <v>0.8</v>
      </c>
      <c r="C27" s="70">
        <f>'All Data'!H46</f>
        <v>1.29</v>
      </c>
      <c r="D27" s="69">
        <f>'All Data'!H70</f>
        <v>0.77</v>
      </c>
      <c r="E27" s="69">
        <f>'All Data'!H94</f>
        <v>8.76</v>
      </c>
      <c r="F27" s="69">
        <f>'All Data'!H118</f>
        <v>1.1100000000000001</v>
      </c>
      <c r="G27" s="69">
        <f>'All Data'!H142</f>
        <v>0.89</v>
      </c>
      <c r="H27" s="69">
        <f>'All Data'!H166</f>
        <v>0.89</v>
      </c>
      <c r="I27" s="69">
        <f>'All Data'!H190</f>
        <v>1.02</v>
      </c>
      <c r="J27" s="69">
        <f>'All Data'!H214</f>
        <v>0.94</v>
      </c>
      <c r="K27" s="70">
        <f>'All Data'!H238</f>
        <v>0.8</v>
      </c>
      <c r="L27" s="69">
        <f>'All Data'!H262</f>
        <v>0.56999999999999995</v>
      </c>
      <c r="M27" s="69">
        <f>'All Data'!H286</f>
        <v>0.71</v>
      </c>
      <c r="N27" s="69">
        <f>'All Data'!H310</f>
        <v>0.8</v>
      </c>
      <c r="O27" s="69">
        <f>'All Data'!H334</f>
        <v>0.73</v>
      </c>
      <c r="P27" s="69">
        <f>'All Data'!H358</f>
        <v>0.74</v>
      </c>
      <c r="Q27" s="69">
        <f>'All Data'!H382</f>
        <v>0.77</v>
      </c>
      <c r="R27" s="69">
        <f>'All Data'!H406</f>
        <v>0.77</v>
      </c>
      <c r="S27" s="69">
        <f>'All Data'!H430</f>
        <v>0.71</v>
      </c>
      <c r="T27" s="69">
        <f>'All Data'!H454</f>
        <v>0.93</v>
      </c>
      <c r="U27" s="69">
        <f>'All Data'!H478</f>
        <v>0.96</v>
      </c>
      <c r="V27" s="69">
        <f>'All Data'!H502</f>
        <v>0.86</v>
      </c>
      <c r="W27" s="69">
        <f>'All Data'!H526</f>
        <v>0.73</v>
      </c>
      <c r="X27" s="69">
        <f>'All Data'!H550</f>
        <v>0.86</v>
      </c>
      <c r="Y27" s="69">
        <f>'All Data'!H574</f>
        <v>0.85</v>
      </c>
      <c r="Z27" s="69">
        <f>'All Data'!H598</f>
        <v>0.74</v>
      </c>
      <c r="AA27" s="69">
        <f>'All Data'!H622</f>
        <v>0.87</v>
      </c>
      <c r="AB27" s="69">
        <f>'All Data'!H646</f>
        <v>0.98</v>
      </c>
      <c r="AC27" s="69">
        <f>'All Data'!H670</f>
        <v>0.89</v>
      </c>
      <c r="AD27" s="69">
        <f>'All Data'!H694</f>
        <v>0.83</v>
      </c>
      <c r="AE27" s="69">
        <f>'All Data'!H718</f>
        <v>0.8</v>
      </c>
      <c r="AF27" s="69">
        <f>'All Data'!H742</f>
        <v>0.78</v>
      </c>
      <c r="AG27" s="71">
        <f t="shared" si="0"/>
        <v>1.1016129032258064</v>
      </c>
    </row>
    <row r="28" spans="1:33">
      <c r="A28" s="68">
        <v>0.875</v>
      </c>
      <c r="B28" s="69">
        <f>'All Data'!H23</f>
        <v>0.8</v>
      </c>
      <c r="C28" s="70">
        <f>'All Data'!H47</f>
        <v>1.19</v>
      </c>
      <c r="D28" s="69">
        <f>'All Data'!H71</f>
        <v>0.77</v>
      </c>
      <c r="E28" s="69">
        <f>'All Data'!H95</f>
        <v>0</v>
      </c>
      <c r="F28" s="69">
        <f>'All Data'!H119</f>
        <v>1.06</v>
      </c>
      <c r="G28" s="69">
        <f>'All Data'!H143</f>
        <v>1</v>
      </c>
      <c r="H28" s="69">
        <f>'All Data'!H167</f>
        <v>1.05</v>
      </c>
      <c r="I28" s="69">
        <f>'All Data'!H191</f>
        <v>1.22</v>
      </c>
      <c r="J28" s="69">
        <f>'All Data'!H215</f>
        <v>1.1100000000000001</v>
      </c>
      <c r="K28" s="70">
        <f>'All Data'!H239</f>
        <v>0.87</v>
      </c>
      <c r="L28" s="69">
        <f>'All Data'!H263</f>
        <v>0.65</v>
      </c>
      <c r="M28" s="69">
        <f>'All Data'!H287</f>
        <v>0.72</v>
      </c>
      <c r="N28" s="69">
        <f>'All Data'!H311</f>
        <v>0.81</v>
      </c>
      <c r="O28" s="69">
        <f>'All Data'!H335</f>
        <v>0.73</v>
      </c>
      <c r="P28" s="69">
        <f>'All Data'!H359</f>
        <v>0.76</v>
      </c>
      <c r="Q28" s="69">
        <f>'All Data'!H383</f>
        <v>0.74</v>
      </c>
      <c r="R28" s="69">
        <f>'All Data'!H407</f>
        <v>0.78</v>
      </c>
      <c r="S28" s="69">
        <f>'All Data'!H431</f>
        <v>0.76</v>
      </c>
      <c r="T28" s="69">
        <f>'All Data'!H455</f>
        <v>1.03</v>
      </c>
      <c r="U28" s="69">
        <f>'All Data'!H479</f>
        <v>0.95</v>
      </c>
      <c r="V28" s="69">
        <f>'All Data'!H503</f>
        <v>0.87</v>
      </c>
      <c r="W28" s="69">
        <f>'All Data'!H527</f>
        <v>0.82</v>
      </c>
      <c r="X28" s="69">
        <f>'All Data'!H551</f>
        <v>0.97</v>
      </c>
      <c r="Y28" s="69">
        <f>'All Data'!H575</f>
        <v>0.89</v>
      </c>
      <c r="Z28" s="69">
        <f>'All Data'!H599</f>
        <v>0.81</v>
      </c>
      <c r="AA28" s="69">
        <f>'All Data'!H623</f>
        <v>0.97</v>
      </c>
      <c r="AB28" s="69">
        <f>'All Data'!H647</f>
        <v>1.08</v>
      </c>
      <c r="AC28" s="69">
        <f>'All Data'!H671</f>
        <v>0.88</v>
      </c>
      <c r="AD28" s="69">
        <f>'All Data'!H695</f>
        <v>0.96</v>
      </c>
      <c r="AE28" s="69">
        <f>'All Data'!H719</f>
        <v>0.9</v>
      </c>
      <c r="AF28" s="69">
        <f>'All Data'!H743</f>
        <v>0.91</v>
      </c>
      <c r="AG28" s="71">
        <f t="shared" si="0"/>
        <v>0.87290322580645141</v>
      </c>
    </row>
    <row r="29" spans="1:33">
      <c r="A29" s="68">
        <v>0.91666666666666696</v>
      </c>
      <c r="B29" s="69">
        <f>'All Data'!H24</f>
        <v>0.78</v>
      </c>
      <c r="C29" s="70">
        <f>'All Data'!H48</f>
        <v>1.05</v>
      </c>
      <c r="D29" s="69">
        <f>'All Data'!H72</f>
        <v>0.76</v>
      </c>
      <c r="E29" s="69">
        <f>'All Data'!H96</f>
        <v>0</v>
      </c>
      <c r="F29" s="69">
        <f>'All Data'!H120</f>
        <v>0.98</v>
      </c>
      <c r="G29" s="69">
        <f>'All Data'!H144</f>
        <v>1.01</v>
      </c>
      <c r="H29" s="69">
        <f>'All Data'!H168</f>
        <v>1.08</v>
      </c>
      <c r="I29" s="69">
        <f>'All Data'!H192</f>
        <v>1.23</v>
      </c>
      <c r="J29" s="69">
        <f>'All Data'!H216</f>
        <v>1.17</v>
      </c>
      <c r="K29" s="70">
        <f>'All Data'!H240</f>
        <v>0.96</v>
      </c>
      <c r="L29" s="69">
        <f>'All Data'!H264</f>
        <v>0.75</v>
      </c>
      <c r="M29" s="69">
        <f>'All Data'!H288</f>
        <v>0.72</v>
      </c>
      <c r="N29" s="69">
        <f>'All Data'!H312</f>
        <v>0.81</v>
      </c>
      <c r="O29" s="69">
        <f>'All Data'!H336</f>
        <v>0.76</v>
      </c>
      <c r="P29" s="69">
        <f>'All Data'!H360</f>
        <v>0.74</v>
      </c>
      <c r="Q29" s="69">
        <f>'All Data'!H384</f>
        <v>0.73</v>
      </c>
      <c r="R29" s="69">
        <f>'All Data'!H408</f>
        <v>0.77</v>
      </c>
      <c r="S29" s="69">
        <f>'All Data'!H432</f>
        <v>0.74</v>
      </c>
      <c r="T29" s="69">
        <f>'All Data'!H456</f>
        <v>0.99</v>
      </c>
      <c r="U29" s="69">
        <f>'All Data'!H480</f>
        <v>0.99</v>
      </c>
      <c r="V29" s="69">
        <f>'All Data'!H504</f>
        <v>0.85</v>
      </c>
      <c r="W29" s="69">
        <f>'All Data'!H528</f>
        <v>0.81</v>
      </c>
      <c r="X29" s="69">
        <f>'All Data'!H552</f>
        <v>1.02</v>
      </c>
      <c r="Y29" s="69">
        <f>'All Data'!H576</f>
        <v>0.9</v>
      </c>
      <c r="Z29" s="69">
        <f>'All Data'!H600</f>
        <v>0.83</v>
      </c>
      <c r="AA29" s="69">
        <f>'All Data'!H624</f>
        <v>1</v>
      </c>
      <c r="AB29" s="69">
        <f>'All Data'!H648</f>
        <v>1.02</v>
      </c>
      <c r="AC29" s="69">
        <f>'All Data'!H672</f>
        <v>0.95</v>
      </c>
      <c r="AD29" s="69">
        <f>'All Data'!H696</f>
        <v>1.1100000000000001</v>
      </c>
      <c r="AE29" s="69">
        <f>'All Data'!H720</f>
        <v>1.02</v>
      </c>
      <c r="AF29" s="69">
        <f>'All Data'!H744</f>
        <v>0.99</v>
      </c>
      <c r="AG29" s="71">
        <f t="shared" si="0"/>
        <v>0.8877419354838707</v>
      </c>
    </row>
    <row r="30" spans="1:33">
      <c r="A30" s="68">
        <v>0.95833333333333304</v>
      </c>
      <c r="B30" s="69">
        <f>'All Data'!H25</f>
        <v>0.8</v>
      </c>
      <c r="C30" s="70">
        <f>'All Data'!H49</f>
        <v>1.02</v>
      </c>
      <c r="D30" s="69">
        <f>'All Data'!H73</f>
        <v>0.77</v>
      </c>
      <c r="E30" s="69">
        <f>'All Data'!H97</f>
        <v>0</v>
      </c>
      <c r="F30" s="69">
        <f>'All Data'!H121</f>
        <v>0.92</v>
      </c>
      <c r="G30" s="69">
        <f>'All Data'!H145</f>
        <v>1.02</v>
      </c>
      <c r="H30" s="69">
        <f>'All Data'!H169</f>
        <v>0.99</v>
      </c>
      <c r="I30" s="69">
        <f>'All Data'!H193</f>
        <v>1.1599999999999999</v>
      </c>
      <c r="J30" s="69">
        <f>'All Data'!H217</f>
        <v>1.26</v>
      </c>
      <c r="K30" s="70">
        <f>'All Data'!H241</f>
        <v>1.03</v>
      </c>
      <c r="L30" s="69">
        <f>'All Data'!H265</f>
        <v>0.61</v>
      </c>
      <c r="M30" s="69">
        <f>'All Data'!H289</f>
        <v>0.73</v>
      </c>
      <c r="N30" s="69">
        <f>'All Data'!H313</f>
        <v>0.79</v>
      </c>
      <c r="O30" s="69">
        <f>'All Data'!H337</f>
        <v>0.75</v>
      </c>
      <c r="P30" s="69">
        <f>'All Data'!H361</f>
        <v>0.73</v>
      </c>
      <c r="Q30" s="69">
        <f>'All Data'!H385</f>
        <v>0.72</v>
      </c>
      <c r="R30" s="69">
        <f>'All Data'!H409</f>
        <v>0.79</v>
      </c>
      <c r="S30" s="69">
        <f>'All Data'!H433</f>
        <v>0.75</v>
      </c>
      <c r="T30" s="69">
        <f>'All Data'!H457</f>
        <v>1.02</v>
      </c>
      <c r="U30" s="69">
        <f>'All Data'!H481</f>
        <v>1.07</v>
      </c>
      <c r="V30" s="69">
        <f>'All Data'!H505</f>
        <v>0.85</v>
      </c>
      <c r="W30" s="69">
        <f>'All Data'!H529</f>
        <v>0.79</v>
      </c>
      <c r="X30" s="69">
        <f>'All Data'!H553</f>
        <v>1.01</v>
      </c>
      <c r="Y30" s="69">
        <f>'All Data'!H577</f>
        <v>1.03</v>
      </c>
      <c r="Z30" s="69">
        <f>'All Data'!H601</f>
        <v>0.87</v>
      </c>
      <c r="AA30" s="69">
        <f>'All Data'!H625</f>
        <v>1.04</v>
      </c>
      <c r="AB30" s="69">
        <f>'All Data'!H649</f>
        <v>1.03</v>
      </c>
      <c r="AC30" s="69">
        <f>'All Data'!H673</f>
        <v>1</v>
      </c>
      <c r="AD30" s="69">
        <f>'All Data'!H697</f>
        <v>1.08</v>
      </c>
      <c r="AE30" s="69">
        <f>'All Data'!H721</f>
        <v>1.0900000000000001</v>
      </c>
      <c r="AF30" s="69">
        <f>'All Data'!H745</f>
        <v>1.01</v>
      </c>
      <c r="AG30" s="71">
        <f t="shared" si="0"/>
        <v>0.89451612903225819</v>
      </c>
    </row>
    <row r="31" spans="1:33">
      <c r="A31" s="7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</row>
    <row r="32" spans="1:33">
      <c r="A32" s="74" t="s">
        <v>12</v>
      </c>
      <c r="B32" s="71">
        <f>AVERAGE(B7:B30)</f>
        <v>0.84458333333333357</v>
      </c>
      <c r="C32" s="71">
        <f t="shared" ref="C32:AE32" si="1">AVERAGE(C7:C30)</f>
        <v>0.96250000000000024</v>
      </c>
      <c r="D32" s="71">
        <f t="shared" si="1"/>
        <v>0.78500000000000014</v>
      </c>
      <c r="E32" s="71">
        <f t="shared" si="1"/>
        <v>1.18625</v>
      </c>
      <c r="F32" s="71">
        <f t="shared" si="1"/>
        <v>0.52708333333333335</v>
      </c>
      <c r="G32" s="71">
        <f t="shared" si="1"/>
        <v>0.80416666666666659</v>
      </c>
      <c r="H32" s="71">
        <f t="shared" si="1"/>
        <v>0.93083333333333362</v>
      </c>
      <c r="I32" s="71">
        <f t="shared" si="1"/>
        <v>0.98083333333333333</v>
      </c>
      <c r="J32" s="71">
        <f t="shared" si="1"/>
        <v>0.87458333333333327</v>
      </c>
      <c r="K32" s="71">
        <f t="shared" si="1"/>
        <v>0.78333333333333355</v>
      </c>
      <c r="L32" s="71">
        <f t="shared" si="1"/>
        <v>0.76999999999999991</v>
      </c>
      <c r="M32" s="71">
        <f t="shared" si="1"/>
        <v>0.66791666666666671</v>
      </c>
      <c r="N32" s="71">
        <f t="shared" si="1"/>
        <v>0.73375000000000001</v>
      </c>
      <c r="O32" s="71">
        <f t="shared" si="1"/>
        <v>0.70041666666666658</v>
      </c>
      <c r="P32" s="71">
        <f t="shared" si="1"/>
        <v>0.70625000000000016</v>
      </c>
      <c r="Q32" s="71">
        <f t="shared" si="1"/>
        <v>0.7008333333333332</v>
      </c>
      <c r="R32" s="71">
        <f t="shared" si="1"/>
        <v>0.66500000000000004</v>
      </c>
      <c r="S32" s="71">
        <f t="shared" si="1"/>
        <v>0.69708333333333339</v>
      </c>
      <c r="T32" s="71">
        <f t="shared" si="1"/>
        <v>0.75999999999999979</v>
      </c>
      <c r="U32" s="71">
        <f t="shared" si="1"/>
        <v>0.77291666666666659</v>
      </c>
      <c r="V32" s="71">
        <f t="shared" si="1"/>
        <v>0.71916666666666662</v>
      </c>
      <c r="W32" s="71">
        <f t="shared" si="1"/>
        <v>0.67</v>
      </c>
      <c r="X32" s="71">
        <f t="shared" si="1"/>
        <v>0.73250000000000004</v>
      </c>
      <c r="Y32" s="71">
        <f t="shared" si="1"/>
        <v>0.78958333333333341</v>
      </c>
      <c r="Z32" s="71">
        <f t="shared" si="1"/>
        <v>0.71958333333333346</v>
      </c>
      <c r="AA32" s="71">
        <f t="shared" si="1"/>
        <v>0.74416666666666664</v>
      </c>
      <c r="AB32" s="71">
        <f t="shared" si="1"/>
        <v>0.75708333333333344</v>
      </c>
      <c r="AC32" s="71">
        <f t="shared" si="1"/>
        <v>0.82458333333333333</v>
      </c>
      <c r="AD32" s="71">
        <f t="shared" si="1"/>
        <v>0.78125</v>
      </c>
      <c r="AE32" s="71">
        <f t="shared" si="1"/>
        <v>0.79083333333333317</v>
      </c>
      <c r="AF32" s="71">
        <f t="shared" ref="AF32" si="2">AVERAGE(AF7:AF30)</f>
        <v>0.78374999999999984</v>
      </c>
      <c r="AG32" s="71">
        <f>AVERAGE(AG7:AG30)</f>
        <v>0.77954301075268806</v>
      </c>
    </row>
    <row r="33" spans="1:35">
      <c r="A33" s="74" t="s">
        <v>1</v>
      </c>
      <c r="B33" s="71">
        <f>MIN(B7:B30)</f>
        <v>0.78</v>
      </c>
      <c r="C33" s="71">
        <f t="shared" ref="C33:AE33" si="3">MIN(C7:C30)</f>
        <v>0.67</v>
      </c>
      <c r="D33" s="71">
        <f t="shared" si="3"/>
        <v>0.71</v>
      </c>
      <c r="E33" s="71">
        <f t="shared" si="3"/>
        <v>0</v>
      </c>
      <c r="F33" s="71">
        <f t="shared" si="3"/>
        <v>0</v>
      </c>
      <c r="G33" s="71">
        <f t="shared" si="3"/>
        <v>0.62</v>
      </c>
      <c r="H33" s="71">
        <f t="shared" si="3"/>
        <v>0.62</v>
      </c>
      <c r="I33" s="71">
        <f t="shared" si="3"/>
        <v>0.7</v>
      </c>
      <c r="J33" s="71">
        <f t="shared" si="3"/>
        <v>0.56999999999999995</v>
      </c>
      <c r="K33" s="71">
        <f t="shared" si="3"/>
        <v>0.32</v>
      </c>
      <c r="L33" s="71">
        <f t="shared" si="3"/>
        <v>0.1</v>
      </c>
      <c r="M33" s="71">
        <f t="shared" si="3"/>
        <v>0.54</v>
      </c>
      <c r="N33" s="71">
        <f t="shared" si="3"/>
        <v>0.69</v>
      </c>
      <c r="O33" s="71">
        <f t="shared" si="3"/>
        <v>0.65</v>
      </c>
      <c r="P33" s="71">
        <f t="shared" si="3"/>
        <v>0.64</v>
      </c>
      <c r="Q33" s="71">
        <f t="shared" si="3"/>
        <v>0.62</v>
      </c>
      <c r="R33" s="71">
        <f t="shared" si="3"/>
        <v>0</v>
      </c>
      <c r="S33" s="71">
        <f t="shared" si="3"/>
        <v>0.63</v>
      </c>
      <c r="T33" s="71">
        <f t="shared" si="3"/>
        <v>0.61</v>
      </c>
      <c r="U33" s="71">
        <f t="shared" si="3"/>
        <v>0.57999999999999996</v>
      </c>
      <c r="V33" s="71">
        <f t="shared" si="3"/>
        <v>0.51</v>
      </c>
      <c r="W33" s="71">
        <f t="shared" si="3"/>
        <v>0.54</v>
      </c>
      <c r="X33" s="71">
        <f t="shared" si="3"/>
        <v>0.61</v>
      </c>
      <c r="Y33" s="71">
        <f t="shared" si="3"/>
        <v>0.44</v>
      </c>
      <c r="Z33" s="71">
        <f t="shared" si="3"/>
        <v>0.27</v>
      </c>
      <c r="AA33" s="71">
        <f t="shared" si="3"/>
        <v>0.54</v>
      </c>
      <c r="AB33" s="71">
        <f t="shared" si="3"/>
        <v>0.49</v>
      </c>
      <c r="AC33" s="71">
        <f t="shared" si="3"/>
        <v>0.38</v>
      </c>
      <c r="AD33" s="71">
        <f t="shared" si="3"/>
        <v>0.38</v>
      </c>
      <c r="AE33" s="71">
        <f t="shared" si="3"/>
        <v>0.28000000000000003</v>
      </c>
      <c r="AF33" s="71">
        <f t="shared" ref="AF33" si="4">MIN(AF7:AF30)</f>
        <v>0.22</v>
      </c>
      <c r="AG33" s="71">
        <f>MIN(AG7:AG30)</f>
        <v>0.57225806451612893</v>
      </c>
    </row>
    <row r="34" spans="1:35">
      <c r="A34" s="74" t="s">
        <v>0</v>
      </c>
      <c r="B34" s="71">
        <f>MAX(B7:B30)</f>
        <v>0.98</v>
      </c>
      <c r="C34" s="71">
        <f t="shared" ref="C34:AE34" si="5">MAX(C7:C30)</f>
        <v>1.9</v>
      </c>
      <c r="D34" s="71">
        <f t="shared" si="5"/>
        <v>0.97</v>
      </c>
      <c r="E34" s="71">
        <f t="shared" si="5"/>
        <v>8.76</v>
      </c>
      <c r="F34" s="71">
        <f t="shared" si="5"/>
        <v>4.5199999999999996</v>
      </c>
      <c r="G34" s="71">
        <f t="shared" si="5"/>
        <v>1.04</v>
      </c>
      <c r="H34" s="71">
        <f t="shared" si="5"/>
        <v>1.24</v>
      </c>
      <c r="I34" s="71">
        <f t="shared" si="5"/>
        <v>1.23</v>
      </c>
      <c r="J34" s="71">
        <f t="shared" si="5"/>
        <v>1.26</v>
      </c>
      <c r="K34" s="71">
        <f t="shared" si="5"/>
        <v>1.32</v>
      </c>
      <c r="L34" s="71">
        <f t="shared" si="5"/>
        <v>1.41</v>
      </c>
      <c r="M34" s="71">
        <f t="shared" si="5"/>
        <v>0.81</v>
      </c>
      <c r="N34" s="71">
        <f t="shared" si="5"/>
        <v>0.81</v>
      </c>
      <c r="O34" s="71">
        <f t="shared" si="5"/>
        <v>0.79</v>
      </c>
      <c r="P34" s="71">
        <f t="shared" si="5"/>
        <v>0.76</v>
      </c>
      <c r="Q34" s="71">
        <f t="shared" si="5"/>
        <v>0.78</v>
      </c>
      <c r="R34" s="71">
        <f t="shared" si="5"/>
        <v>0.79</v>
      </c>
      <c r="S34" s="71">
        <f t="shared" si="5"/>
        <v>0.76</v>
      </c>
      <c r="T34" s="71">
        <f t="shared" si="5"/>
        <v>1.03</v>
      </c>
      <c r="U34" s="71">
        <f t="shared" si="5"/>
        <v>1.07</v>
      </c>
      <c r="V34" s="71">
        <f t="shared" si="5"/>
        <v>1.08</v>
      </c>
      <c r="W34" s="71">
        <f t="shared" si="5"/>
        <v>0.85</v>
      </c>
      <c r="X34" s="71">
        <f t="shared" si="5"/>
        <v>1.02</v>
      </c>
      <c r="Y34" s="71">
        <f t="shared" si="5"/>
        <v>1.04</v>
      </c>
      <c r="Z34" s="71">
        <f t="shared" si="5"/>
        <v>1.22</v>
      </c>
      <c r="AA34" s="71">
        <f t="shared" si="5"/>
        <v>1.04</v>
      </c>
      <c r="AB34" s="71">
        <f t="shared" si="5"/>
        <v>1.1299999999999999</v>
      </c>
      <c r="AC34" s="71">
        <f t="shared" si="5"/>
        <v>1.32</v>
      </c>
      <c r="AD34" s="71">
        <f t="shared" si="5"/>
        <v>1.1100000000000001</v>
      </c>
      <c r="AE34" s="71">
        <f t="shared" si="5"/>
        <v>1.24</v>
      </c>
      <c r="AF34" s="71">
        <f t="shared" ref="AF34" si="6">MAX(AF7:AF30)</f>
        <v>1.3</v>
      </c>
      <c r="AG34" s="71">
        <f>MAX(AG7:AG30)</f>
        <v>1.1016129032258064</v>
      </c>
    </row>
    <row r="36" spans="1:35"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</row>
    <row r="37" spans="1:35">
      <c r="B37" s="66"/>
      <c r="C37" s="66"/>
    </row>
  </sheetData>
  <mergeCells count="7">
    <mergeCell ref="A3:AG3"/>
    <mergeCell ref="AG5:AG6"/>
    <mergeCell ref="C36:AI36"/>
    <mergeCell ref="A2:AG2"/>
    <mergeCell ref="A4:C4"/>
    <mergeCell ref="D4:F4"/>
    <mergeCell ref="G4:AG4"/>
  </mergeCells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AI38"/>
  <sheetViews>
    <sheetView topLeftCell="B17" zoomScale="75" zoomScaleNormal="75" workbookViewId="0">
      <selection activeCell="B7" sqref="B7"/>
    </sheetView>
  </sheetViews>
  <sheetFormatPr defaultColWidth="14.7109375" defaultRowHeight="15"/>
  <cols>
    <col min="9" max="17" width="14.7109375" style="28"/>
    <col min="27" max="29" width="14.7109375" style="28"/>
    <col min="30" max="31" width="14.7109375" style="34"/>
    <col min="32" max="32" width="14.7109375" style="43"/>
  </cols>
  <sheetData>
    <row r="1" spans="1:35" ht="15.75" hidden="1" customHeight="1" thickBot="1"/>
    <row r="2" spans="1:35" ht="23.25" customHeight="1">
      <c r="A2" s="108" t="s">
        <v>18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</row>
    <row r="3" spans="1:35" ht="23.25" customHeight="1" thickBot="1">
      <c r="A3" s="110" t="str">
        <f>'PM 10'!A3:AG3</f>
        <v>Monthly Data (Period: 01.12.2017 to 31.12.2017)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</row>
    <row r="4" spans="1:35" ht="15.75" thickBot="1">
      <c r="A4" s="89" t="e">
        <f>HCM!A4</f>
        <v>#REF!</v>
      </c>
      <c r="B4" s="89"/>
      <c r="C4" s="89"/>
      <c r="D4" s="89" t="s">
        <v>66</v>
      </c>
      <c r="E4" s="89"/>
      <c r="F4" s="89"/>
      <c r="G4" s="89" t="s">
        <v>27</v>
      </c>
      <c r="H4" s="89"/>
      <c r="I4" s="89"/>
      <c r="J4" s="89"/>
      <c r="K4" s="89"/>
      <c r="L4" s="89"/>
      <c r="M4" s="89"/>
      <c r="N4" s="89"/>
      <c r="O4" s="89"/>
    </row>
    <row r="5" spans="1:35" s="39" customFormat="1" ht="33" customHeight="1">
      <c r="A5" s="7" t="s">
        <v>2</v>
      </c>
      <c r="B5" s="61">
        <f>'PM 10'!B5</f>
        <v>43070</v>
      </c>
      <c r="C5" s="61">
        <f>'PM 10'!C5</f>
        <v>43071</v>
      </c>
      <c r="D5" s="61">
        <f>'PM 10'!D5</f>
        <v>43072</v>
      </c>
      <c r="E5" s="61">
        <f>'PM 10'!E5</f>
        <v>43073</v>
      </c>
      <c r="F5" s="61">
        <f>'PM 10'!F5</f>
        <v>43074</v>
      </c>
      <c r="G5" s="61">
        <f>'PM 10'!G5</f>
        <v>43075</v>
      </c>
      <c r="H5" s="61">
        <f>'PM 10'!H5</f>
        <v>43076</v>
      </c>
      <c r="I5" s="61">
        <f>'PM 10'!I5</f>
        <v>43077</v>
      </c>
      <c r="J5" s="61">
        <f>'PM 10'!J5</f>
        <v>43078</v>
      </c>
      <c r="K5" s="61">
        <f>'PM 10'!K5</f>
        <v>43079</v>
      </c>
      <c r="L5" s="61">
        <f>'PM 10'!L5</f>
        <v>43080</v>
      </c>
      <c r="M5" s="61">
        <f>'PM 10'!M5</f>
        <v>43081</v>
      </c>
      <c r="N5" s="61">
        <f>'PM 10'!N5</f>
        <v>43082</v>
      </c>
      <c r="O5" s="61">
        <f>'PM 10'!O5</f>
        <v>43083</v>
      </c>
      <c r="P5" s="61">
        <f>'PM 10'!P5</f>
        <v>43084</v>
      </c>
      <c r="Q5" s="61">
        <f>'PM 10'!Q5</f>
        <v>43085</v>
      </c>
      <c r="R5" s="61">
        <f>'PM 10'!R5</f>
        <v>43086</v>
      </c>
      <c r="S5" s="61">
        <f>'PM 10'!S5</f>
        <v>43087</v>
      </c>
      <c r="T5" s="61">
        <f>'PM 10'!T5</f>
        <v>43088</v>
      </c>
      <c r="U5" s="61">
        <f>'PM 10'!U5</f>
        <v>43089</v>
      </c>
      <c r="V5" s="61">
        <f>'PM 10'!V5</f>
        <v>43090</v>
      </c>
      <c r="W5" s="61">
        <f>'PM 10'!W5</f>
        <v>43091</v>
      </c>
      <c r="X5" s="61">
        <f>'PM 10'!X5</f>
        <v>43092</v>
      </c>
      <c r="Y5" s="61">
        <f>'PM 10'!Y5</f>
        <v>43093</v>
      </c>
      <c r="Z5" s="61">
        <f>'PM 10'!Z5</f>
        <v>43094</v>
      </c>
      <c r="AA5" s="61">
        <f>'PM 10'!AA5</f>
        <v>43095</v>
      </c>
      <c r="AB5" s="61">
        <f>'PM 10'!AB5</f>
        <v>43096</v>
      </c>
      <c r="AC5" s="61">
        <f>'PM 10'!AC5</f>
        <v>43097</v>
      </c>
      <c r="AD5" s="61">
        <f>'PM 10'!AD5</f>
        <v>43098</v>
      </c>
      <c r="AE5" s="61">
        <f>'PM 10'!AE5</f>
        <v>43099</v>
      </c>
      <c r="AF5" s="61">
        <f>'PM 10'!AF5</f>
        <v>43100</v>
      </c>
      <c r="AG5" s="106" t="s">
        <v>11</v>
      </c>
      <c r="AH5" s="37"/>
    </row>
    <row r="6" spans="1:35">
      <c r="A6" s="7" t="s">
        <v>3</v>
      </c>
      <c r="B6" s="24">
        <f>'PM 10'!B6</f>
        <v>43070</v>
      </c>
      <c r="C6" s="24">
        <f>'PM 10'!C6</f>
        <v>43071</v>
      </c>
      <c r="D6" s="24">
        <f>'PM 10'!D6</f>
        <v>43072</v>
      </c>
      <c r="E6" s="24">
        <f>'PM 10'!E6</f>
        <v>43073</v>
      </c>
      <c r="F6" s="24">
        <f>'PM 10'!F6</f>
        <v>43074</v>
      </c>
      <c r="G6" s="24">
        <f>'PM 10'!G6</f>
        <v>43075</v>
      </c>
      <c r="H6" s="24">
        <f>'PM 10'!H6</f>
        <v>43076</v>
      </c>
      <c r="I6" s="24">
        <f>'PM 10'!I6</f>
        <v>43077</v>
      </c>
      <c r="J6" s="24">
        <f>'PM 10'!J6</f>
        <v>43078</v>
      </c>
      <c r="K6" s="24">
        <f>'PM 10'!K6</f>
        <v>43079</v>
      </c>
      <c r="L6" s="24">
        <f>'PM 10'!L6</f>
        <v>43080</v>
      </c>
      <c r="M6" s="24">
        <f>'PM 10'!M6</f>
        <v>43081</v>
      </c>
      <c r="N6" s="24">
        <f>'PM 10'!N6</f>
        <v>43082</v>
      </c>
      <c r="O6" s="24">
        <f>'PM 10'!O6</f>
        <v>43083</v>
      </c>
      <c r="P6" s="24">
        <f>'PM 10'!P6</f>
        <v>43084</v>
      </c>
      <c r="Q6" s="24">
        <f>'PM 10'!Q6</f>
        <v>43085</v>
      </c>
      <c r="R6" s="24">
        <f>'PM 10'!R6</f>
        <v>43086</v>
      </c>
      <c r="S6" s="24">
        <f>'PM 10'!S6</f>
        <v>43087</v>
      </c>
      <c r="T6" s="24">
        <f>'PM 10'!T6</f>
        <v>43088</v>
      </c>
      <c r="U6" s="24">
        <f>'PM 10'!U6</f>
        <v>43089</v>
      </c>
      <c r="V6" s="24">
        <f>'PM 10'!V6</f>
        <v>43090</v>
      </c>
      <c r="W6" s="24">
        <f>'PM 10'!W6</f>
        <v>43091</v>
      </c>
      <c r="X6" s="24">
        <f>'PM 10'!X6</f>
        <v>43092</v>
      </c>
      <c r="Y6" s="24">
        <f>'PM 10'!Y6</f>
        <v>43093</v>
      </c>
      <c r="Z6" s="24">
        <f>'PM 10'!Z6</f>
        <v>43094</v>
      </c>
      <c r="AA6" s="24">
        <f>'PM 10'!AA6</f>
        <v>43095</v>
      </c>
      <c r="AB6" s="24">
        <f>'PM 10'!AB6</f>
        <v>43096</v>
      </c>
      <c r="AC6" s="24">
        <f>'PM 10'!AC6</f>
        <v>43097</v>
      </c>
      <c r="AD6" s="24">
        <f>'PM 10'!AD6</f>
        <v>43098</v>
      </c>
      <c r="AE6" s="24">
        <f>'PM 10'!AE6</f>
        <v>43099</v>
      </c>
      <c r="AF6" s="24">
        <f>'PM 10'!AF6</f>
        <v>43100</v>
      </c>
      <c r="AG6" s="107"/>
      <c r="AH6" s="28"/>
      <c r="AI6" s="28"/>
    </row>
    <row r="7" spans="1:35">
      <c r="A7" s="8">
        <v>0</v>
      </c>
      <c r="B7" s="15">
        <f>'All Data'!I2</f>
        <v>0.87</v>
      </c>
      <c r="C7" s="25">
        <f>'All Data'!I26</f>
        <v>0.88</v>
      </c>
      <c r="D7" s="15">
        <f>'All Data'!I50</f>
        <v>0.85</v>
      </c>
      <c r="E7" s="15">
        <f>'All Data'!I74</f>
        <v>0.86</v>
      </c>
      <c r="F7" s="15">
        <f>'All Data'!I98</f>
        <v>0</v>
      </c>
      <c r="G7" s="15">
        <f>'All Data'!I122</f>
        <v>1.8</v>
      </c>
      <c r="H7" s="15">
        <f>'All Data'!I146</f>
        <v>1.9</v>
      </c>
      <c r="I7" s="15">
        <f>'All Data'!I170</f>
        <v>1.1499999999999999</v>
      </c>
      <c r="J7" s="15">
        <f>'All Data'!I194</f>
        <v>1.17</v>
      </c>
      <c r="K7" s="25">
        <f>'All Data'!I218</f>
        <v>3.28</v>
      </c>
      <c r="L7" s="15">
        <f>'All Data'!I242</f>
        <v>3.02</v>
      </c>
      <c r="M7" s="15">
        <f>'All Data'!I266</f>
        <v>0.5</v>
      </c>
      <c r="N7" s="15">
        <f>'All Data'!I290</f>
        <v>0.72</v>
      </c>
      <c r="O7" s="15">
        <f>'All Data'!I314</f>
        <v>0.88</v>
      </c>
      <c r="P7" s="15">
        <f>'All Data'!I338</f>
        <v>0.6</v>
      </c>
      <c r="Q7" s="15">
        <f>'All Data'!I362</f>
        <v>0.71</v>
      </c>
      <c r="R7" s="15">
        <f>'All Data'!I386</f>
        <v>0.69</v>
      </c>
      <c r="S7" s="15">
        <f>'All Data'!I410</f>
        <v>0.49</v>
      </c>
      <c r="T7" s="15">
        <f>'All Data'!I434</f>
        <v>1.1200000000000001</v>
      </c>
      <c r="U7" s="15">
        <f>'All Data'!I458</f>
        <v>2.06</v>
      </c>
      <c r="V7" s="15">
        <f>'All Data'!I482</f>
        <v>2.09</v>
      </c>
      <c r="W7" s="15">
        <f>'All Data'!I506</f>
        <v>1.95</v>
      </c>
      <c r="X7" s="15">
        <f>'All Data'!I530</f>
        <v>0.95</v>
      </c>
      <c r="Y7" s="15">
        <f>'All Data'!I554</f>
        <v>2.02</v>
      </c>
      <c r="Z7" s="15">
        <f>'All Data'!I578</f>
        <v>3.13</v>
      </c>
      <c r="AA7" s="15">
        <f>'All Data'!I602</f>
        <v>2.57</v>
      </c>
      <c r="AB7" s="15">
        <f>'All Data'!I626</f>
        <v>2.79</v>
      </c>
      <c r="AC7" s="15">
        <f>'All Data'!I650</f>
        <v>2.99</v>
      </c>
      <c r="AD7" s="15">
        <f>'All Data'!I674</f>
        <v>3.53</v>
      </c>
      <c r="AE7" s="15">
        <f>'All Data'!I698</f>
        <v>3.78</v>
      </c>
      <c r="AF7" s="15">
        <f>'All Data'!I722</f>
        <v>4.0999999999999996</v>
      </c>
      <c r="AG7" s="14">
        <f>AVERAGE(B7:AF7)</f>
        <v>1.7241935483870969</v>
      </c>
      <c r="AH7" s="28"/>
      <c r="AI7" s="28"/>
    </row>
    <row r="8" spans="1:35">
      <c r="A8" s="8">
        <v>4.1666666666666699E-2</v>
      </c>
      <c r="B8" s="15">
        <f>'All Data'!I3</f>
        <v>0.91</v>
      </c>
      <c r="C8" s="25">
        <f>'All Data'!I27</f>
        <v>0.86</v>
      </c>
      <c r="D8" s="15">
        <f>'All Data'!I51</f>
        <v>0.9</v>
      </c>
      <c r="E8" s="15">
        <f>'All Data'!I75</f>
        <v>0.84</v>
      </c>
      <c r="F8" s="15">
        <f>'All Data'!I99</f>
        <v>0</v>
      </c>
      <c r="G8" s="15">
        <f>'All Data'!I123</f>
        <v>1.29</v>
      </c>
      <c r="H8" s="15">
        <f>'All Data'!I147</f>
        <v>1.69</v>
      </c>
      <c r="I8" s="15">
        <f>'All Data'!I171</f>
        <v>0.95</v>
      </c>
      <c r="J8" s="15">
        <f>'All Data'!I195</f>
        <v>1.19</v>
      </c>
      <c r="K8" s="25">
        <f>'All Data'!I219</f>
        <v>3.25</v>
      </c>
      <c r="L8" s="15">
        <f>'All Data'!I243</f>
        <v>3.36</v>
      </c>
      <c r="M8" s="15">
        <f>'All Data'!I267</f>
        <v>0.5</v>
      </c>
      <c r="N8" s="15">
        <f>'All Data'!I291</f>
        <v>0.6</v>
      </c>
      <c r="O8" s="15">
        <f>'All Data'!I315</f>
        <v>0.62</v>
      </c>
      <c r="P8" s="15">
        <f>'All Data'!I339</f>
        <v>0.51</v>
      </c>
      <c r="Q8" s="15">
        <f>'All Data'!I363</f>
        <v>0.56999999999999995</v>
      </c>
      <c r="R8" s="15">
        <f>'All Data'!I387</f>
        <v>0.51</v>
      </c>
      <c r="S8" s="15">
        <f>'All Data'!I411</f>
        <v>0.42</v>
      </c>
      <c r="T8" s="15">
        <f>'All Data'!I435</f>
        <v>0.96</v>
      </c>
      <c r="U8" s="15">
        <f>'All Data'!I459</f>
        <v>1.51</v>
      </c>
      <c r="V8" s="15">
        <f>'All Data'!I483</f>
        <v>1.89</v>
      </c>
      <c r="W8" s="15">
        <f>'All Data'!I507</f>
        <v>1.5</v>
      </c>
      <c r="X8" s="15">
        <f>'All Data'!I531</f>
        <v>0.8</v>
      </c>
      <c r="Y8" s="15">
        <f>'All Data'!I555</f>
        <v>1.86</v>
      </c>
      <c r="Z8" s="15">
        <f>'All Data'!I579</f>
        <v>3.05</v>
      </c>
      <c r="AA8" s="15">
        <f>'All Data'!I603</f>
        <v>2.2599999999999998</v>
      </c>
      <c r="AB8" s="15">
        <f>'All Data'!I627</f>
        <v>2.63</v>
      </c>
      <c r="AC8" s="15">
        <f>'All Data'!I651</f>
        <v>3.45</v>
      </c>
      <c r="AD8" s="15">
        <f>'All Data'!I675</f>
        <v>3.24</v>
      </c>
      <c r="AE8" s="15">
        <f>'All Data'!I699</f>
        <v>3.67</v>
      </c>
      <c r="AF8" s="15">
        <f>'All Data'!I723</f>
        <v>3.83</v>
      </c>
      <c r="AG8" s="14">
        <f t="shared" ref="AG8:AG30" si="0">AVERAGE(B8:AF8)</f>
        <v>1.6006451612903232</v>
      </c>
      <c r="AH8" s="28"/>
      <c r="AI8" s="28"/>
    </row>
    <row r="9" spans="1:35">
      <c r="A9" s="8">
        <v>8.3333333333333301E-2</v>
      </c>
      <c r="B9" s="15">
        <f>'All Data'!I4</f>
        <v>0.94</v>
      </c>
      <c r="C9" s="25">
        <f>'All Data'!I28</f>
        <v>0.88</v>
      </c>
      <c r="D9" s="15">
        <f>'All Data'!I52</f>
        <v>0.91</v>
      </c>
      <c r="E9" s="15">
        <f>'All Data'!I76</f>
        <v>0.86</v>
      </c>
      <c r="F9" s="15">
        <f>'All Data'!I100</f>
        <v>0</v>
      </c>
      <c r="G9" s="15">
        <f>'All Data'!I124</f>
        <v>1</v>
      </c>
      <c r="H9" s="15">
        <f>'All Data'!I148</f>
        <v>1.48</v>
      </c>
      <c r="I9" s="15">
        <f>'All Data'!I172</f>
        <v>0.67</v>
      </c>
      <c r="J9" s="15">
        <f>'All Data'!I196</f>
        <v>1.29</v>
      </c>
      <c r="K9" s="25">
        <f>'All Data'!I220</f>
        <v>3.09</v>
      </c>
      <c r="L9" s="15">
        <f>'All Data'!I244</f>
        <v>3.35</v>
      </c>
      <c r="M9" s="15">
        <f>'All Data'!I268</f>
        <v>0.54</v>
      </c>
      <c r="N9" s="15">
        <f>'All Data'!I292</f>
        <v>0.47</v>
      </c>
      <c r="O9" s="15">
        <f>'All Data'!I316</f>
        <v>0.45</v>
      </c>
      <c r="P9" s="15">
        <f>'All Data'!I340</f>
        <v>0.49</v>
      </c>
      <c r="Q9" s="15">
        <f>'All Data'!I364</f>
        <v>0.54</v>
      </c>
      <c r="R9" s="15">
        <f>'All Data'!I388</f>
        <v>0.48</v>
      </c>
      <c r="S9" s="15">
        <f>'All Data'!I412</f>
        <v>0.42</v>
      </c>
      <c r="T9" s="15">
        <f>'All Data'!I436</f>
        <v>0.79</v>
      </c>
      <c r="U9" s="15">
        <f>'All Data'!I460</f>
        <v>1.01</v>
      </c>
      <c r="V9" s="15">
        <f>'All Data'!I484</f>
        <v>1.57</v>
      </c>
      <c r="W9" s="15">
        <f>'All Data'!I508</f>
        <v>1</v>
      </c>
      <c r="X9" s="15">
        <f>'All Data'!I532</f>
        <v>0.79</v>
      </c>
      <c r="Y9" s="15">
        <f>'All Data'!I556</f>
        <v>1.75</v>
      </c>
      <c r="Z9" s="15">
        <f>'All Data'!I580</f>
        <v>2.94</v>
      </c>
      <c r="AA9" s="15">
        <f>'All Data'!I604</f>
        <v>1.77</v>
      </c>
      <c r="AB9" s="15">
        <f>'All Data'!I628</f>
        <v>2.2799999999999998</v>
      </c>
      <c r="AC9" s="15">
        <f>'All Data'!I652</f>
        <v>3.84</v>
      </c>
      <c r="AD9" s="15">
        <f>'All Data'!I676</f>
        <v>3.02</v>
      </c>
      <c r="AE9" s="15">
        <f>'All Data'!I700</f>
        <v>3.68</v>
      </c>
      <c r="AF9" s="15">
        <f>'All Data'!I724</f>
        <v>3.67</v>
      </c>
      <c r="AG9" s="14">
        <f t="shared" si="0"/>
        <v>1.4829032258064521</v>
      </c>
      <c r="AH9" s="28"/>
      <c r="AI9" s="28"/>
    </row>
    <row r="10" spans="1:35">
      <c r="A10" s="8">
        <v>0.125</v>
      </c>
      <c r="B10" s="15">
        <f>'All Data'!I5</f>
        <v>0.94</v>
      </c>
      <c r="C10" s="25">
        <f>'All Data'!I29</f>
        <v>0.89</v>
      </c>
      <c r="D10" s="15">
        <f>'All Data'!I53</f>
        <v>0.94</v>
      </c>
      <c r="E10" s="15">
        <f>'All Data'!I77</f>
        <v>0.87</v>
      </c>
      <c r="F10" s="15">
        <f>'All Data'!I101</f>
        <v>0</v>
      </c>
      <c r="G10" s="15">
        <f>'All Data'!I125</f>
        <v>0.79</v>
      </c>
      <c r="H10" s="15">
        <f>'All Data'!I149</f>
        <v>1.1299999999999999</v>
      </c>
      <c r="I10" s="15">
        <f>'All Data'!I173</f>
        <v>0.77</v>
      </c>
      <c r="J10" s="15">
        <f>'All Data'!I197</f>
        <v>1.32</v>
      </c>
      <c r="K10" s="25">
        <f>'All Data'!I221</f>
        <v>3.76</v>
      </c>
      <c r="L10" s="15">
        <f>'All Data'!I245</f>
        <v>3.02</v>
      </c>
      <c r="M10" s="15">
        <f>'All Data'!I269</f>
        <v>0.56000000000000005</v>
      </c>
      <c r="N10" s="15">
        <f>'All Data'!I293</f>
        <v>0.43</v>
      </c>
      <c r="O10" s="15">
        <f>'All Data'!I317</f>
        <v>0.42</v>
      </c>
      <c r="P10" s="15">
        <f>'All Data'!I341</f>
        <v>0.43</v>
      </c>
      <c r="Q10" s="15">
        <f>'All Data'!I365</f>
        <v>0.54</v>
      </c>
      <c r="R10" s="15">
        <f>'All Data'!I389</f>
        <v>0.48</v>
      </c>
      <c r="S10" s="15">
        <f>'All Data'!I413</f>
        <v>0.42</v>
      </c>
      <c r="T10" s="15">
        <f>'All Data'!I437</f>
        <v>0.56000000000000005</v>
      </c>
      <c r="U10" s="15">
        <f>'All Data'!I461</f>
        <v>0.75</v>
      </c>
      <c r="V10" s="15">
        <f>'All Data'!I485</f>
        <v>1.4</v>
      </c>
      <c r="W10" s="15">
        <f>'All Data'!I509</f>
        <v>0.65</v>
      </c>
      <c r="X10" s="15">
        <f>'All Data'!I533</f>
        <v>0.69</v>
      </c>
      <c r="Y10" s="15">
        <f>'All Data'!I557</f>
        <v>1.72</v>
      </c>
      <c r="Z10" s="15">
        <f>'All Data'!I581</f>
        <v>2.9</v>
      </c>
      <c r="AA10" s="15">
        <f>'All Data'!I605</f>
        <v>1.29</v>
      </c>
      <c r="AB10" s="15">
        <f>'All Data'!I629</f>
        <v>1.98</v>
      </c>
      <c r="AC10" s="15">
        <f>'All Data'!I653</f>
        <v>4.13</v>
      </c>
      <c r="AD10" s="15">
        <f>'All Data'!I677</f>
        <v>2.79</v>
      </c>
      <c r="AE10" s="15">
        <f>'All Data'!I701</f>
        <v>3.96</v>
      </c>
      <c r="AF10" s="15">
        <f>'All Data'!I725</f>
        <v>3.5</v>
      </c>
      <c r="AG10" s="14">
        <f t="shared" si="0"/>
        <v>1.4203225806451611</v>
      </c>
      <c r="AH10" s="28"/>
      <c r="AI10" s="28"/>
    </row>
    <row r="11" spans="1:35">
      <c r="A11" s="8">
        <v>0.16666666666666699</v>
      </c>
      <c r="B11" s="15">
        <f>'All Data'!I6</f>
        <v>0.96</v>
      </c>
      <c r="C11" s="25">
        <f>'All Data'!I30</f>
        <v>0.9</v>
      </c>
      <c r="D11" s="15">
        <f>'All Data'!I54</f>
        <v>0.96</v>
      </c>
      <c r="E11" s="15">
        <f>'All Data'!I78</f>
        <v>0.88</v>
      </c>
      <c r="F11" s="15">
        <f>'All Data'!I102</f>
        <v>0</v>
      </c>
      <c r="G11" s="15">
        <f>'All Data'!I126</f>
        <v>0.76</v>
      </c>
      <c r="H11" s="15">
        <f>'All Data'!I150</f>
        <v>0.8</v>
      </c>
      <c r="I11" s="15">
        <f>'All Data'!I174</f>
        <v>0.8</v>
      </c>
      <c r="J11" s="15">
        <f>'All Data'!I198</f>
        <v>0.98</v>
      </c>
      <c r="K11" s="25">
        <f>'All Data'!I222</f>
        <v>3.32</v>
      </c>
      <c r="L11" s="15">
        <f>'All Data'!I246</f>
        <v>2.39</v>
      </c>
      <c r="M11" s="15">
        <f>'All Data'!I270</f>
        <v>0.54</v>
      </c>
      <c r="N11" s="15">
        <f>'All Data'!I294</f>
        <v>0.42</v>
      </c>
      <c r="O11" s="15">
        <f>'All Data'!I318</f>
        <v>0.44</v>
      </c>
      <c r="P11" s="15">
        <f>'All Data'!I342</f>
        <v>0.41</v>
      </c>
      <c r="Q11" s="15">
        <f>'All Data'!I366</f>
        <v>0.52</v>
      </c>
      <c r="R11" s="15">
        <f>'All Data'!I390</f>
        <v>0.46</v>
      </c>
      <c r="S11" s="15">
        <f>'All Data'!I414</f>
        <v>0.42</v>
      </c>
      <c r="T11" s="15">
        <f>'All Data'!I438</f>
        <v>0.5</v>
      </c>
      <c r="U11" s="15">
        <f>'All Data'!I462</f>
        <v>0.66</v>
      </c>
      <c r="V11" s="15">
        <f>'All Data'!I486</f>
        <v>1.26</v>
      </c>
      <c r="W11" s="15">
        <f>'All Data'!I510</f>
        <v>0.6</v>
      </c>
      <c r="X11" s="15">
        <f>'All Data'!I534</f>
        <v>0.59</v>
      </c>
      <c r="Y11" s="15">
        <f>'All Data'!I558</f>
        <v>1.66</v>
      </c>
      <c r="Z11" s="15">
        <f>'All Data'!I582</f>
        <v>2.65</v>
      </c>
      <c r="AA11" s="15">
        <f>'All Data'!I606</f>
        <v>1.04</v>
      </c>
      <c r="AB11" s="15">
        <f>'All Data'!I630</f>
        <v>1.95</v>
      </c>
      <c r="AC11" s="15">
        <f>'All Data'!I654</f>
        <v>4.0999999999999996</v>
      </c>
      <c r="AD11" s="15">
        <f>'All Data'!I678</f>
        <v>2.67</v>
      </c>
      <c r="AE11" s="15">
        <f>'All Data'!I702</f>
        <v>4.53</v>
      </c>
      <c r="AF11" s="15">
        <f>'All Data'!I726</f>
        <v>3.88</v>
      </c>
      <c r="AG11" s="14">
        <f t="shared" si="0"/>
        <v>1.356451612903226</v>
      </c>
      <c r="AH11" s="28"/>
      <c r="AI11" s="28"/>
    </row>
    <row r="12" spans="1:35">
      <c r="A12" s="8">
        <v>0.20833333333333301</v>
      </c>
      <c r="B12" s="15">
        <f>'All Data'!I7</f>
        <v>0.95</v>
      </c>
      <c r="C12" s="25">
        <f>'All Data'!I31</f>
        <v>0.9</v>
      </c>
      <c r="D12" s="15">
        <f>'All Data'!I55</f>
        <v>0.97</v>
      </c>
      <c r="E12" s="15">
        <f>'All Data'!I79</f>
        <v>0.88</v>
      </c>
      <c r="F12" s="15">
        <f>'All Data'!I103</f>
        <v>0</v>
      </c>
      <c r="G12" s="15">
        <f>'All Data'!I127</f>
        <v>0.91</v>
      </c>
      <c r="H12" s="15">
        <f>'All Data'!I151</f>
        <v>1.1200000000000001</v>
      </c>
      <c r="I12" s="15">
        <f>'All Data'!I175</f>
        <v>0.82</v>
      </c>
      <c r="J12" s="15">
        <f>'All Data'!I199</f>
        <v>0.88</v>
      </c>
      <c r="K12" s="25">
        <f>'All Data'!I223</f>
        <v>3.02</v>
      </c>
      <c r="L12" s="15">
        <f>'All Data'!I247</f>
        <v>2.39</v>
      </c>
      <c r="M12" s="15">
        <f>'All Data'!I271</f>
        <v>0.5</v>
      </c>
      <c r="N12" s="15">
        <f>'All Data'!I295</f>
        <v>0.51</v>
      </c>
      <c r="O12" s="15">
        <f>'All Data'!I319</f>
        <v>0.4</v>
      </c>
      <c r="P12" s="15">
        <f>'All Data'!I343</f>
        <v>0.41</v>
      </c>
      <c r="Q12" s="15">
        <f>'All Data'!I367</f>
        <v>0.47</v>
      </c>
      <c r="R12" s="15">
        <f>'All Data'!I391</f>
        <v>0.4</v>
      </c>
      <c r="S12" s="15">
        <f>'All Data'!I415</f>
        <v>0.42</v>
      </c>
      <c r="T12" s="15">
        <f>'All Data'!I439</f>
        <v>0.46</v>
      </c>
      <c r="U12" s="15">
        <f>'All Data'!I463</f>
        <v>0.7</v>
      </c>
      <c r="V12" s="15">
        <f>'All Data'!I487</f>
        <v>1.18</v>
      </c>
      <c r="W12" s="15">
        <f>'All Data'!I511</f>
        <v>0.54</v>
      </c>
      <c r="X12" s="15">
        <f>'All Data'!I535</f>
        <v>0.53</v>
      </c>
      <c r="Y12" s="15">
        <f>'All Data'!I559</f>
        <v>1.49</v>
      </c>
      <c r="Z12" s="15">
        <f>'All Data'!I583</f>
        <v>2.1</v>
      </c>
      <c r="AA12" s="15">
        <f>'All Data'!I607</f>
        <v>0.83</v>
      </c>
      <c r="AB12" s="15">
        <f>'All Data'!I631</f>
        <v>1.17</v>
      </c>
      <c r="AC12" s="15">
        <f>'All Data'!I655</f>
        <v>4.28</v>
      </c>
      <c r="AD12" s="15">
        <f>'All Data'!I679</f>
        <v>2.54</v>
      </c>
      <c r="AE12" s="15">
        <f>'All Data'!I703</f>
        <v>4.8600000000000003</v>
      </c>
      <c r="AF12" s="15">
        <f>'All Data'!I727</f>
        <v>3.3</v>
      </c>
      <c r="AG12" s="14">
        <f t="shared" si="0"/>
        <v>1.2880645161290323</v>
      </c>
      <c r="AH12" s="28"/>
      <c r="AI12" s="28"/>
    </row>
    <row r="13" spans="1:35">
      <c r="A13" s="8">
        <v>0.25</v>
      </c>
      <c r="B13" s="15">
        <f>'All Data'!I8</f>
        <v>0.92</v>
      </c>
      <c r="C13" s="25">
        <f>'All Data'!I32</f>
        <v>0.9</v>
      </c>
      <c r="D13" s="15">
        <f>'All Data'!I56</f>
        <v>0.97</v>
      </c>
      <c r="E13" s="15">
        <f>'All Data'!I80</f>
        <v>0.87</v>
      </c>
      <c r="F13" s="15">
        <f>'All Data'!I104</f>
        <v>0</v>
      </c>
      <c r="G13" s="15">
        <f>'All Data'!I128</f>
        <v>0.8</v>
      </c>
      <c r="H13" s="15">
        <f>'All Data'!I152</f>
        <v>0.71</v>
      </c>
      <c r="I13" s="15">
        <f>'All Data'!I176</f>
        <v>0.75</v>
      </c>
      <c r="J13" s="15">
        <f>'All Data'!I200</f>
        <v>0.9</v>
      </c>
      <c r="K13" s="25">
        <f>'All Data'!I224</f>
        <v>3.02</v>
      </c>
      <c r="L13" s="15">
        <f>'All Data'!I248</f>
        <v>2.68</v>
      </c>
      <c r="M13" s="15">
        <f>'All Data'!I272</f>
        <v>0.48</v>
      </c>
      <c r="N13" s="15">
        <f>'All Data'!I296</f>
        <v>0.43</v>
      </c>
      <c r="O13" s="15">
        <f>'All Data'!I320</f>
        <v>0.38</v>
      </c>
      <c r="P13" s="15">
        <f>'All Data'!I344</f>
        <v>0.41</v>
      </c>
      <c r="Q13" s="15">
        <f>'All Data'!I368</f>
        <v>0.44</v>
      </c>
      <c r="R13" s="15">
        <f>'All Data'!I392</f>
        <v>0.39</v>
      </c>
      <c r="S13" s="15">
        <f>'All Data'!I416</f>
        <v>0.43</v>
      </c>
      <c r="T13" s="15">
        <f>'All Data'!I440</f>
        <v>0.48</v>
      </c>
      <c r="U13" s="15">
        <f>'All Data'!I464</f>
        <v>0.7</v>
      </c>
      <c r="V13" s="15">
        <f>'All Data'!I488</f>
        <v>1.1399999999999999</v>
      </c>
      <c r="W13" s="15">
        <f>'All Data'!I512</f>
        <v>0.49</v>
      </c>
      <c r="X13" s="15">
        <f>'All Data'!I536</f>
        <v>0.49</v>
      </c>
      <c r="Y13" s="15">
        <f>'All Data'!I560</f>
        <v>1.49</v>
      </c>
      <c r="Z13" s="15">
        <f>'All Data'!I584</f>
        <v>2.4500000000000002</v>
      </c>
      <c r="AA13" s="15">
        <f>'All Data'!I608</f>
        <v>0.68</v>
      </c>
      <c r="AB13" s="15">
        <f>'All Data'!I632</f>
        <v>0.86</v>
      </c>
      <c r="AC13" s="15">
        <f>'All Data'!I656</f>
        <v>3.88</v>
      </c>
      <c r="AD13" s="15">
        <f>'All Data'!I680</f>
        <v>2.59</v>
      </c>
      <c r="AE13" s="15">
        <f>'All Data'!I704</f>
        <v>4.0599999999999996</v>
      </c>
      <c r="AF13" s="15">
        <f>'All Data'!I728</f>
        <v>3.02</v>
      </c>
      <c r="AG13" s="14">
        <f t="shared" si="0"/>
        <v>1.2196774193548385</v>
      </c>
      <c r="AH13" s="28"/>
      <c r="AI13" s="28"/>
    </row>
    <row r="14" spans="1:35">
      <c r="A14" s="8">
        <v>0.29166666666666702</v>
      </c>
      <c r="B14" s="15">
        <f>'All Data'!I9</f>
        <v>0.84</v>
      </c>
      <c r="C14" s="25">
        <f>'All Data'!I33</f>
        <v>0.92</v>
      </c>
      <c r="D14" s="15">
        <f>'All Data'!I57</f>
        <v>0.94</v>
      </c>
      <c r="E14" s="15">
        <f>'All Data'!I81</f>
        <v>0.87</v>
      </c>
      <c r="F14" s="15">
        <f>'All Data'!I105</f>
        <v>0</v>
      </c>
      <c r="G14" s="15">
        <f>'All Data'!I129</f>
        <v>0.76</v>
      </c>
      <c r="H14" s="15">
        <f>'All Data'!I153</f>
        <v>0.73</v>
      </c>
      <c r="I14" s="15">
        <f>'All Data'!I177</f>
        <v>0.75</v>
      </c>
      <c r="J14" s="15">
        <f>'All Data'!I201</f>
        <v>0.8</v>
      </c>
      <c r="K14" s="25">
        <f>'All Data'!I225</f>
        <v>2.63</v>
      </c>
      <c r="L14" s="15">
        <f>'All Data'!I249</f>
        <v>2.62</v>
      </c>
      <c r="M14" s="15">
        <f>'All Data'!I273</f>
        <v>0.54</v>
      </c>
      <c r="N14" s="15">
        <f>'All Data'!I297</f>
        <v>0.52</v>
      </c>
      <c r="O14" s="15">
        <f>'All Data'!I321</f>
        <v>0.33</v>
      </c>
      <c r="P14" s="15">
        <f>'All Data'!I345</f>
        <v>0.49</v>
      </c>
      <c r="Q14" s="15">
        <f>'All Data'!I369</f>
        <v>0.42</v>
      </c>
      <c r="R14" s="15">
        <f>'All Data'!I393</f>
        <v>0.39</v>
      </c>
      <c r="S14" s="15">
        <f>'All Data'!I417</f>
        <v>0.47</v>
      </c>
      <c r="T14" s="15">
        <f>'All Data'!I441</f>
        <v>0.45</v>
      </c>
      <c r="U14" s="15">
        <f>'All Data'!I465</f>
        <v>0.7</v>
      </c>
      <c r="V14" s="15">
        <f>'All Data'!I489</f>
        <v>0.95</v>
      </c>
      <c r="W14" s="15">
        <f>'All Data'!I513</f>
        <v>0.51</v>
      </c>
      <c r="X14" s="15">
        <f>'All Data'!I537</f>
        <v>0.48</v>
      </c>
      <c r="Y14" s="15">
        <f>'All Data'!I561</f>
        <v>1.35</v>
      </c>
      <c r="Z14" s="15">
        <f>'All Data'!I585</f>
        <v>2.4700000000000002</v>
      </c>
      <c r="AA14" s="15">
        <f>'All Data'!I609</f>
        <v>0.61</v>
      </c>
      <c r="AB14" s="15">
        <f>'All Data'!I633</f>
        <v>0.7</v>
      </c>
      <c r="AC14" s="15">
        <f>'All Data'!I657</f>
        <v>3</v>
      </c>
      <c r="AD14" s="15">
        <f>'All Data'!I681</f>
        <v>2.13</v>
      </c>
      <c r="AE14" s="15">
        <f>'All Data'!I705</f>
        <v>3.28</v>
      </c>
      <c r="AF14" s="15">
        <f>'All Data'!I729</f>
        <v>2.59</v>
      </c>
      <c r="AG14" s="14">
        <f t="shared" si="0"/>
        <v>1.1045161290322578</v>
      </c>
      <c r="AH14" s="28"/>
      <c r="AI14" s="28"/>
    </row>
    <row r="15" spans="1:35">
      <c r="A15" s="8">
        <v>0.33333333333333298</v>
      </c>
      <c r="B15" s="15">
        <f>'All Data'!I10</f>
        <v>0.82</v>
      </c>
      <c r="C15" s="25">
        <f>'All Data'!I34</f>
        <v>0.91</v>
      </c>
      <c r="D15" s="15">
        <f>'All Data'!I58</f>
        <v>0.94</v>
      </c>
      <c r="E15" s="15">
        <f>'All Data'!I82</f>
        <v>0.86</v>
      </c>
      <c r="F15" s="15">
        <f>'All Data'!I106</f>
        <v>0</v>
      </c>
      <c r="G15" s="15">
        <f>'All Data'!I130</f>
        <v>0.83</v>
      </c>
      <c r="H15" s="15">
        <f>'All Data'!I154</f>
        <v>0.8</v>
      </c>
      <c r="I15" s="15">
        <f>'All Data'!I178</f>
        <v>0.82</v>
      </c>
      <c r="J15" s="15">
        <f>'All Data'!I202</f>
        <v>0.71</v>
      </c>
      <c r="K15" s="25">
        <f>'All Data'!I226</f>
        <v>2.19</v>
      </c>
      <c r="L15" s="15">
        <f>'All Data'!I250</f>
        <v>2.61</v>
      </c>
      <c r="M15" s="15">
        <f>'All Data'!I274</f>
        <v>0.68</v>
      </c>
      <c r="N15" s="15">
        <f>'All Data'!I298</f>
        <v>0.54</v>
      </c>
      <c r="O15" s="15">
        <f>'All Data'!I322</f>
        <v>0.36</v>
      </c>
      <c r="P15" s="15">
        <f>'All Data'!I346</f>
        <v>0.52</v>
      </c>
      <c r="Q15" s="15">
        <f>'All Data'!I370</f>
        <v>0.45</v>
      </c>
      <c r="R15" s="15">
        <f>'All Data'!I394</f>
        <v>0</v>
      </c>
      <c r="S15" s="15">
        <f>'All Data'!I418</f>
        <v>0.5</v>
      </c>
      <c r="T15" s="15">
        <f>'All Data'!I442</f>
        <v>0.47</v>
      </c>
      <c r="U15" s="15">
        <f>'All Data'!I466</f>
        <v>0.72</v>
      </c>
      <c r="V15" s="15">
        <f>'All Data'!I490</f>
        <v>0.96</v>
      </c>
      <c r="W15" s="15">
        <f>'All Data'!I514</f>
        <v>0.56000000000000005</v>
      </c>
      <c r="X15" s="15">
        <f>'All Data'!I538</f>
        <v>0.52</v>
      </c>
      <c r="Y15" s="15">
        <f>'All Data'!I562</f>
        <v>1.4</v>
      </c>
      <c r="Z15" s="15">
        <f>'All Data'!I586</f>
        <v>2.04</v>
      </c>
      <c r="AA15" s="15">
        <f>'All Data'!I610</f>
        <v>0.67</v>
      </c>
      <c r="AB15" s="15">
        <f>'All Data'!I634</f>
        <v>0.66</v>
      </c>
      <c r="AC15" s="15">
        <f>'All Data'!I658</f>
        <v>2.4300000000000002</v>
      </c>
      <c r="AD15" s="15">
        <f>'All Data'!I682</f>
        <v>1.99</v>
      </c>
      <c r="AE15" s="15">
        <f>'All Data'!I706</f>
        <v>2.56</v>
      </c>
      <c r="AF15" s="15">
        <f>'All Data'!I730</f>
        <v>2.88</v>
      </c>
      <c r="AG15" s="14">
        <f t="shared" si="0"/>
        <v>1.0451612903225804</v>
      </c>
      <c r="AH15" s="28"/>
      <c r="AI15" s="28"/>
    </row>
    <row r="16" spans="1:35">
      <c r="A16" s="8">
        <v>0.375</v>
      </c>
      <c r="B16" s="15">
        <f>'All Data'!I11</f>
        <v>0.87</v>
      </c>
      <c r="C16" s="25">
        <f>'All Data'!I35</f>
        <v>0.9</v>
      </c>
      <c r="D16" s="15">
        <f>'All Data'!I59</f>
        <v>0.95</v>
      </c>
      <c r="E16" s="15">
        <f>'All Data'!I83</f>
        <v>0.85</v>
      </c>
      <c r="F16" s="15">
        <f>'All Data'!I107</f>
        <v>0</v>
      </c>
      <c r="G16" s="15">
        <f>'All Data'!I131</f>
        <v>0.85</v>
      </c>
      <c r="H16" s="15">
        <f>'All Data'!I155</f>
        <v>1.05</v>
      </c>
      <c r="I16" s="15">
        <f>'All Data'!I179</f>
        <v>0.91</v>
      </c>
      <c r="J16" s="15">
        <f>'All Data'!I203</f>
        <v>0.7</v>
      </c>
      <c r="K16" s="25">
        <f>'All Data'!I227</f>
        <v>1.94</v>
      </c>
      <c r="L16" s="15">
        <f>'All Data'!I251</f>
        <v>2.67</v>
      </c>
      <c r="M16" s="15">
        <f>'All Data'!I275</f>
        <v>0.69</v>
      </c>
      <c r="N16" s="15">
        <f>'All Data'!I299</f>
        <v>0.46</v>
      </c>
      <c r="O16" s="15">
        <f>'All Data'!I323</f>
        <v>0.43</v>
      </c>
      <c r="P16" s="15">
        <f>'All Data'!I347</f>
        <v>0.57999999999999996</v>
      </c>
      <c r="Q16" s="15">
        <f>'All Data'!I371</f>
        <v>0.49</v>
      </c>
      <c r="R16" s="15">
        <f>'All Data'!I395</f>
        <v>0.41</v>
      </c>
      <c r="S16" s="15">
        <f>'All Data'!I419</f>
        <v>0.53</v>
      </c>
      <c r="T16" s="15">
        <f>'All Data'!I443</f>
        <v>0.57999999999999996</v>
      </c>
      <c r="U16" s="15">
        <f>'All Data'!I467</f>
        <v>0.73</v>
      </c>
      <c r="V16" s="15">
        <f>'All Data'!I491</f>
        <v>0.92</v>
      </c>
      <c r="W16" s="15">
        <f>'All Data'!I515</f>
        <v>0.55000000000000004</v>
      </c>
      <c r="X16" s="15">
        <f>'All Data'!I539</f>
        <v>0.56999999999999995</v>
      </c>
      <c r="Y16" s="15">
        <f>'All Data'!I563</f>
        <v>1.53</v>
      </c>
      <c r="Z16" s="15">
        <f>'All Data'!I587</f>
        <v>1.66</v>
      </c>
      <c r="AA16" s="15">
        <f>'All Data'!I611</f>
        <v>0.67</v>
      </c>
      <c r="AB16" s="15">
        <f>'All Data'!I635</f>
        <v>0.74</v>
      </c>
      <c r="AC16" s="15">
        <f>'All Data'!I659</f>
        <v>2.42</v>
      </c>
      <c r="AD16" s="15">
        <f>'All Data'!I683</f>
        <v>1.59</v>
      </c>
      <c r="AE16" s="15">
        <f>'All Data'!I707</f>
        <v>2.0099999999999998</v>
      </c>
      <c r="AF16" s="15">
        <f>'All Data'!I731</f>
        <v>2.71</v>
      </c>
      <c r="AG16" s="14">
        <f t="shared" si="0"/>
        <v>1.0309677419354841</v>
      </c>
      <c r="AH16" s="28"/>
      <c r="AI16" s="28"/>
    </row>
    <row r="17" spans="1:35">
      <c r="A17" s="8">
        <v>0.41666666666666702</v>
      </c>
      <c r="B17" s="15">
        <f>'All Data'!I12</f>
        <v>0.78</v>
      </c>
      <c r="C17" s="25">
        <f>'All Data'!I36</f>
        <v>0.83</v>
      </c>
      <c r="D17" s="15">
        <f>'All Data'!I60</f>
        <v>0.98</v>
      </c>
      <c r="E17" s="15">
        <f>'All Data'!I84</f>
        <v>0.82</v>
      </c>
      <c r="F17" s="15">
        <f>'All Data'!I108</f>
        <v>0</v>
      </c>
      <c r="G17" s="15">
        <f>'All Data'!I132</f>
        <v>0.92</v>
      </c>
      <c r="H17" s="15">
        <f>'All Data'!I156</f>
        <v>0.67</v>
      </c>
      <c r="I17" s="15">
        <f>'All Data'!I180</f>
        <v>0.59</v>
      </c>
      <c r="J17" s="15">
        <f>'All Data'!I204</f>
        <v>0.57999999999999996</v>
      </c>
      <c r="K17" s="25">
        <f>'All Data'!I228</f>
        <v>1.32</v>
      </c>
      <c r="L17" s="15">
        <f>'All Data'!I252</f>
        <v>3.04</v>
      </c>
      <c r="M17" s="15">
        <f>'All Data'!I276</f>
        <v>0.7</v>
      </c>
      <c r="N17" s="15">
        <f>'All Data'!I300</f>
        <v>0.47</v>
      </c>
      <c r="O17" s="15">
        <f>'All Data'!I324</f>
        <v>0.47</v>
      </c>
      <c r="P17" s="15">
        <f>'All Data'!I348</f>
        <v>0.69</v>
      </c>
      <c r="Q17" s="15">
        <f>'All Data'!I372</f>
        <v>0.53</v>
      </c>
      <c r="R17" s="15">
        <f>'All Data'!I396</f>
        <v>0.39</v>
      </c>
      <c r="S17" s="15">
        <f>'All Data'!I420</f>
        <v>0.56999999999999995</v>
      </c>
      <c r="T17" s="15">
        <f>'All Data'!I444</f>
        <v>0.72</v>
      </c>
      <c r="U17" s="15">
        <f>'All Data'!I468</f>
        <v>0.65</v>
      </c>
      <c r="V17" s="15">
        <f>'All Data'!I492</f>
        <v>0.73</v>
      </c>
      <c r="W17" s="15">
        <f>'All Data'!I516</f>
        <v>0.6</v>
      </c>
      <c r="X17" s="15">
        <f>'All Data'!I540</f>
        <v>0.59</v>
      </c>
      <c r="Y17" s="15">
        <f>'All Data'!I564</f>
        <v>1.37</v>
      </c>
      <c r="Z17" s="15">
        <f>'All Data'!I588</f>
        <v>1.1399999999999999</v>
      </c>
      <c r="AA17" s="15">
        <f>'All Data'!I612</f>
        <v>0.62</v>
      </c>
      <c r="AB17" s="15">
        <f>'All Data'!I636</f>
        <v>0.76</v>
      </c>
      <c r="AC17" s="15">
        <f>'All Data'!I660</f>
        <v>2.0099999999999998</v>
      </c>
      <c r="AD17" s="15">
        <f>'All Data'!I684</f>
        <v>1.0900000000000001</v>
      </c>
      <c r="AE17" s="15">
        <f>'All Data'!I708</f>
        <v>1.32</v>
      </c>
      <c r="AF17" s="15">
        <f>'All Data'!I732</f>
        <v>1.44</v>
      </c>
      <c r="AG17" s="14">
        <f t="shared" si="0"/>
        <v>0.88354838709677441</v>
      </c>
      <c r="AH17" s="28"/>
      <c r="AI17" s="28"/>
    </row>
    <row r="18" spans="1:35">
      <c r="A18" s="8">
        <v>0.45833333333333298</v>
      </c>
      <c r="B18" s="15">
        <f>'All Data'!I13</f>
        <v>0.77</v>
      </c>
      <c r="C18" s="25">
        <f>'All Data'!I37</f>
        <v>0.82</v>
      </c>
      <c r="D18" s="15">
        <f>'All Data'!I61</f>
        <v>1.06</v>
      </c>
      <c r="E18" s="15">
        <f>'All Data'!I85</f>
        <v>0.86</v>
      </c>
      <c r="F18" s="15">
        <f>'All Data'!I109</f>
        <v>0</v>
      </c>
      <c r="G18" s="15">
        <f>'All Data'!I133</f>
        <v>0.77</v>
      </c>
      <c r="H18" s="15">
        <f>'All Data'!I157</f>
        <v>0.65</v>
      </c>
      <c r="I18" s="15">
        <f>'All Data'!I181</f>
        <v>0.7</v>
      </c>
      <c r="J18" s="15">
        <f>'All Data'!I205</f>
        <v>0.56000000000000005</v>
      </c>
      <c r="K18" s="25">
        <f>'All Data'!I229</f>
        <v>1.36</v>
      </c>
      <c r="L18" s="15">
        <f>'All Data'!I253</f>
        <v>2.4300000000000002</v>
      </c>
      <c r="M18" s="15">
        <f>'All Data'!I277</f>
        <v>0.64</v>
      </c>
      <c r="N18" s="15">
        <f>'All Data'!I301</f>
        <v>0.5</v>
      </c>
      <c r="O18" s="15">
        <f>'All Data'!I325</f>
        <v>0.47</v>
      </c>
      <c r="P18" s="15">
        <f>'All Data'!I349</f>
        <v>0.65</v>
      </c>
      <c r="Q18" s="15">
        <f>'All Data'!I373</f>
        <v>0.6</v>
      </c>
      <c r="R18" s="15">
        <f>'All Data'!I397</f>
        <v>0.41</v>
      </c>
      <c r="S18" s="15">
        <f>'All Data'!I421</f>
        <v>0.56000000000000005</v>
      </c>
      <c r="T18" s="15">
        <f>'All Data'!I445</f>
        <v>0.79</v>
      </c>
      <c r="U18" s="15">
        <f>'All Data'!I469</f>
        <v>0.63</v>
      </c>
      <c r="V18" s="15">
        <f>'All Data'!I493</f>
        <v>0.87</v>
      </c>
      <c r="W18" s="15">
        <f>'All Data'!I517</f>
        <v>0.63</v>
      </c>
      <c r="X18" s="15">
        <f>'All Data'!I541</f>
        <v>0.63</v>
      </c>
      <c r="Y18" s="15">
        <f>'All Data'!I565</f>
        <v>1.03</v>
      </c>
      <c r="Z18" s="15">
        <f>'All Data'!I589</f>
        <v>0.78</v>
      </c>
      <c r="AA18" s="15">
        <f>'All Data'!I613</f>
        <v>0.51</v>
      </c>
      <c r="AB18" s="15">
        <f>'All Data'!I637</f>
        <v>0.6</v>
      </c>
      <c r="AC18" s="15">
        <f>'All Data'!I661</f>
        <v>0.96</v>
      </c>
      <c r="AD18" s="15">
        <f>'All Data'!I685</f>
        <v>1.02</v>
      </c>
      <c r="AE18" s="15">
        <f>'All Data'!I709</f>
        <v>1.24</v>
      </c>
      <c r="AF18" s="15">
        <f>'All Data'!I733</f>
        <v>1.1499999999999999</v>
      </c>
      <c r="AG18" s="14">
        <f t="shared" si="0"/>
        <v>0.79516129032258076</v>
      </c>
      <c r="AH18" s="28"/>
      <c r="AI18" s="28"/>
    </row>
    <row r="19" spans="1:35">
      <c r="A19" s="8">
        <v>0.5</v>
      </c>
      <c r="B19" s="15">
        <f>'All Data'!I14</f>
        <v>0.76</v>
      </c>
      <c r="C19" s="25">
        <f>'All Data'!I38</f>
        <v>0.82</v>
      </c>
      <c r="D19" s="15">
        <f>'All Data'!I62</f>
        <v>0.93</v>
      </c>
      <c r="E19" s="15">
        <f>'All Data'!I86</f>
        <v>0.78</v>
      </c>
      <c r="F19" s="15">
        <f>'All Data'!I110</f>
        <v>0</v>
      </c>
      <c r="G19" s="15">
        <f>'All Data'!I134</f>
        <v>0.74</v>
      </c>
      <c r="H19" s="15">
        <f>'All Data'!I158</f>
        <v>0.42</v>
      </c>
      <c r="I19" s="15">
        <f>'All Data'!I182</f>
        <v>0.57999999999999996</v>
      </c>
      <c r="J19" s="15">
        <f>'All Data'!I206</f>
        <v>0.57999999999999996</v>
      </c>
      <c r="K19" s="25">
        <f>'All Data'!I230</f>
        <v>0.88</v>
      </c>
      <c r="L19" s="15">
        <f>'All Data'!I254</f>
        <v>1.34</v>
      </c>
      <c r="M19" s="15">
        <f>'All Data'!I278</f>
        <v>0.5</v>
      </c>
      <c r="N19" s="15">
        <f>'All Data'!I302</f>
        <v>0.53</v>
      </c>
      <c r="O19" s="15">
        <f>'All Data'!I326</f>
        <v>0.54</v>
      </c>
      <c r="P19" s="15">
        <f>'All Data'!I350</f>
        <v>0.73</v>
      </c>
      <c r="Q19" s="15">
        <f>'All Data'!I374</f>
        <v>0.6</v>
      </c>
      <c r="R19" s="15">
        <f>'All Data'!I398</f>
        <v>0.43</v>
      </c>
      <c r="S19" s="15">
        <f>'All Data'!I422</f>
        <v>0.64</v>
      </c>
      <c r="T19" s="15">
        <f>'All Data'!I446</f>
        <v>0.8</v>
      </c>
      <c r="U19" s="15">
        <f>'All Data'!I470</f>
        <v>0.64</v>
      </c>
      <c r="V19" s="15">
        <f>'All Data'!I494</f>
        <v>1.05</v>
      </c>
      <c r="W19" s="15">
        <f>'All Data'!I518</f>
        <v>0.65</v>
      </c>
      <c r="X19" s="15">
        <f>'All Data'!I542</f>
        <v>0.62</v>
      </c>
      <c r="Y19" s="15">
        <f>'All Data'!I566</f>
        <v>0.75</v>
      </c>
      <c r="Z19" s="15">
        <f>'All Data'!I590</f>
        <v>0.66</v>
      </c>
      <c r="AA19" s="15">
        <f>'All Data'!I614</f>
        <v>0.52</v>
      </c>
      <c r="AB19" s="15">
        <f>'All Data'!I638</f>
        <v>0.51</v>
      </c>
      <c r="AC19" s="15">
        <f>'All Data'!I662</f>
        <v>1.26</v>
      </c>
      <c r="AD19" s="15">
        <f>'All Data'!I686</f>
        <v>0.96</v>
      </c>
      <c r="AE19" s="15">
        <f>'All Data'!I710</f>
        <v>1.05</v>
      </c>
      <c r="AF19" s="15">
        <f>'All Data'!I734</f>
        <v>1.02</v>
      </c>
      <c r="AG19" s="14">
        <f t="shared" si="0"/>
        <v>0.71903225806451632</v>
      </c>
      <c r="AH19" s="28"/>
      <c r="AI19" s="28"/>
    </row>
    <row r="20" spans="1:35">
      <c r="A20" s="8">
        <v>0.54166666666666696</v>
      </c>
      <c r="B20" s="15">
        <f>'All Data'!I15</f>
        <v>0.8</v>
      </c>
      <c r="C20" s="25">
        <f>'All Data'!I39</f>
        <v>0.83</v>
      </c>
      <c r="D20" s="15">
        <f>'All Data'!I63</f>
        <v>0.88</v>
      </c>
      <c r="E20" s="15">
        <f>'All Data'!I87</f>
        <v>0.76</v>
      </c>
      <c r="F20" s="15">
        <f>'All Data'!I111</f>
        <v>0</v>
      </c>
      <c r="G20" s="15">
        <f>'All Data'!I135</f>
        <v>0.63</v>
      </c>
      <c r="H20" s="15">
        <f>'All Data'!I159</f>
        <v>0.51</v>
      </c>
      <c r="I20" s="15">
        <f>'All Data'!I183</f>
        <v>0.63</v>
      </c>
      <c r="J20" s="15">
        <f>'All Data'!I207</f>
        <v>0.78</v>
      </c>
      <c r="K20" s="25">
        <f>'All Data'!I231</f>
        <v>0.59</v>
      </c>
      <c r="L20" s="15">
        <f>'All Data'!I255</f>
        <v>1.41</v>
      </c>
      <c r="M20" s="15">
        <f>'All Data'!I279</f>
        <v>0.47</v>
      </c>
      <c r="N20" s="15">
        <f>'All Data'!I303</f>
        <v>0.6</v>
      </c>
      <c r="O20" s="15">
        <f>'All Data'!I327</f>
        <v>0.7</v>
      </c>
      <c r="P20" s="15">
        <f>'All Data'!I351</f>
        <v>0.75</v>
      </c>
      <c r="Q20" s="15">
        <f>'All Data'!I375</f>
        <v>0.47</v>
      </c>
      <c r="R20" s="15">
        <f>'All Data'!I399</f>
        <v>0.46</v>
      </c>
      <c r="S20" s="15">
        <f>'All Data'!I423</f>
        <v>0.64</v>
      </c>
      <c r="T20" s="15">
        <f>'All Data'!I447</f>
        <v>0.69</v>
      </c>
      <c r="U20" s="15">
        <f>'All Data'!I471</f>
        <v>0.78</v>
      </c>
      <c r="V20" s="15">
        <f>'All Data'!I495</f>
        <v>1.1499999999999999</v>
      </c>
      <c r="W20" s="15">
        <f>'All Data'!I519</f>
        <v>0.49</v>
      </c>
      <c r="X20" s="15">
        <f>'All Data'!I543</f>
        <v>0.56999999999999995</v>
      </c>
      <c r="Y20" s="15">
        <f>'All Data'!I567</f>
        <v>0.54</v>
      </c>
      <c r="Z20" s="15">
        <f>'All Data'!I591</f>
        <v>0.52</v>
      </c>
      <c r="AA20" s="15">
        <f>'All Data'!I615</f>
        <v>0.59</v>
      </c>
      <c r="AB20" s="15">
        <f>'All Data'!I639</f>
        <v>0</v>
      </c>
      <c r="AC20" s="15">
        <f>'All Data'!I663</f>
        <v>1.01</v>
      </c>
      <c r="AD20" s="15">
        <f>'All Data'!I687</f>
        <v>0.99</v>
      </c>
      <c r="AE20" s="15">
        <f>'All Data'!I711</f>
        <v>1.06</v>
      </c>
      <c r="AF20" s="15">
        <f>'All Data'!I735</f>
        <v>0.62</v>
      </c>
      <c r="AG20" s="14">
        <f t="shared" si="0"/>
        <v>0.67483870967741932</v>
      </c>
      <c r="AH20" s="28"/>
      <c r="AI20" s="28"/>
    </row>
    <row r="21" spans="1:35">
      <c r="A21" s="8">
        <v>0.58333333333333304</v>
      </c>
      <c r="B21" s="15">
        <f>'All Data'!I16</f>
        <v>0.87</v>
      </c>
      <c r="C21" s="25">
        <f>'All Data'!I40</f>
        <v>0.8</v>
      </c>
      <c r="D21" s="15">
        <f>'All Data'!I64</f>
        <v>0.87</v>
      </c>
      <c r="E21" s="15">
        <f>'All Data'!I88</f>
        <v>1.1599999999999999</v>
      </c>
      <c r="F21" s="15">
        <f>'All Data'!I112</f>
        <v>0</v>
      </c>
      <c r="G21" s="15">
        <f>'All Data'!I136</f>
        <v>0.56999999999999995</v>
      </c>
      <c r="H21" s="15">
        <f>'All Data'!I160</f>
        <v>0.52</v>
      </c>
      <c r="I21" s="15">
        <f>'All Data'!I184</f>
        <v>0.61</v>
      </c>
      <c r="J21" s="15">
        <f>'All Data'!I208</f>
        <v>0.65</v>
      </c>
      <c r="K21" s="25">
        <f>'All Data'!I232</f>
        <v>0.54</v>
      </c>
      <c r="L21" s="15">
        <f>'All Data'!I256</f>
        <v>0.93</v>
      </c>
      <c r="M21" s="15">
        <f>'All Data'!I280</f>
        <v>0.56999999999999995</v>
      </c>
      <c r="N21" s="15">
        <f>'All Data'!I304</f>
        <v>0.83</v>
      </c>
      <c r="O21" s="15">
        <f>'All Data'!I328</f>
        <v>0.8</v>
      </c>
      <c r="P21" s="15">
        <f>'All Data'!I352</f>
        <v>0.72</v>
      </c>
      <c r="Q21" s="15">
        <f>'All Data'!I376</f>
        <v>0.48</v>
      </c>
      <c r="R21" s="15">
        <f>'All Data'!I400</f>
        <v>0.5</v>
      </c>
      <c r="S21" s="15">
        <f>'All Data'!I424</f>
        <v>0.61</v>
      </c>
      <c r="T21" s="15">
        <f>'All Data'!I448</f>
        <v>0.68</v>
      </c>
      <c r="U21" s="15">
        <f>'All Data'!I472</f>
        <v>0.88</v>
      </c>
      <c r="V21" s="15">
        <f>'All Data'!I496</f>
        <v>0.96</v>
      </c>
      <c r="W21" s="15">
        <f>'All Data'!I520</f>
        <v>0.45</v>
      </c>
      <c r="X21" s="15">
        <f>'All Data'!I544</f>
        <v>0.49</v>
      </c>
      <c r="Y21" s="15">
        <f>'All Data'!I568</f>
        <v>0.51</v>
      </c>
      <c r="Z21" s="15">
        <f>'All Data'!I592</f>
        <v>0.43</v>
      </c>
      <c r="AA21" s="15">
        <f>'All Data'!I616</f>
        <v>0.56999999999999995</v>
      </c>
      <c r="AB21" s="15">
        <f>'All Data'!I640</f>
        <v>0.56999999999999995</v>
      </c>
      <c r="AC21" s="15">
        <f>'All Data'!I664</f>
        <v>0.87</v>
      </c>
      <c r="AD21" s="15">
        <f>'All Data'!I688</f>
        <v>0.91</v>
      </c>
      <c r="AE21" s="15">
        <f>'All Data'!I712</f>
        <v>0.94</v>
      </c>
      <c r="AF21" s="15">
        <f>'All Data'!I736</f>
        <v>0.52</v>
      </c>
      <c r="AG21" s="14">
        <f t="shared" si="0"/>
        <v>0.67129032258064536</v>
      </c>
      <c r="AH21" s="28"/>
      <c r="AI21" s="28"/>
    </row>
    <row r="22" spans="1:35">
      <c r="A22" s="8">
        <v>0.625</v>
      </c>
      <c r="B22" s="15">
        <f>'All Data'!I17</f>
        <v>0.78</v>
      </c>
      <c r="C22" s="25">
        <f>'All Data'!I41</f>
        <v>0.74</v>
      </c>
      <c r="D22" s="15">
        <f>'All Data'!I65</f>
        <v>0.85</v>
      </c>
      <c r="E22" s="15">
        <f>'All Data'!I89</f>
        <v>1.37</v>
      </c>
      <c r="F22" s="15">
        <f>'All Data'!I113</f>
        <v>4.84</v>
      </c>
      <c r="G22" s="15">
        <f>'All Data'!I137</f>
        <v>0.56999999999999995</v>
      </c>
      <c r="H22" s="15">
        <f>'All Data'!I161</f>
        <v>0.5</v>
      </c>
      <c r="I22" s="15">
        <f>'All Data'!I185</f>
        <v>0.49</v>
      </c>
      <c r="J22" s="15">
        <f>'All Data'!I209</f>
        <v>0.61</v>
      </c>
      <c r="K22" s="25">
        <f>'All Data'!I233</f>
        <v>0.61</v>
      </c>
      <c r="L22" s="15">
        <f>'All Data'!I257</f>
        <v>0.93</v>
      </c>
      <c r="M22" s="15">
        <f>'All Data'!I281</f>
        <v>0.65</v>
      </c>
      <c r="N22" s="15">
        <f>'All Data'!I305</f>
        <v>0.92</v>
      </c>
      <c r="O22" s="15">
        <f>'All Data'!I329</f>
        <v>0.67</v>
      </c>
      <c r="P22" s="15">
        <f>'All Data'!I353</f>
        <v>0.56999999999999995</v>
      </c>
      <c r="Q22" s="15">
        <f>'All Data'!I377</f>
        <v>0.45</v>
      </c>
      <c r="R22" s="15">
        <f>'All Data'!I401</f>
        <v>0.51</v>
      </c>
      <c r="S22" s="15">
        <f>'All Data'!I425</f>
        <v>0.57999999999999996</v>
      </c>
      <c r="T22" s="15">
        <f>'All Data'!I449</f>
        <v>0.59</v>
      </c>
      <c r="U22" s="15">
        <f>'All Data'!I473</f>
        <v>1.05</v>
      </c>
      <c r="V22" s="15">
        <f>'All Data'!I497</f>
        <v>0.82</v>
      </c>
      <c r="W22" s="15">
        <f>'All Data'!I521</f>
        <v>0.38</v>
      </c>
      <c r="X22" s="15">
        <f>'All Data'!I545</f>
        <v>0.44</v>
      </c>
      <c r="Y22" s="15">
        <f>'All Data'!I569</f>
        <v>0.56000000000000005</v>
      </c>
      <c r="Z22" s="15">
        <f>'All Data'!I593</f>
        <v>0.34</v>
      </c>
      <c r="AA22" s="15">
        <f>'All Data'!I617</f>
        <v>0.63</v>
      </c>
      <c r="AB22" s="15">
        <f>'All Data'!I641</f>
        <v>0.64</v>
      </c>
      <c r="AC22" s="15">
        <f>'All Data'!I665</f>
        <v>0.7</v>
      </c>
      <c r="AD22" s="15">
        <f>'All Data'!I689</f>
        <v>0.7</v>
      </c>
      <c r="AE22" s="15">
        <f>'All Data'!I713</f>
        <v>0.92</v>
      </c>
      <c r="AF22" s="15">
        <f>'All Data'!I737</f>
        <v>0.38</v>
      </c>
      <c r="AG22" s="14">
        <f t="shared" si="0"/>
        <v>0.7996774193548386</v>
      </c>
      <c r="AH22" s="28"/>
      <c r="AI22" s="28"/>
    </row>
    <row r="23" spans="1:35">
      <c r="A23" s="8">
        <v>0.66666666666666696</v>
      </c>
      <c r="B23" s="15">
        <f>'All Data'!I18</f>
        <v>0.72</v>
      </c>
      <c r="C23" s="25">
        <f>'All Data'!I42</f>
        <v>1.05</v>
      </c>
      <c r="D23" s="15">
        <f>'All Data'!I66</f>
        <v>0.81</v>
      </c>
      <c r="E23" s="15">
        <f>'All Data'!I90</f>
        <v>1.07</v>
      </c>
      <c r="F23" s="15">
        <f>'All Data'!I114</f>
        <v>0</v>
      </c>
      <c r="G23" s="15">
        <f>'All Data'!I138</f>
        <v>0.52</v>
      </c>
      <c r="H23" s="15">
        <f>'All Data'!I162</f>
        <v>0.52</v>
      </c>
      <c r="I23" s="15">
        <f>'All Data'!I186</f>
        <v>0.52</v>
      </c>
      <c r="J23" s="15">
        <f>'All Data'!I210</f>
        <v>0.53</v>
      </c>
      <c r="K23" s="25">
        <f>'All Data'!I234</f>
        <v>0.83</v>
      </c>
      <c r="L23" s="15">
        <f>'All Data'!I258</f>
        <v>1.27</v>
      </c>
      <c r="M23" s="15">
        <f>'All Data'!I282</f>
        <v>0.57999999999999996</v>
      </c>
      <c r="N23" s="15">
        <f>'All Data'!I306</f>
        <v>0.76</v>
      </c>
      <c r="O23" s="15">
        <f>'All Data'!I330</f>
        <v>0.62</v>
      </c>
      <c r="P23" s="15">
        <f>'All Data'!I354</f>
        <v>0.56000000000000005</v>
      </c>
      <c r="Q23" s="15">
        <f>'All Data'!I378</f>
        <v>0.46</v>
      </c>
      <c r="R23" s="15">
        <f>'All Data'!I402</f>
        <v>0.51</v>
      </c>
      <c r="S23" s="15">
        <f>'All Data'!I426</f>
        <v>0.61</v>
      </c>
      <c r="T23" s="15">
        <f>'All Data'!I450</f>
        <v>0.62</v>
      </c>
      <c r="U23" s="15">
        <f>'All Data'!I474</f>
        <v>1.1200000000000001</v>
      </c>
      <c r="V23" s="15">
        <f>'All Data'!I498</f>
        <v>0.72</v>
      </c>
      <c r="W23" s="15">
        <f>'All Data'!I522</f>
        <v>0.38</v>
      </c>
      <c r="X23" s="15">
        <f>'All Data'!I546</f>
        <v>0.47</v>
      </c>
      <c r="Y23" s="15">
        <f>'All Data'!I570</f>
        <v>0.83</v>
      </c>
      <c r="Z23" s="15">
        <f>'All Data'!I594</f>
        <v>0.35</v>
      </c>
      <c r="AA23" s="15">
        <f>'All Data'!I618</f>
        <v>0.61</v>
      </c>
      <c r="AB23" s="15">
        <f>'All Data'!I642</f>
        <v>0.73</v>
      </c>
      <c r="AC23" s="15">
        <f>'All Data'!I666</f>
        <v>0.67</v>
      </c>
      <c r="AD23" s="15">
        <f>'All Data'!I690</f>
        <v>0.61</v>
      </c>
      <c r="AE23" s="15">
        <f>'All Data'!I714</f>
        <v>0.82</v>
      </c>
      <c r="AF23" s="15">
        <f>'All Data'!I738</f>
        <v>0.33</v>
      </c>
      <c r="AG23" s="14">
        <f t="shared" si="0"/>
        <v>0.65161290322580656</v>
      </c>
      <c r="AH23" s="28"/>
      <c r="AI23" s="28"/>
    </row>
    <row r="24" spans="1:35">
      <c r="A24" s="8">
        <v>0.70833333333333304</v>
      </c>
      <c r="B24" s="15">
        <f>'All Data'!I19</f>
        <v>0.71</v>
      </c>
      <c r="C24" s="25">
        <f>'All Data'!I43</f>
        <v>0.69</v>
      </c>
      <c r="D24" s="15">
        <f>'All Data'!I67</f>
        <v>0.8</v>
      </c>
      <c r="E24" s="15">
        <f>'All Data'!I91</f>
        <v>0.99</v>
      </c>
      <c r="F24" s="15">
        <f>'All Data'!I115</f>
        <v>0</v>
      </c>
      <c r="G24" s="15">
        <f>'All Data'!I139</f>
        <v>0.8</v>
      </c>
      <c r="H24" s="15">
        <f>'All Data'!I163</f>
        <v>0.49</v>
      </c>
      <c r="I24" s="15">
        <f>'All Data'!I187</f>
        <v>0.52</v>
      </c>
      <c r="J24" s="15">
        <f>'All Data'!I211</f>
        <v>0.68</v>
      </c>
      <c r="K24" s="25">
        <f>'All Data'!I235</f>
        <v>1.1100000000000001</v>
      </c>
      <c r="L24" s="15">
        <f>'All Data'!I259</f>
        <v>1.38</v>
      </c>
      <c r="M24" s="15">
        <f>'All Data'!I283</f>
        <v>0.61</v>
      </c>
      <c r="N24" s="15">
        <f>'All Data'!I307</f>
        <v>0.73</v>
      </c>
      <c r="O24" s="15">
        <f>'All Data'!I331</f>
        <v>0.67</v>
      </c>
      <c r="P24" s="15">
        <f>'All Data'!I355</f>
        <v>0.56999999999999995</v>
      </c>
      <c r="Q24" s="15">
        <f>'All Data'!I379</f>
        <v>0.49</v>
      </c>
      <c r="R24" s="15">
        <f>'All Data'!I403</f>
        <v>0.53</v>
      </c>
      <c r="S24" s="15">
        <f>'All Data'!I427</f>
        <v>0.68</v>
      </c>
      <c r="T24" s="15">
        <f>'All Data'!I451</f>
        <v>0.66</v>
      </c>
      <c r="U24" s="15">
        <f>'All Data'!I475</f>
        <v>1.07</v>
      </c>
      <c r="V24" s="15">
        <f>'All Data'!I499</f>
        <v>0.65</v>
      </c>
      <c r="W24" s="15">
        <f>'All Data'!I523</f>
        <v>0.45</v>
      </c>
      <c r="X24" s="15">
        <f>'All Data'!I547</f>
        <v>0.51</v>
      </c>
      <c r="Y24" s="15">
        <f>'All Data'!I571</f>
        <v>0.91</v>
      </c>
      <c r="Z24" s="15">
        <f>'All Data'!I595</f>
        <v>0.4</v>
      </c>
      <c r="AA24" s="15">
        <f>'All Data'!I619</f>
        <v>0.56000000000000005</v>
      </c>
      <c r="AB24" s="15">
        <f>'All Data'!I643</f>
        <v>0.78</v>
      </c>
      <c r="AC24" s="15">
        <f>'All Data'!I667</f>
        <v>0.71</v>
      </c>
      <c r="AD24" s="15">
        <f>'All Data'!I691</f>
        <v>0.75</v>
      </c>
      <c r="AE24" s="15">
        <f>'All Data'!I715</f>
        <v>0.88</v>
      </c>
      <c r="AF24" s="15">
        <f>'All Data'!I739</f>
        <v>0.51</v>
      </c>
      <c r="AG24" s="14">
        <f t="shared" si="0"/>
        <v>0.68677419354838709</v>
      </c>
      <c r="AH24" s="28"/>
      <c r="AI24" s="28"/>
    </row>
    <row r="25" spans="1:35">
      <c r="A25" s="8">
        <v>0.75</v>
      </c>
      <c r="B25" s="15">
        <f>'All Data'!I20</f>
        <v>0.71</v>
      </c>
      <c r="C25" s="25">
        <f>'All Data'!I44</f>
        <v>0.71</v>
      </c>
      <c r="D25" s="15">
        <f>'All Data'!I68</f>
        <v>0.78</v>
      </c>
      <c r="E25" s="15">
        <f>'All Data'!I92</f>
        <v>1.6</v>
      </c>
      <c r="F25" s="15">
        <f>'All Data'!I116</f>
        <v>1.42</v>
      </c>
      <c r="G25" s="15">
        <f>'All Data'!I140</f>
        <v>0.83</v>
      </c>
      <c r="H25" s="15">
        <f>'All Data'!I164</f>
        <v>0.79</v>
      </c>
      <c r="I25" s="15">
        <f>'All Data'!I188</f>
        <v>0.83</v>
      </c>
      <c r="J25" s="15">
        <f>'All Data'!I212</f>
        <v>1.33</v>
      </c>
      <c r="K25" s="25">
        <f>'All Data'!I236</f>
        <v>1.65</v>
      </c>
      <c r="L25" s="15">
        <f>'All Data'!I260</f>
        <v>0.89</v>
      </c>
      <c r="M25" s="15">
        <f>'All Data'!I284</f>
        <v>0.65</v>
      </c>
      <c r="N25" s="15">
        <f>'All Data'!I308</f>
        <v>0.89</v>
      </c>
      <c r="O25" s="15">
        <f>'All Data'!I332</f>
        <v>0.79</v>
      </c>
      <c r="P25" s="15">
        <f>'All Data'!I356</f>
        <v>0.74</v>
      </c>
      <c r="Q25" s="15">
        <f>'All Data'!I380</f>
        <v>0.66</v>
      </c>
      <c r="R25" s="15">
        <f>'All Data'!I404</f>
        <v>0.57999999999999996</v>
      </c>
      <c r="S25" s="15">
        <f>'All Data'!I428</f>
        <v>0.84</v>
      </c>
      <c r="T25" s="15">
        <f>'All Data'!I452</f>
        <v>1</v>
      </c>
      <c r="U25" s="15">
        <f>'All Data'!I476</f>
        <v>1.22</v>
      </c>
      <c r="V25" s="15">
        <f>'All Data'!I500</f>
        <v>0.97</v>
      </c>
      <c r="W25" s="15">
        <f>'All Data'!I524</f>
        <v>0.7</v>
      </c>
      <c r="X25" s="15">
        <f>'All Data'!I548</f>
        <v>0.84</v>
      </c>
      <c r="Y25" s="15">
        <f>'All Data'!I572</f>
        <v>1.22</v>
      </c>
      <c r="Z25" s="15">
        <f>'All Data'!I596</f>
        <v>0.53</v>
      </c>
      <c r="AA25" s="15">
        <f>'All Data'!I620</f>
        <v>0.85</v>
      </c>
      <c r="AB25" s="15">
        <f>'All Data'!I644</f>
        <v>1.1000000000000001</v>
      </c>
      <c r="AC25" s="15">
        <f>'All Data'!I668</f>
        <v>1.37</v>
      </c>
      <c r="AD25" s="15">
        <f>'All Data'!I692</f>
        <v>1.27</v>
      </c>
      <c r="AE25" s="15">
        <f>'All Data'!I716</f>
        <v>1.21</v>
      </c>
      <c r="AF25" s="15">
        <f>'All Data'!I740</f>
        <v>0.91</v>
      </c>
      <c r="AG25" s="14">
        <f t="shared" si="0"/>
        <v>0.96387096774193559</v>
      </c>
      <c r="AH25" s="28"/>
      <c r="AI25" s="28"/>
    </row>
    <row r="26" spans="1:35">
      <c r="A26" s="8">
        <v>0.79166666666666696</v>
      </c>
      <c r="B26" s="15">
        <f>'All Data'!I21</f>
        <v>0.74</v>
      </c>
      <c r="C26" s="25">
        <f>'All Data'!I45</f>
        <v>0.76</v>
      </c>
      <c r="D26" s="15">
        <f>'All Data'!I69</f>
        <v>0.8</v>
      </c>
      <c r="E26" s="15">
        <f>'All Data'!I93</f>
        <v>3.32</v>
      </c>
      <c r="F26" s="15">
        <f>'All Data'!I117</f>
        <v>1.81</v>
      </c>
      <c r="G26" s="15">
        <f>'All Data'!I141</f>
        <v>1.37</v>
      </c>
      <c r="H26" s="15">
        <f>'All Data'!I165</f>
        <v>1.27</v>
      </c>
      <c r="I26" s="15">
        <f>'All Data'!I189</f>
        <v>1.03</v>
      </c>
      <c r="J26" s="15">
        <f>'All Data'!I213</f>
        <v>1.5</v>
      </c>
      <c r="K26" s="25">
        <f>'All Data'!I237</f>
        <v>1.86</v>
      </c>
      <c r="L26" s="15">
        <f>'All Data'!I261</f>
        <v>1.1200000000000001</v>
      </c>
      <c r="M26" s="15">
        <f>'All Data'!I285</f>
        <v>0.67</v>
      </c>
      <c r="N26" s="15">
        <f>'All Data'!I309</f>
        <v>1.1499999999999999</v>
      </c>
      <c r="O26" s="15">
        <f>'All Data'!I333</f>
        <v>0.79</v>
      </c>
      <c r="P26" s="15">
        <f>'All Data'!I357</f>
        <v>0.95</v>
      </c>
      <c r="Q26" s="15">
        <f>'All Data'!I381</f>
        <v>1.21</v>
      </c>
      <c r="R26" s="15">
        <f>'All Data'!I405</f>
        <v>0.76</v>
      </c>
      <c r="S26" s="15">
        <f>'All Data'!I429</f>
        <v>0.76</v>
      </c>
      <c r="T26" s="15">
        <f>'All Data'!I453</f>
        <v>1.52</v>
      </c>
      <c r="U26" s="15">
        <f>'All Data'!I477</f>
        <v>1.94</v>
      </c>
      <c r="V26" s="15">
        <f>'All Data'!I501</f>
        <v>1.86</v>
      </c>
      <c r="W26" s="15">
        <f>'All Data'!I525</f>
        <v>0.87</v>
      </c>
      <c r="X26" s="15">
        <f>'All Data'!I549</f>
        <v>1.21</v>
      </c>
      <c r="Y26" s="15">
        <f>'All Data'!I573</f>
        <v>1.63</v>
      </c>
      <c r="Z26" s="15">
        <f>'All Data'!I597</f>
        <v>1.24</v>
      </c>
      <c r="AA26" s="15">
        <f>'All Data'!I621</f>
        <v>1.46</v>
      </c>
      <c r="AB26" s="15">
        <f>'All Data'!I645</f>
        <v>2.0299999999999998</v>
      </c>
      <c r="AC26" s="15">
        <f>'All Data'!I669</f>
        <v>2.2400000000000002</v>
      </c>
      <c r="AD26" s="15">
        <f>'All Data'!I693</f>
        <v>1.88</v>
      </c>
      <c r="AE26" s="15">
        <f>'All Data'!I717</f>
        <v>1.92</v>
      </c>
      <c r="AF26" s="15">
        <f>'All Data'!I741</f>
        <v>1.34</v>
      </c>
      <c r="AG26" s="14">
        <f t="shared" si="0"/>
        <v>1.3874193548387102</v>
      </c>
      <c r="AH26" s="28"/>
      <c r="AI26" s="28"/>
    </row>
    <row r="27" spans="1:35">
      <c r="A27" s="8">
        <v>0.83333333333333304</v>
      </c>
      <c r="B27" s="15">
        <f>'All Data'!I22</f>
        <v>0.76</v>
      </c>
      <c r="C27" s="25">
        <f>'All Data'!I46</f>
        <v>0.75</v>
      </c>
      <c r="D27" s="15">
        <f>'All Data'!I70</f>
        <v>0.8</v>
      </c>
      <c r="E27" s="15">
        <f>'All Data'!I94</f>
        <v>4.62</v>
      </c>
      <c r="F27" s="15">
        <f>'All Data'!I118</f>
        <v>2.16</v>
      </c>
      <c r="G27" s="15">
        <f>'All Data'!I142</f>
        <v>1.66</v>
      </c>
      <c r="H27" s="15">
        <f>'All Data'!I166</f>
        <v>1.43</v>
      </c>
      <c r="I27" s="15">
        <f>'All Data'!I190</f>
        <v>1.38</v>
      </c>
      <c r="J27" s="15">
        <f>'All Data'!I214</f>
        <v>1.79</v>
      </c>
      <c r="K27" s="25">
        <f>'All Data'!I238</f>
        <v>1.81</v>
      </c>
      <c r="L27" s="15">
        <f>'All Data'!I262</f>
        <v>0.92</v>
      </c>
      <c r="M27" s="15">
        <f>'All Data'!I286</f>
        <v>0.61</v>
      </c>
      <c r="N27" s="15">
        <f>'All Data'!I310</f>
        <v>1.02</v>
      </c>
      <c r="O27" s="15">
        <f>'All Data'!I334</f>
        <v>0.73</v>
      </c>
      <c r="P27" s="15">
        <f>'All Data'!I358</f>
        <v>0.99</v>
      </c>
      <c r="Q27" s="15">
        <f>'All Data'!I382</f>
        <v>1.1499999999999999</v>
      </c>
      <c r="R27" s="15">
        <f>'All Data'!I406</f>
        <v>0.99</v>
      </c>
      <c r="S27" s="15">
        <f>'All Data'!I430</f>
        <v>0.82</v>
      </c>
      <c r="T27" s="15">
        <f>'All Data'!I454</f>
        <v>1.7</v>
      </c>
      <c r="U27" s="15">
        <f>'All Data'!I478</f>
        <v>2.57</v>
      </c>
      <c r="V27" s="15">
        <f>'All Data'!I502</f>
        <v>2.2999999999999998</v>
      </c>
      <c r="W27" s="15">
        <f>'All Data'!I526</f>
        <v>0.94</v>
      </c>
      <c r="X27" s="15">
        <f>'All Data'!I550</f>
        <v>1.5</v>
      </c>
      <c r="Y27" s="15">
        <f>'All Data'!I574</f>
        <v>2.0499999999999998</v>
      </c>
      <c r="Z27" s="15">
        <f>'All Data'!I598</f>
        <v>2.04</v>
      </c>
      <c r="AA27" s="15">
        <f>'All Data'!I622</f>
        <v>1.91</v>
      </c>
      <c r="AB27" s="15">
        <f>'All Data'!I646</f>
        <v>2.88</v>
      </c>
      <c r="AC27" s="15">
        <f>'All Data'!I670</f>
        <v>2.74</v>
      </c>
      <c r="AD27" s="15">
        <f>'All Data'!I694</f>
        <v>2.14</v>
      </c>
      <c r="AE27" s="15">
        <f>'All Data'!I718</f>
        <v>2.0499999999999998</v>
      </c>
      <c r="AF27" s="15">
        <f>'All Data'!I742</f>
        <v>1.65</v>
      </c>
      <c r="AG27" s="14">
        <f t="shared" si="0"/>
        <v>1.6406451612903221</v>
      </c>
      <c r="AH27" s="28"/>
      <c r="AI27" s="28"/>
    </row>
    <row r="28" spans="1:35">
      <c r="A28" s="8">
        <v>0.875</v>
      </c>
      <c r="B28" s="15">
        <f>'All Data'!I23</f>
        <v>0.78</v>
      </c>
      <c r="C28" s="25">
        <f>'All Data'!I47</f>
        <v>0.8</v>
      </c>
      <c r="D28" s="15">
        <f>'All Data'!I71</f>
        <v>0.81</v>
      </c>
      <c r="E28" s="15">
        <f>'All Data'!I95</f>
        <v>0</v>
      </c>
      <c r="F28" s="15">
        <f>'All Data'!I119</f>
        <v>2.57</v>
      </c>
      <c r="G28" s="15">
        <f>'All Data'!I143</f>
        <v>1.61</v>
      </c>
      <c r="H28" s="15">
        <f>'All Data'!I167</f>
        <v>1.5</v>
      </c>
      <c r="I28" s="15">
        <f>'All Data'!I191</f>
        <v>1.92</v>
      </c>
      <c r="J28" s="15">
        <f>'All Data'!I215</f>
        <v>2.27</v>
      </c>
      <c r="K28" s="25">
        <f>'All Data'!I239</f>
        <v>2.04</v>
      </c>
      <c r="L28" s="15">
        <f>'All Data'!I263</f>
        <v>1.1000000000000001</v>
      </c>
      <c r="M28" s="15">
        <f>'All Data'!I287</f>
        <v>0.7</v>
      </c>
      <c r="N28" s="15">
        <f>'All Data'!I311</f>
        <v>0.95</v>
      </c>
      <c r="O28" s="15">
        <f>'All Data'!I335</f>
        <v>0.63</v>
      </c>
      <c r="P28" s="15">
        <f>'All Data'!I359</f>
        <v>0.91</v>
      </c>
      <c r="Q28" s="15">
        <f>'All Data'!I383</f>
        <v>0.82</v>
      </c>
      <c r="R28" s="15">
        <f>'All Data'!I407</f>
        <v>0.9</v>
      </c>
      <c r="S28" s="15">
        <f>'All Data'!I431</f>
        <v>1.1299999999999999</v>
      </c>
      <c r="T28" s="15">
        <f>'All Data'!I455</f>
        <v>2.06</v>
      </c>
      <c r="U28" s="15">
        <f>'All Data'!I479</f>
        <v>2.68</v>
      </c>
      <c r="V28" s="15">
        <f>'All Data'!I503</f>
        <v>2.3199999999999998</v>
      </c>
      <c r="W28" s="15">
        <f>'All Data'!I527</f>
        <v>1.36</v>
      </c>
      <c r="X28" s="15">
        <f>'All Data'!I551</f>
        <v>1.99</v>
      </c>
      <c r="Y28" s="15">
        <f>'All Data'!I575</f>
        <v>2.2400000000000002</v>
      </c>
      <c r="Z28" s="15">
        <f>'All Data'!I599</f>
        <v>2.64</v>
      </c>
      <c r="AA28" s="15">
        <f>'All Data'!I623</f>
        <v>2.33</v>
      </c>
      <c r="AB28" s="15">
        <f>'All Data'!I647</f>
        <v>2.99</v>
      </c>
      <c r="AC28" s="15">
        <f>'All Data'!I671</f>
        <v>2.87</v>
      </c>
      <c r="AD28" s="15">
        <f>'All Data'!I695</f>
        <v>2.74</v>
      </c>
      <c r="AE28" s="15">
        <f>'All Data'!I719</f>
        <v>2.58</v>
      </c>
      <c r="AF28" s="15">
        <f>'All Data'!I743</f>
        <v>2.16</v>
      </c>
      <c r="AG28" s="14">
        <f t="shared" si="0"/>
        <v>1.6903225806451609</v>
      </c>
      <c r="AH28" s="28"/>
      <c r="AI28" s="28"/>
    </row>
    <row r="29" spans="1:35">
      <c r="A29" s="8">
        <v>0.91666666666666696</v>
      </c>
      <c r="B29" s="15">
        <f>'All Data'!I24</f>
        <v>0.84</v>
      </c>
      <c r="C29" s="25">
        <f>'All Data'!I48</f>
        <v>0.84</v>
      </c>
      <c r="D29" s="15">
        <f>'All Data'!I72</f>
        <v>0.82</v>
      </c>
      <c r="E29" s="15">
        <f>'All Data'!I96</f>
        <v>0</v>
      </c>
      <c r="F29" s="15">
        <f>'All Data'!I120</f>
        <v>2.41</v>
      </c>
      <c r="G29" s="15">
        <f>'All Data'!I144</f>
        <v>1.74</v>
      </c>
      <c r="H29" s="15">
        <f>'All Data'!I168</f>
        <v>1.41</v>
      </c>
      <c r="I29" s="15">
        <f>'All Data'!I192</f>
        <v>1.73</v>
      </c>
      <c r="J29" s="15">
        <f>'All Data'!I216</f>
        <v>2.91</v>
      </c>
      <c r="K29" s="25">
        <f>'All Data'!I240</f>
        <v>2.31</v>
      </c>
      <c r="L29" s="15">
        <f>'All Data'!I264</f>
        <v>1.27</v>
      </c>
      <c r="M29" s="15">
        <f>'All Data'!I288</f>
        <v>0.72</v>
      </c>
      <c r="N29" s="15">
        <f>'All Data'!I312</f>
        <v>1</v>
      </c>
      <c r="O29" s="15">
        <f>'All Data'!I336</f>
        <v>0.67</v>
      </c>
      <c r="P29" s="15">
        <f>'All Data'!I360</f>
        <v>0.83</v>
      </c>
      <c r="Q29" s="15">
        <f>'All Data'!I384</f>
        <v>0.65</v>
      </c>
      <c r="R29" s="15">
        <f>'All Data'!I408</f>
        <v>0.78</v>
      </c>
      <c r="S29" s="15">
        <f>'All Data'!I432</f>
        <v>0.91</v>
      </c>
      <c r="T29" s="15">
        <f>'All Data'!I456</f>
        <v>1.96</v>
      </c>
      <c r="U29" s="15">
        <f>'All Data'!I480</f>
        <v>2.46</v>
      </c>
      <c r="V29" s="15">
        <f>'All Data'!I504</f>
        <v>2.25</v>
      </c>
      <c r="W29" s="15">
        <f>'All Data'!I528</f>
        <v>1.25</v>
      </c>
      <c r="X29" s="15">
        <f>'All Data'!I552</f>
        <v>2.2599999999999998</v>
      </c>
      <c r="Y29" s="15">
        <f>'All Data'!I576</f>
        <v>2.48</v>
      </c>
      <c r="Z29" s="15">
        <f>'All Data'!I600</f>
        <v>2.38</v>
      </c>
      <c r="AA29" s="15">
        <f>'All Data'!I624</f>
        <v>2.44</v>
      </c>
      <c r="AB29" s="15">
        <f>'All Data'!I648</f>
        <v>2.5</v>
      </c>
      <c r="AC29" s="15">
        <f>'All Data'!I672</f>
        <v>3.28</v>
      </c>
      <c r="AD29" s="15">
        <f>'All Data'!I696</f>
        <v>3.27</v>
      </c>
      <c r="AE29" s="15">
        <f>'All Data'!I720</f>
        <v>2.75</v>
      </c>
      <c r="AF29" s="15">
        <f>'All Data'!I744</f>
        <v>2.76</v>
      </c>
      <c r="AG29" s="14">
        <f t="shared" si="0"/>
        <v>1.7380645161290322</v>
      </c>
      <c r="AH29" s="28"/>
      <c r="AI29" s="28"/>
    </row>
    <row r="30" spans="1:35">
      <c r="A30" s="8">
        <v>0.95833333333333304</v>
      </c>
      <c r="B30" s="15">
        <f>'All Data'!I25</f>
        <v>0.86</v>
      </c>
      <c r="C30" s="25">
        <f>'All Data'!I49</f>
        <v>0.84</v>
      </c>
      <c r="D30" s="15">
        <f>'All Data'!I73</f>
        <v>0.84</v>
      </c>
      <c r="E30" s="15">
        <f>'All Data'!I97</f>
        <v>0</v>
      </c>
      <c r="F30" s="15">
        <f>'All Data'!I121</f>
        <v>2.04</v>
      </c>
      <c r="G30" s="15">
        <f>'All Data'!I145</f>
        <v>1.81</v>
      </c>
      <c r="H30" s="15">
        <f>'All Data'!I169</f>
        <v>1.24</v>
      </c>
      <c r="I30" s="15">
        <f>'All Data'!I193</f>
        <v>1.58</v>
      </c>
      <c r="J30" s="15">
        <f>'All Data'!I217</f>
        <v>3.18</v>
      </c>
      <c r="K30" s="25">
        <f>'All Data'!I241</f>
        <v>2.73</v>
      </c>
      <c r="L30" s="15">
        <f>'All Data'!I265</f>
        <v>0.91</v>
      </c>
      <c r="M30" s="15">
        <f>'All Data'!I289</f>
        <v>0.78</v>
      </c>
      <c r="N30" s="15">
        <f>'All Data'!I313</f>
        <v>1.01</v>
      </c>
      <c r="O30" s="15">
        <f>'All Data'!I337</f>
        <v>0.67</v>
      </c>
      <c r="P30" s="15">
        <f>'All Data'!I361</f>
        <v>0.73</v>
      </c>
      <c r="Q30" s="15">
        <f>'All Data'!I385</f>
        <v>0.7</v>
      </c>
      <c r="R30" s="15">
        <f>'All Data'!I409</f>
        <v>0.65</v>
      </c>
      <c r="S30" s="15">
        <f>'All Data'!I433</f>
        <v>1</v>
      </c>
      <c r="T30" s="15">
        <f>'All Data'!I457</f>
        <v>2.11</v>
      </c>
      <c r="U30" s="15">
        <f>'All Data'!I481</f>
        <v>2.09</v>
      </c>
      <c r="V30" s="15">
        <f>'All Data'!I505</f>
        <v>2.15</v>
      </c>
      <c r="W30" s="15">
        <f>'All Data'!I529</f>
        <v>1.02</v>
      </c>
      <c r="X30" s="15">
        <f>'All Data'!I553</f>
        <v>2.0299999999999998</v>
      </c>
      <c r="Y30" s="15">
        <f>'All Data'!I577</f>
        <v>2.78</v>
      </c>
      <c r="Z30" s="15">
        <f>'All Data'!I601</f>
        <v>2.4700000000000002</v>
      </c>
      <c r="AA30" s="15">
        <f>'All Data'!I625</f>
        <v>2.57</v>
      </c>
      <c r="AB30" s="15">
        <f>'All Data'!I649</f>
        <v>2.5499999999999998</v>
      </c>
      <c r="AC30" s="15">
        <f>'All Data'!I673</f>
        <v>3.4</v>
      </c>
      <c r="AD30" s="15">
        <f>'All Data'!I697</f>
        <v>3.65</v>
      </c>
      <c r="AE30" s="15">
        <f>'All Data'!I721</f>
        <v>3.59</v>
      </c>
      <c r="AF30" s="15">
        <f>'All Data'!I745</f>
        <v>2.75</v>
      </c>
      <c r="AG30" s="14">
        <f t="shared" si="0"/>
        <v>1.7654838709677416</v>
      </c>
      <c r="AH30" s="28"/>
      <c r="AI30" s="28"/>
    </row>
    <row r="31" spans="1:35">
      <c r="A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28"/>
      <c r="AH31" s="28"/>
      <c r="AI31" s="28"/>
    </row>
    <row r="32" spans="1:35">
      <c r="A32" s="6" t="s">
        <v>12</v>
      </c>
      <c r="B32" s="14">
        <f>AVERAGE(B7:B30)</f>
        <v>0.82916666666666661</v>
      </c>
      <c r="C32" s="14">
        <f t="shared" ref="C32:AE32" si="1">AVERAGE(C7:C30)</f>
        <v>0.84250000000000025</v>
      </c>
      <c r="D32" s="14">
        <f t="shared" si="1"/>
        <v>0.89</v>
      </c>
      <c r="E32" s="14">
        <f t="shared" si="1"/>
        <v>1.0829166666666667</v>
      </c>
      <c r="F32" s="14">
        <f t="shared" si="1"/>
        <v>0.71875</v>
      </c>
      <c r="G32" s="14">
        <f t="shared" si="1"/>
        <v>1.0137499999999999</v>
      </c>
      <c r="H32" s="14">
        <f t="shared" si="1"/>
        <v>0.97208333333333341</v>
      </c>
      <c r="I32" s="14">
        <f t="shared" si="1"/>
        <v>0.89583333333333337</v>
      </c>
      <c r="J32" s="14">
        <f t="shared" si="1"/>
        <v>1.1620833333333331</v>
      </c>
      <c r="K32" s="14">
        <f t="shared" si="1"/>
        <v>2.0474999999999999</v>
      </c>
      <c r="L32" s="14">
        <f t="shared" si="1"/>
        <v>1.9604166666666669</v>
      </c>
      <c r="M32" s="14">
        <f t="shared" si="1"/>
        <v>0.59916666666666651</v>
      </c>
      <c r="N32" s="14">
        <f t="shared" si="1"/>
        <v>0.68583333333333341</v>
      </c>
      <c r="O32" s="14">
        <f t="shared" si="1"/>
        <v>0.58041666666666658</v>
      </c>
      <c r="P32" s="14">
        <f t="shared" si="1"/>
        <v>0.63500000000000012</v>
      </c>
      <c r="Q32" s="14">
        <f t="shared" si="1"/>
        <v>0.60083333333333344</v>
      </c>
      <c r="R32" s="14">
        <f t="shared" si="1"/>
        <v>0.52541666666666664</v>
      </c>
      <c r="S32" s="14">
        <f t="shared" si="1"/>
        <v>0.61958333333333326</v>
      </c>
      <c r="T32" s="14">
        <f t="shared" si="1"/>
        <v>0.92791666666666661</v>
      </c>
      <c r="U32" s="14">
        <f t="shared" si="1"/>
        <v>1.2216666666666669</v>
      </c>
      <c r="V32" s="14">
        <f t="shared" si="1"/>
        <v>1.3399999999999999</v>
      </c>
      <c r="W32" s="14">
        <f t="shared" si="1"/>
        <v>0.77166666666666661</v>
      </c>
      <c r="X32" s="14">
        <f t="shared" si="1"/>
        <v>0.8566666666666668</v>
      </c>
      <c r="Y32" s="14">
        <f t="shared" si="1"/>
        <v>1.4654166666666664</v>
      </c>
      <c r="Z32" s="14">
        <f t="shared" si="1"/>
        <v>1.7212500000000002</v>
      </c>
      <c r="AA32" s="14">
        <f t="shared" si="1"/>
        <v>1.19</v>
      </c>
      <c r="AB32" s="14">
        <f t="shared" si="1"/>
        <v>1.4333333333333336</v>
      </c>
      <c r="AC32" s="14">
        <f t="shared" si="1"/>
        <v>2.4420833333333332</v>
      </c>
      <c r="AD32" s="14">
        <f t="shared" si="1"/>
        <v>2.0029166666666671</v>
      </c>
      <c r="AE32" s="14">
        <f t="shared" si="1"/>
        <v>2.4466666666666668</v>
      </c>
      <c r="AF32" s="14">
        <f t="shared" ref="AF32" si="2">AVERAGE(AF7:AF30)</f>
        <v>2.125833333333333</v>
      </c>
      <c r="AG32" s="14">
        <f>AVERAGE(AG7:AG30)</f>
        <v>1.1808602150537635</v>
      </c>
      <c r="AH32" s="28"/>
      <c r="AI32" s="28"/>
    </row>
    <row r="33" spans="1:35">
      <c r="A33" s="6" t="s">
        <v>1</v>
      </c>
      <c r="B33" s="14">
        <f>MIN(B7:B30)</f>
        <v>0.71</v>
      </c>
      <c r="C33" s="14">
        <f t="shared" ref="C33:AE33" si="3">MIN(C7:C30)</f>
        <v>0.69</v>
      </c>
      <c r="D33" s="14">
        <f t="shared" si="3"/>
        <v>0.78</v>
      </c>
      <c r="E33" s="14">
        <f t="shared" si="3"/>
        <v>0</v>
      </c>
      <c r="F33" s="14">
        <f t="shared" si="3"/>
        <v>0</v>
      </c>
      <c r="G33" s="14">
        <f t="shared" si="3"/>
        <v>0.52</v>
      </c>
      <c r="H33" s="14">
        <f t="shared" si="3"/>
        <v>0.42</v>
      </c>
      <c r="I33" s="14">
        <f t="shared" si="3"/>
        <v>0.49</v>
      </c>
      <c r="J33" s="14">
        <f t="shared" si="3"/>
        <v>0.53</v>
      </c>
      <c r="K33" s="14">
        <f t="shared" si="3"/>
        <v>0.54</v>
      </c>
      <c r="L33" s="14">
        <f t="shared" si="3"/>
        <v>0.89</v>
      </c>
      <c r="M33" s="14">
        <f t="shared" si="3"/>
        <v>0.47</v>
      </c>
      <c r="N33" s="14">
        <f t="shared" si="3"/>
        <v>0.42</v>
      </c>
      <c r="O33" s="14">
        <f t="shared" si="3"/>
        <v>0.33</v>
      </c>
      <c r="P33" s="14">
        <f t="shared" si="3"/>
        <v>0.41</v>
      </c>
      <c r="Q33" s="14">
        <f t="shared" si="3"/>
        <v>0.42</v>
      </c>
      <c r="R33" s="14">
        <f t="shared" si="3"/>
        <v>0</v>
      </c>
      <c r="S33" s="14">
        <f t="shared" si="3"/>
        <v>0.42</v>
      </c>
      <c r="T33" s="14">
        <f t="shared" si="3"/>
        <v>0.45</v>
      </c>
      <c r="U33" s="14">
        <f t="shared" si="3"/>
        <v>0.63</v>
      </c>
      <c r="V33" s="14">
        <f t="shared" si="3"/>
        <v>0.65</v>
      </c>
      <c r="W33" s="14">
        <f t="shared" si="3"/>
        <v>0.38</v>
      </c>
      <c r="X33" s="14">
        <f t="shared" si="3"/>
        <v>0.44</v>
      </c>
      <c r="Y33" s="14">
        <f t="shared" si="3"/>
        <v>0.51</v>
      </c>
      <c r="Z33" s="14">
        <f t="shared" si="3"/>
        <v>0.34</v>
      </c>
      <c r="AA33" s="14">
        <f t="shared" si="3"/>
        <v>0.51</v>
      </c>
      <c r="AB33" s="14">
        <f t="shared" si="3"/>
        <v>0</v>
      </c>
      <c r="AC33" s="14">
        <f t="shared" si="3"/>
        <v>0.67</v>
      </c>
      <c r="AD33" s="14">
        <f t="shared" si="3"/>
        <v>0.61</v>
      </c>
      <c r="AE33" s="14">
        <f t="shared" si="3"/>
        <v>0.82</v>
      </c>
      <c r="AF33" s="14">
        <f t="shared" ref="AF33" si="4">MIN(AF7:AF30)</f>
        <v>0.33</v>
      </c>
      <c r="AG33" s="14">
        <f>MIN(AG7:AG30)</f>
        <v>0.65161290322580656</v>
      </c>
      <c r="AH33" s="28"/>
      <c r="AI33" s="28"/>
    </row>
    <row r="34" spans="1:35">
      <c r="A34" s="6" t="s">
        <v>0</v>
      </c>
      <c r="B34" s="14">
        <f>MAX(B7:B30)</f>
        <v>0.96</v>
      </c>
      <c r="C34" s="14">
        <f t="shared" ref="C34:AE34" si="5">MAX(C7:C30)</f>
        <v>1.05</v>
      </c>
      <c r="D34" s="14">
        <f t="shared" si="5"/>
        <v>1.06</v>
      </c>
      <c r="E34" s="14">
        <f t="shared" si="5"/>
        <v>4.62</v>
      </c>
      <c r="F34" s="14">
        <f t="shared" si="5"/>
        <v>4.84</v>
      </c>
      <c r="G34" s="14">
        <f t="shared" si="5"/>
        <v>1.81</v>
      </c>
      <c r="H34" s="14">
        <f t="shared" si="5"/>
        <v>1.9</v>
      </c>
      <c r="I34" s="14">
        <f t="shared" si="5"/>
        <v>1.92</v>
      </c>
      <c r="J34" s="14">
        <f t="shared" si="5"/>
        <v>3.18</v>
      </c>
      <c r="K34" s="14">
        <f t="shared" si="5"/>
        <v>3.76</v>
      </c>
      <c r="L34" s="14">
        <f t="shared" si="5"/>
        <v>3.36</v>
      </c>
      <c r="M34" s="14">
        <f t="shared" si="5"/>
        <v>0.78</v>
      </c>
      <c r="N34" s="14">
        <f t="shared" si="5"/>
        <v>1.1499999999999999</v>
      </c>
      <c r="O34" s="14">
        <f t="shared" si="5"/>
        <v>0.88</v>
      </c>
      <c r="P34" s="14">
        <f t="shared" si="5"/>
        <v>0.99</v>
      </c>
      <c r="Q34" s="14">
        <f t="shared" si="5"/>
        <v>1.21</v>
      </c>
      <c r="R34" s="14">
        <f t="shared" si="5"/>
        <v>0.99</v>
      </c>
      <c r="S34" s="14">
        <f t="shared" si="5"/>
        <v>1.1299999999999999</v>
      </c>
      <c r="T34" s="14">
        <f t="shared" si="5"/>
        <v>2.11</v>
      </c>
      <c r="U34" s="14">
        <f t="shared" si="5"/>
        <v>2.68</v>
      </c>
      <c r="V34" s="14">
        <f t="shared" si="5"/>
        <v>2.3199999999999998</v>
      </c>
      <c r="W34" s="14">
        <f t="shared" si="5"/>
        <v>1.95</v>
      </c>
      <c r="X34" s="14">
        <f t="shared" si="5"/>
        <v>2.2599999999999998</v>
      </c>
      <c r="Y34" s="14">
        <f t="shared" si="5"/>
        <v>2.78</v>
      </c>
      <c r="Z34" s="14">
        <f t="shared" si="5"/>
        <v>3.13</v>
      </c>
      <c r="AA34" s="14">
        <f t="shared" si="5"/>
        <v>2.57</v>
      </c>
      <c r="AB34" s="14">
        <f t="shared" si="5"/>
        <v>2.99</v>
      </c>
      <c r="AC34" s="14">
        <f t="shared" si="5"/>
        <v>4.28</v>
      </c>
      <c r="AD34" s="14">
        <f t="shared" si="5"/>
        <v>3.65</v>
      </c>
      <c r="AE34" s="14">
        <f t="shared" si="5"/>
        <v>4.8600000000000003</v>
      </c>
      <c r="AF34" s="14">
        <f t="shared" ref="AF34" si="6">MAX(AF7:AF30)</f>
        <v>4.0999999999999996</v>
      </c>
      <c r="AG34" s="14">
        <f>MAX(AG7:AG30)</f>
        <v>1.7654838709677416</v>
      </c>
      <c r="AH34" s="28"/>
      <c r="AI34" s="28"/>
    </row>
    <row r="36" spans="1:35" ht="15" customHeight="1"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1:35">
      <c r="A37" s="93"/>
      <c r="B37" s="93"/>
      <c r="C37" s="93"/>
    </row>
    <row r="38" spans="1:35">
      <c r="C38" s="84"/>
      <c r="D38" s="84"/>
      <c r="E38" s="84"/>
      <c r="F38" s="84"/>
    </row>
  </sheetData>
  <mergeCells count="10">
    <mergeCell ref="A2:AG2"/>
    <mergeCell ref="A3:AG3"/>
    <mergeCell ref="A4:C4"/>
    <mergeCell ref="D4:F4"/>
    <mergeCell ref="G4:O4"/>
    <mergeCell ref="E38:F38"/>
    <mergeCell ref="AG5:AG6"/>
    <mergeCell ref="C36:Q36"/>
    <mergeCell ref="C38:D38"/>
    <mergeCell ref="A37:C37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 Data</vt:lpstr>
      <vt:lpstr>PM 10</vt:lpstr>
      <vt:lpstr>PM2.5</vt:lpstr>
      <vt:lpstr>PM 1</vt:lpstr>
      <vt:lpstr>SO2</vt:lpstr>
      <vt:lpstr>NO2</vt:lpstr>
      <vt:lpstr>HCT</vt:lpstr>
      <vt:lpstr>HCM</vt:lpstr>
      <vt:lpstr>HCNM</vt:lpstr>
      <vt:lpstr>UV</vt:lpstr>
      <vt:lpstr>UV TEAM</vt:lpstr>
      <vt:lpstr>SO2 -M</vt:lpstr>
      <vt:lpstr>O3 - M</vt:lpstr>
      <vt:lpstr>Wind Speed</vt:lpstr>
      <vt:lpstr>Wind Direction</vt:lpstr>
      <vt:lpstr>Solar Radiation</vt:lpstr>
      <vt:lpstr>Vertical W.S.</vt:lpstr>
      <vt:lpstr>Atmospheric Pressure</vt:lpstr>
      <vt:lpstr>NO2 - M</vt:lpstr>
      <vt:lpstr>NH3 - M</vt:lpstr>
      <vt:lpstr>CO - M</vt:lpstr>
      <vt:lpstr>BENZ - 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2013-03-19T11:17:25Z</dcterms:created>
  <dcterms:modified xsi:type="dcterms:W3CDTF">2018-11-27T07:57:04Z</dcterms:modified>
</cp:coreProperties>
</file>