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uxu/Documents/GitHub/SeineRiverRepository/Member_List/"/>
    </mc:Choice>
  </mc:AlternateContent>
  <xr:revisionPtr revIDLastSave="0" documentId="13_ncr:1_{E09C7561-6AAC-2844-BFD4-5C712413C34F}" xr6:coauthVersionLast="31" xr6:coauthVersionMax="31" xr10:uidLastSave="{00000000-0000-0000-0000-000000000000}"/>
  <bookViews>
    <workbookView xWindow="9700" yWindow="460" windowWidth="19100" windowHeight="16460" activeTab="2" xr2:uid="{E0566097-AF0E-FF4D-85C3-79B0C200AE24}"/>
  </bookViews>
  <sheets>
    <sheet name="工作表1" sheetId="1" r:id="rId1"/>
    <sheet name="工作表2" sheetId="2" r:id="rId2"/>
    <sheet name="工作表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/>
  <c r="J24" i="3"/>
  <c r="K24" i="3" s="1"/>
  <c r="J25" i="3"/>
  <c r="K25" i="3" s="1"/>
  <c r="J26" i="3"/>
  <c r="K26" i="3" s="1"/>
  <c r="J27" i="3"/>
  <c r="K27" i="3"/>
  <c r="J28" i="3"/>
  <c r="K28" i="3" s="1"/>
  <c r="J29" i="3"/>
  <c r="K29" i="3" s="1"/>
  <c r="J30" i="3"/>
  <c r="K30" i="3" s="1"/>
  <c r="J31" i="3"/>
  <c r="K31" i="3"/>
  <c r="J32" i="3"/>
  <c r="K32" i="3" s="1"/>
  <c r="J33" i="3"/>
  <c r="K33" i="3" s="1"/>
  <c r="J34" i="3"/>
  <c r="K34" i="3" s="1"/>
  <c r="J35" i="3"/>
  <c r="K35" i="3"/>
  <c r="J36" i="3"/>
  <c r="K36" i="3" s="1"/>
  <c r="J37" i="3"/>
  <c r="K37" i="3" s="1"/>
  <c r="J38" i="3"/>
  <c r="K38" i="3" s="1"/>
  <c r="J39" i="3"/>
  <c r="K39" i="3"/>
  <c r="J40" i="3"/>
  <c r="K40" i="3" s="1"/>
  <c r="J41" i="3"/>
  <c r="K41" i="3" s="1"/>
  <c r="J42" i="3"/>
  <c r="K42" i="3" s="1"/>
  <c r="J43" i="3"/>
  <c r="K43" i="3"/>
  <c r="J44" i="3"/>
  <c r="K44" i="3" s="1"/>
  <c r="J45" i="3"/>
  <c r="K45" i="3" s="1"/>
  <c r="J46" i="3"/>
  <c r="K46" i="3" s="1"/>
  <c r="J47" i="3"/>
  <c r="K47" i="3"/>
  <c r="J48" i="3"/>
  <c r="K48" i="3" s="1"/>
  <c r="J49" i="3"/>
  <c r="K49" i="3" s="1"/>
  <c r="J50" i="3"/>
  <c r="K50" i="3" s="1"/>
  <c r="J51" i="3"/>
  <c r="K51" i="3"/>
  <c r="J52" i="3"/>
  <c r="K52" i="3" s="1"/>
  <c r="J53" i="3"/>
  <c r="K53" i="3" s="1"/>
  <c r="J54" i="3"/>
  <c r="K54" i="3" s="1"/>
  <c r="J55" i="3"/>
  <c r="K55" i="3"/>
  <c r="J56" i="3"/>
  <c r="K56" i="3" s="1"/>
  <c r="J57" i="3"/>
  <c r="K57" i="3" s="1"/>
  <c r="J58" i="3"/>
  <c r="K58" i="3" s="1"/>
  <c r="J59" i="3"/>
  <c r="K59" i="3"/>
  <c r="J60" i="3"/>
  <c r="K60" i="3" s="1"/>
  <c r="J61" i="3"/>
  <c r="K61" i="3" s="1"/>
  <c r="J62" i="3"/>
  <c r="K62" i="3" s="1"/>
  <c r="J63" i="3"/>
  <c r="K63" i="3"/>
  <c r="J64" i="3"/>
  <c r="K64" i="3" s="1"/>
  <c r="J65" i="3"/>
  <c r="K65" i="3" s="1"/>
  <c r="J66" i="3"/>
  <c r="K66" i="3" s="1"/>
  <c r="J67" i="3"/>
  <c r="K67" i="3"/>
  <c r="J68" i="3"/>
  <c r="K68" i="3" s="1"/>
  <c r="J69" i="3"/>
  <c r="K69" i="3" s="1"/>
  <c r="J70" i="3"/>
  <c r="K70" i="3" s="1"/>
  <c r="J71" i="3"/>
  <c r="K71" i="3"/>
  <c r="J72" i="3"/>
  <c r="K72" i="3" s="1"/>
  <c r="J73" i="3"/>
  <c r="K73" i="3" s="1"/>
  <c r="J74" i="3"/>
  <c r="K74" i="3" s="1"/>
  <c r="J75" i="3"/>
  <c r="K75" i="3"/>
  <c r="J76" i="3"/>
  <c r="K76" i="3" s="1"/>
  <c r="J77" i="3"/>
  <c r="K77" i="3" s="1"/>
  <c r="J78" i="3"/>
  <c r="K78" i="3" s="1"/>
  <c r="J79" i="3"/>
  <c r="K79" i="3"/>
  <c r="J80" i="3"/>
  <c r="K80" i="3" s="1"/>
  <c r="J81" i="3"/>
  <c r="K81" i="3" s="1"/>
  <c r="J82" i="3"/>
  <c r="K82" i="3" s="1"/>
  <c r="J83" i="3"/>
  <c r="K83" i="3"/>
  <c r="J84" i="3"/>
  <c r="K84" i="3" s="1"/>
  <c r="J85" i="3"/>
  <c r="K85" i="3" s="1"/>
  <c r="J86" i="3"/>
  <c r="K86" i="3" s="1"/>
  <c r="J87" i="3"/>
  <c r="K87" i="3"/>
  <c r="J88" i="3"/>
  <c r="K88" i="3" s="1"/>
  <c r="J89" i="3"/>
  <c r="K89" i="3" s="1"/>
  <c r="J90" i="3"/>
  <c r="K90" i="3" s="1"/>
  <c r="J2" i="1" l="1"/>
  <c r="J6" i="1"/>
  <c r="J5" i="1"/>
  <c r="J4" i="1"/>
  <c r="J3" i="1"/>
  <c r="I2" i="1" l="1"/>
  <c r="G89" i="2"/>
  <c r="I5" i="1" s="1"/>
  <c r="G72" i="2"/>
  <c r="G53" i="2"/>
  <c r="I3" i="1" s="1"/>
  <c r="G33" i="2"/>
  <c r="I4" i="1" s="1"/>
  <c r="G14" i="2"/>
  <c r="I6" i="1" s="1"/>
</calcChain>
</file>

<file path=xl/sharedStrings.xml><?xml version="1.0" encoding="utf-8"?>
<sst xmlns="http://schemas.openxmlformats.org/spreadsheetml/2006/main" count="726" uniqueCount="104">
  <si>
    <t>Team</t>
  </si>
  <si>
    <t>Name</t>
  </si>
  <si>
    <t>Total Amount</t>
  </si>
  <si>
    <t>Headcount</t>
  </si>
  <si>
    <t>Average</t>
  </si>
  <si>
    <t>TeamSII</t>
  </si>
  <si>
    <t>陈观慧</t>
  </si>
  <si>
    <t>戴萌</t>
  </si>
  <si>
    <t>孔肖吟</t>
  </si>
  <si>
    <t>李宇琪</t>
  </si>
  <si>
    <t>刘增艳</t>
  </si>
  <si>
    <t>莫寒</t>
  </si>
  <si>
    <t>钱蓓婷</t>
  </si>
  <si>
    <t>邱欣怡</t>
  </si>
  <si>
    <t>孙芮</t>
  </si>
  <si>
    <t>邵雪聪</t>
  </si>
  <si>
    <t>吴哲晗</t>
  </si>
  <si>
    <t>徐晨辰</t>
  </si>
  <si>
    <t>许佳琪</t>
  </si>
  <si>
    <t>徐伊人</t>
  </si>
  <si>
    <t>徐子轩</t>
  </si>
  <si>
    <t>袁丹妮</t>
  </si>
  <si>
    <t>袁雨桢</t>
  </si>
  <si>
    <t>赵晔</t>
  </si>
  <si>
    <t>张语格</t>
  </si>
  <si>
    <t>TeamNII</t>
  </si>
  <si>
    <t>陈佳莹</t>
  </si>
  <si>
    <t>陈问言</t>
  </si>
  <si>
    <t>冯薪朵</t>
  </si>
  <si>
    <t>郭倩芸</t>
  </si>
  <si>
    <t>黄婷婷</t>
  </si>
  <si>
    <t>郝婉晴</t>
  </si>
  <si>
    <t>何晓玉</t>
  </si>
  <si>
    <t>金莹玥</t>
  </si>
  <si>
    <t>江真仪</t>
  </si>
  <si>
    <t>刘菊子</t>
  </si>
  <si>
    <t>刘佩鑫</t>
  </si>
  <si>
    <t>陆婷</t>
  </si>
  <si>
    <t>陶波尔</t>
  </si>
  <si>
    <t>谢妮</t>
  </si>
  <si>
    <t>许逸</t>
  </si>
  <si>
    <t>易嘉爱</t>
  </si>
  <si>
    <t>严佼君</t>
  </si>
  <si>
    <t>赵粤</t>
  </si>
  <si>
    <t>张怡</t>
  </si>
  <si>
    <t>张雨鑫</t>
  </si>
  <si>
    <t>TeamHII</t>
  </si>
  <si>
    <t>费沁源</t>
  </si>
  <si>
    <t>洪珮雲</t>
  </si>
  <si>
    <t>姜杉</t>
  </si>
  <si>
    <t>李佳恩</t>
  </si>
  <si>
    <t>刘炅然</t>
  </si>
  <si>
    <t>林楠</t>
  </si>
  <si>
    <t>林思意</t>
  </si>
  <si>
    <t>李艺彤</t>
  </si>
  <si>
    <t>沈梦瑶</t>
  </si>
  <si>
    <t>孙珍妮</t>
  </si>
  <si>
    <t>万丽娜</t>
  </si>
  <si>
    <t>王奕</t>
  </si>
  <si>
    <t>徐晗</t>
  </si>
  <si>
    <t>许杨玉琢</t>
  </si>
  <si>
    <t>杨惠婷</t>
  </si>
  <si>
    <t>於佳怡</t>
  </si>
  <si>
    <t>袁一琦</t>
  </si>
  <si>
    <t>张昕</t>
  </si>
  <si>
    <t>曾晓雯</t>
  </si>
  <si>
    <t>TeamX</t>
  </si>
  <si>
    <t>陈琳</t>
  </si>
  <si>
    <t>陈韫凌</t>
  </si>
  <si>
    <t>冯晓菲</t>
  </si>
  <si>
    <t>李晶</t>
  </si>
  <si>
    <t>李钊</t>
  </si>
  <si>
    <t>潘瑛琪</t>
  </si>
  <si>
    <t>祁静</t>
  </si>
  <si>
    <t>宋昕冉</t>
  </si>
  <si>
    <t>孙歆文</t>
  </si>
  <si>
    <t>汪佳翎</t>
  </si>
  <si>
    <t>汪束</t>
  </si>
  <si>
    <t>王晓佳</t>
  </si>
  <si>
    <t>徐诗琪</t>
  </si>
  <si>
    <t>谢天依</t>
  </si>
  <si>
    <t>杨冰怡</t>
  </si>
  <si>
    <t>张丹三</t>
  </si>
  <si>
    <t>张嘉予</t>
  </si>
  <si>
    <t>TeamFt</t>
  </si>
  <si>
    <t>陈盼</t>
  </si>
  <si>
    <t>李美琪</t>
  </si>
  <si>
    <t>李星羽</t>
  </si>
  <si>
    <t>李玉倩</t>
  </si>
  <si>
    <t>马凡</t>
  </si>
  <si>
    <t>王溪源</t>
  </si>
  <si>
    <t>王欣颜甜甜</t>
  </si>
  <si>
    <t>杨令仪</t>
  </si>
  <si>
    <t>杨美琪</t>
  </si>
  <si>
    <t>周诗雨</t>
  </si>
  <si>
    <t>张茜</t>
  </si>
  <si>
    <t>朱小丹</t>
  </si>
  <si>
    <t>张馨月</t>
  </si>
  <si>
    <t>TeamSII</t>
    <phoneticPr fontId="4" type="noConversion"/>
  </si>
  <si>
    <t>TeamNII</t>
    <phoneticPr fontId="4" type="noConversion"/>
  </si>
  <si>
    <t>TeamHII</t>
    <phoneticPr fontId="4" type="noConversion"/>
  </si>
  <si>
    <t>TeamX</t>
    <phoneticPr fontId="4" type="noConversion"/>
  </si>
  <si>
    <t>TeamFt</t>
    <phoneticPr fontId="4" type="noConversion"/>
  </si>
  <si>
    <t>20180406 17:15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</si>
</sst>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82" formatCode="#,##0_ ;[Red]\-#,##0\ "/>
  </numFmts>
  <fonts count="10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b/>
      <sz val="12"/>
      <color theme="1"/>
      <name val="等线"/>
      <family val="2"/>
      <charset val="134"/>
      <scheme val="minor"/>
    </font>
    <font>
      <b/>
      <sz val="10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40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4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0" fontId="7" fillId="0" borderId="0" xfId="0" applyNumberFormat="1" applyFont="1" applyAlignment="1">
      <alignment horizontal="center" vertical="center"/>
    </xf>
    <xf numFmtId="40" fontId="7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20180405</a:t>
            </a:r>
            <a:r>
              <a:rPr lang="en-US" altLang="zh-CN" baseline="0"/>
              <a:t> </a:t>
            </a:r>
            <a:r>
              <a:rPr lang="zh-Hans" altLang="en-US" baseline="0"/>
              <a:t>按队伍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EB2-C345-9C2F-2194F3DB0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EB2-C345-9C2F-2194F3DB0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EB2-C345-9C2F-2194F3DB0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EB2-C345-9C2F-2194F3DB0A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A61F-9744-A704-BB35238ACF47}"/>
              </c:ext>
            </c:extLst>
          </c:dPt>
          <c:dLbls>
            <c:dLbl>
              <c:idx val="4"/>
              <c:layout>
                <c:manualLayout>
                  <c:x val="-3.4696947603771754E-2"/>
                  <c:y val="-2.68688067837674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61F-9744-A704-BB35238ACF4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工作表1!$H$2:$H$6</c:f>
              <c:strCache>
                <c:ptCount val="5"/>
                <c:pt idx="0">
                  <c:v>TeamSII</c:v>
                </c:pt>
                <c:pt idx="1">
                  <c:v>TeamNII</c:v>
                </c:pt>
                <c:pt idx="2">
                  <c:v>TeamHII</c:v>
                </c:pt>
                <c:pt idx="3">
                  <c:v>TeamX</c:v>
                </c:pt>
                <c:pt idx="4">
                  <c:v>TeamFt</c:v>
                </c:pt>
              </c:strCache>
            </c:strRef>
          </c:cat>
          <c:val>
            <c:numRef>
              <c:f>工作表1!$I$2:$I$6</c:f>
              <c:numCache>
                <c:formatCode>#,##0.00_);[Red]\(#,##0.00\)</c:formatCode>
                <c:ptCount val="5"/>
                <c:pt idx="0">
                  <c:v>1539423.27</c:v>
                </c:pt>
                <c:pt idx="1">
                  <c:v>2789953.8800000008</c:v>
                </c:pt>
                <c:pt idx="2">
                  <c:v>1932172.6000000003</c:v>
                </c:pt>
                <c:pt idx="3">
                  <c:v>653548.71</c:v>
                </c:pt>
                <c:pt idx="4">
                  <c:v>26611.09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61F-9744-A704-BB35238ACF47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A61F-9744-A704-BB35238AC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A61F-9744-A704-BB35238AC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A61F-9744-A704-BB35238AC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A61F-9744-A704-BB35238AC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A61F-9744-A704-BB35238ACF4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工作表1!$H$2:$H$6</c:f>
              <c:strCache>
                <c:ptCount val="5"/>
                <c:pt idx="0">
                  <c:v>TeamSII</c:v>
                </c:pt>
                <c:pt idx="1">
                  <c:v>TeamNII</c:v>
                </c:pt>
                <c:pt idx="2">
                  <c:v>TeamHII</c:v>
                </c:pt>
                <c:pt idx="3">
                  <c:v>TeamX</c:v>
                </c:pt>
                <c:pt idx="4">
                  <c:v>TeamFt</c:v>
                </c:pt>
              </c:strCache>
            </c:strRef>
          </c:cat>
          <c:val>
            <c:numRef>
              <c:f>工作表1!$I$2:$I$6</c:f>
              <c:numCache>
                <c:formatCode>#,##0.00_);[Red]\(#,##0.00\)</c:formatCode>
                <c:ptCount val="5"/>
                <c:pt idx="0">
                  <c:v>1539423.27</c:v>
                </c:pt>
                <c:pt idx="1">
                  <c:v>2789953.8800000008</c:v>
                </c:pt>
                <c:pt idx="2">
                  <c:v>1932172.6000000003</c:v>
                </c:pt>
                <c:pt idx="3">
                  <c:v>653548.71</c:v>
                </c:pt>
                <c:pt idx="4">
                  <c:v>26611.09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61F-9744-A704-BB35238ACF47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A61F-9744-A704-BB35238AC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A61F-9744-A704-BB35238AC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A61F-9744-A704-BB35238AC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A61F-9744-A704-BB35238AC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A61F-9744-A704-BB35238ACF4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工作表1!$H$2:$H$6</c:f>
              <c:strCache>
                <c:ptCount val="5"/>
                <c:pt idx="0">
                  <c:v>TeamSII</c:v>
                </c:pt>
                <c:pt idx="1">
                  <c:v>TeamNII</c:v>
                </c:pt>
                <c:pt idx="2">
                  <c:v>TeamHII</c:v>
                </c:pt>
                <c:pt idx="3">
                  <c:v>TeamX</c:v>
                </c:pt>
                <c:pt idx="4">
                  <c:v>TeamFt</c:v>
                </c:pt>
              </c:strCache>
            </c:strRef>
          </c:cat>
          <c:val>
            <c:numRef>
              <c:f>工作表1!$I$2:$I$6</c:f>
              <c:numCache>
                <c:formatCode>#,##0.00_);[Red]\(#,##0.00\)</c:formatCode>
                <c:ptCount val="5"/>
                <c:pt idx="0">
                  <c:v>1539423.27</c:v>
                </c:pt>
                <c:pt idx="1">
                  <c:v>2789953.8800000008</c:v>
                </c:pt>
                <c:pt idx="2">
                  <c:v>1932172.6000000003</c:v>
                </c:pt>
                <c:pt idx="3">
                  <c:v>653548.71</c:v>
                </c:pt>
                <c:pt idx="4">
                  <c:v>26611.09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1F-9744-A704-BB35238ACF47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A61F-9744-A704-BB35238AC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A61F-9744-A704-BB35238AC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A61F-9744-A704-BB35238AC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A61F-9744-A704-BB35238AC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A61F-9744-A704-BB35238ACF47}"/>
              </c:ext>
            </c:extLst>
          </c:dPt>
          <c:dLbls>
            <c:dLbl>
              <c:idx val="4"/>
              <c:layout>
                <c:manualLayout>
                  <c:x val="-8.6788297804237885E-2"/>
                  <c:y val="-4.417737256527157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61F-9744-A704-BB35238ACF4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工作表1!$H$2:$H$6</c:f>
              <c:strCache>
                <c:ptCount val="5"/>
                <c:pt idx="0">
                  <c:v>TeamSII</c:v>
                </c:pt>
                <c:pt idx="1">
                  <c:v>TeamNII</c:v>
                </c:pt>
                <c:pt idx="2">
                  <c:v>TeamHII</c:v>
                </c:pt>
                <c:pt idx="3">
                  <c:v>TeamX</c:v>
                </c:pt>
                <c:pt idx="4">
                  <c:v>TeamFt</c:v>
                </c:pt>
              </c:strCache>
            </c:strRef>
          </c:cat>
          <c:val>
            <c:numRef>
              <c:f>工作表1!$I$2:$I$6</c:f>
              <c:numCache>
                <c:formatCode>#,##0.00_);[Red]\(#,##0.00\)</c:formatCode>
                <c:ptCount val="5"/>
                <c:pt idx="0">
                  <c:v>1539423.27</c:v>
                </c:pt>
                <c:pt idx="1">
                  <c:v>2789953.8800000008</c:v>
                </c:pt>
                <c:pt idx="2">
                  <c:v>1932172.6000000003</c:v>
                </c:pt>
                <c:pt idx="3">
                  <c:v>653548.71</c:v>
                </c:pt>
                <c:pt idx="4">
                  <c:v>26611.09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61F-9744-A704-BB35238ACF4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20180405</a:t>
            </a:r>
            <a:r>
              <a:rPr lang="en-US" altLang="zh-CN" baseline="0"/>
              <a:t> </a:t>
            </a:r>
            <a:r>
              <a:rPr lang="zh-Hans" altLang="en-US" baseline="0"/>
              <a:t>按队伍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852-034F-B05A-9505DCC00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52-034F-B05A-9505DCC00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852-034F-B05A-9505DCC00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852-034F-B05A-9505DCC00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852-034F-B05A-9505DCC007E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工作表1!$H$2:$H$6</c:f>
              <c:strCache>
                <c:ptCount val="5"/>
                <c:pt idx="0">
                  <c:v>TeamSII</c:v>
                </c:pt>
                <c:pt idx="1">
                  <c:v>TeamNII</c:v>
                </c:pt>
                <c:pt idx="2">
                  <c:v>TeamHII</c:v>
                </c:pt>
                <c:pt idx="3">
                  <c:v>TeamX</c:v>
                </c:pt>
                <c:pt idx="4">
                  <c:v>TeamFt</c:v>
                </c:pt>
              </c:strCache>
            </c:strRef>
          </c:cat>
          <c:val>
            <c:numRef>
              <c:f>工作表1!$J$2:$J$6</c:f>
              <c:numCache>
                <c:formatCode>#,##0.00_);[Red]\(#,##0.00\)</c:formatCode>
                <c:ptCount val="5"/>
                <c:pt idx="0">
                  <c:v>1539423.27</c:v>
                </c:pt>
                <c:pt idx="1">
                  <c:v>1046629.3700000008</c:v>
                </c:pt>
                <c:pt idx="2">
                  <c:v>1131440.9100000004</c:v>
                </c:pt>
                <c:pt idx="3">
                  <c:v>653548.71</c:v>
                </c:pt>
                <c:pt idx="4">
                  <c:v>26611.09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52-034F-B05A-9505DCC007E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F852-034F-B05A-9505DCC00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F852-034F-B05A-9505DCC00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F852-034F-B05A-9505DCC00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F852-034F-B05A-9505DCC00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F852-034F-B05A-9505DCC007E9}"/>
              </c:ext>
            </c:extLst>
          </c:dPt>
          <c:dLbls>
            <c:dLbl>
              <c:idx val="4"/>
              <c:layout>
                <c:manualLayout>
                  <c:x val="-8.6788297804237885E-2"/>
                  <c:y val="-4.417737256527157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52-034F-B05A-9505DCC007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工作表1!$H$2:$H$6</c:f>
              <c:strCache>
                <c:ptCount val="5"/>
                <c:pt idx="0">
                  <c:v>TeamSII</c:v>
                </c:pt>
                <c:pt idx="1">
                  <c:v>TeamNII</c:v>
                </c:pt>
                <c:pt idx="2">
                  <c:v>TeamHII</c:v>
                </c:pt>
                <c:pt idx="3">
                  <c:v>TeamX</c:v>
                </c:pt>
                <c:pt idx="4">
                  <c:v>TeamFt</c:v>
                </c:pt>
              </c:strCache>
            </c:strRef>
          </c:cat>
          <c:val>
            <c:numRef>
              <c:f>工作表1!$I$2:$I$6</c:f>
              <c:numCache>
                <c:formatCode>#,##0.00_);[Red]\(#,##0.00\)</c:formatCode>
                <c:ptCount val="5"/>
                <c:pt idx="0">
                  <c:v>1539423.27</c:v>
                </c:pt>
                <c:pt idx="1">
                  <c:v>2789953.8800000008</c:v>
                </c:pt>
                <c:pt idx="2">
                  <c:v>1932172.6000000003</c:v>
                </c:pt>
                <c:pt idx="3">
                  <c:v>653548.71</c:v>
                </c:pt>
                <c:pt idx="4">
                  <c:v>26611.09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52-034F-B05A-9505DCC007E9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152400</xdr:rowOff>
    </xdr:from>
    <xdr:to>
      <xdr:col>11</xdr:col>
      <xdr:colOff>469900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C8B585-E3A7-CF48-BC43-7C44D7E4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6</xdr:row>
      <xdr:rowOff>152400</xdr:rowOff>
    </xdr:from>
    <xdr:to>
      <xdr:col>16</xdr:col>
      <xdr:colOff>558800</xdr:colOff>
      <xdr:row>27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0B2C0F-F9B7-A54A-80E4-1A5DDAF86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A44-0D6D-FB41-84A9-1E01B8FB1432}">
  <dimension ref="A1:K89"/>
  <sheetViews>
    <sheetView workbookViewId="0">
      <selection sqref="A1:D1048576"/>
    </sheetView>
  </sheetViews>
  <sheetFormatPr baseColWidth="10" defaultRowHeight="13"/>
  <cols>
    <col min="1" max="1" width="4.5" style="8" customWidth="1"/>
    <col min="2" max="3" width="10.83203125" style="8"/>
    <col min="4" max="4" width="13" style="12" bestFit="1" customWidth="1"/>
    <col min="5" max="5" width="10.83203125" style="13"/>
    <col min="6" max="6" width="10.83203125" style="10"/>
    <col min="7" max="7" width="10.83203125" style="16"/>
    <col min="8" max="8" width="10.83203125" style="11"/>
    <col min="9" max="9" width="13" style="18" bestFit="1" customWidth="1"/>
    <col min="10" max="10" width="13" style="16" bestFit="1" customWidth="1"/>
    <col min="11" max="11" width="10.83203125" style="16"/>
    <col min="12" max="16384" width="10.83203125" style="10"/>
  </cols>
  <sheetData>
    <row r="1" spans="1:11" s="8" customFormat="1">
      <c r="A1" s="4"/>
      <c r="B1" s="4" t="s">
        <v>0</v>
      </c>
      <c r="C1" s="4" t="s">
        <v>1</v>
      </c>
      <c r="D1" s="7" t="s">
        <v>2</v>
      </c>
      <c r="E1" s="4" t="s">
        <v>3</v>
      </c>
      <c r="F1" s="4" t="s">
        <v>4</v>
      </c>
      <c r="G1" s="15"/>
      <c r="H1" s="9"/>
      <c r="I1" s="17"/>
      <c r="J1" s="15"/>
      <c r="K1" s="15"/>
    </row>
    <row r="2" spans="1:11" ht="16">
      <c r="A2" s="4">
        <v>1</v>
      </c>
      <c r="B2" s="4" t="s">
        <v>25</v>
      </c>
      <c r="C2" s="5" t="s">
        <v>30</v>
      </c>
      <c r="D2" s="2">
        <v>1743324.51</v>
      </c>
      <c r="E2" s="6">
        <v>5821</v>
      </c>
      <c r="F2" s="1">
        <v>299.49</v>
      </c>
      <c r="H2" s="14" t="s">
        <v>98</v>
      </c>
      <c r="I2" s="18">
        <f>工作表2!G72</f>
        <v>1539423.27</v>
      </c>
      <c r="J2" s="18">
        <f>I2</f>
        <v>1539423.27</v>
      </c>
    </row>
    <row r="3" spans="1:11" ht="16">
      <c r="A3" s="4">
        <v>2</v>
      </c>
      <c r="B3" s="4" t="s">
        <v>46</v>
      </c>
      <c r="C3" s="5" t="s">
        <v>54</v>
      </c>
      <c r="D3" s="2">
        <v>800731.69</v>
      </c>
      <c r="E3" s="6">
        <v>3430</v>
      </c>
      <c r="F3" s="1">
        <v>233.45</v>
      </c>
      <c r="H3" s="14" t="s">
        <v>99</v>
      </c>
      <c r="I3" s="18">
        <f>工作表2!G53</f>
        <v>2789953.8800000008</v>
      </c>
      <c r="J3" s="18">
        <f>I3-D2</f>
        <v>1046629.3700000008</v>
      </c>
    </row>
    <row r="4" spans="1:11" ht="16">
      <c r="A4" s="4">
        <v>3</v>
      </c>
      <c r="B4" s="4" t="s">
        <v>46</v>
      </c>
      <c r="C4" s="5" t="s">
        <v>47</v>
      </c>
      <c r="D4" s="2">
        <v>317546.23999999999</v>
      </c>
      <c r="E4" s="6">
        <v>718</v>
      </c>
      <c r="F4" s="1">
        <v>442.26</v>
      </c>
      <c r="H4" s="14" t="s">
        <v>100</v>
      </c>
      <c r="I4" s="18">
        <f>工作表2!G33</f>
        <v>1932172.6000000003</v>
      </c>
      <c r="J4" s="18">
        <f>I4-D3</f>
        <v>1131440.9100000004</v>
      </c>
    </row>
    <row r="5" spans="1:11" ht="16">
      <c r="A5" s="4">
        <v>4</v>
      </c>
      <c r="B5" s="4" t="s">
        <v>46</v>
      </c>
      <c r="C5" s="5" t="s">
        <v>53</v>
      </c>
      <c r="D5" s="2">
        <v>285399.8</v>
      </c>
      <c r="E5" s="6">
        <v>698</v>
      </c>
      <c r="F5" s="1">
        <v>408.88</v>
      </c>
      <c r="H5" s="14" t="s">
        <v>101</v>
      </c>
      <c r="I5" s="18">
        <f>工作表2!G89</f>
        <v>653548.71</v>
      </c>
      <c r="J5" s="18">
        <f>I5</f>
        <v>653548.71</v>
      </c>
    </row>
    <row r="6" spans="1:11" ht="16">
      <c r="A6" s="4">
        <v>5</v>
      </c>
      <c r="B6" s="4" t="s">
        <v>25</v>
      </c>
      <c r="C6" s="5" t="s">
        <v>43</v>
      </c>
      <c r="D6" s="2">
        <v>245934.93</v>
      </c>
      <c r="E6" s="6">
        <v>720</v>
      </c>
      <c r="F6" s="1">
        <v>341.58</v>
      </c>
      <c r="H6" s="14" t="s">
        <v>102</v>
      </c>
      <c r="I6" s="18">
        <f>工作表2!G14</f>
        <v>26611.09</v>
      </c>
      <c r="J6" s="18">
        <f>I6</f>
        <v>26611.09</v>
      </c>
    </row>
    <row r="7" spans="1:11" ht="16">
      <c r="A7" s="4">
        <v>6</v>
      </c>
      <c r="B7" s="4" t="s">
        <v>5</v>
      </c>
      <c r="C7" s="5" t="s">
        <v>10</v>
      </c>
      <c r="D7" s="2">
        <v>223836.97</v>
      </c>
      <c r="E7" s="6">
        <v>435</v>
      </c>
      <c r="F7" s="1">
        <v>514.57000000000005</v>
      </c>
    </row>
    <row r="8" spans="1:11" ht="16">
      <c r="A8" s="4">
        <v>7</v>
      </c>
      <c r="B8" s="4" t="s">
        <v>66</v>
      </c>
      <c r="C8" s="5" t="s">
        <v>74</v>
      </c>
      <c r="D8" s="2">
        <v>208388.47</v>
      </c>
      <c r="E8" s="6">
        <v>344</v>
      </c>
      <c r="F8" s="1">
        <v>605.78</v>
      </c>
    </row>
    <row r="9" spans="1:11" ht="16">
      <c r="A9" s="4">
        <v>8</v>
      </c>
      <c r="B9" s="4" t="s">
        <v>5</v>
      </c>
      <c r="C9" s="5" t="s">
        <v>18</v>
      </c>
      <c r="D9" s="2">
        <v>187959.58</v>
      </c>
      <c r="E9" s="6">
        <v>797</v>
      </c>
      <c r="F9" s="1">
        <v>235.83</v>
      </c>
    </row>
    <row r="10" spans="1:11" ht="16">
      <c r="A10" s="4">
        <v>9</v>
      </c>
      <c r="B10" s="4" t="s">
        <v>5</v>
      </c>
      <c r="C10" s="5" t="s">
        <v>7</v>
      </c>
      <c r="D10" s="2">
        <v>174329.12</v>
      </c>
      <c r="E10" s="6">
        <v>436</v>
      </c>
      <c r="F10" s="1">
        <v>399.84</v>
      </c>
    </row>
    <row r="11" spans="1:11" ht="16">
      <c r="A11" s="4">
        <v>10</v>
      </c>
      <c r="B11" s="4" t="s">
        <v>5</v>
      </c>
      <c r="C11" s="5" t="s">
        <v>24</v>
      </c>
      <c r="D11" s="2">
        <v>161120.29999999999</v>
      </c>
      <c r="E11" s="6">
        <v>658</v>
      </c>
      <c r="F11" s="1">
        <v>244.86</v>
      </c>
    </row>
    <row r="12" spans="1:11" ht="16">
      <c r="A12" s="4">
        <v>11</v>
      </c>
      <c r="B12" s="4" t="s">
        <v>5</v>
      </c>
      <c r="C12" s="5" t="s">
        <v>11</v>
      </c>
      <c r="D12" s="2">
        <v>160150.29999999999</v>
      </c>
      <c r="E12" s="6">
        <v>630</v>
      </c>
      <c r="F12" s="1">
        <v>254.21</v>
      </c>
    </row>
    <row r="13" spans="1:11" ht="16">
      <c r="A13" s="4">
        <v>12</v>
      </c>
      <c r="B13" s="4" t="s">
        <v>5</v>
      </c>
      <c r="C13" s="5" t="s">
        <v>12</v>
      </c>
      <c r="D13" s="2">
        <v>157733.45000000001</v>
      </c>
      <c r="E13" s="6">
        <v>400</v>
      </c>
      <c r="F13" s="1">
        <v>394.33</v>
      </c>
    </row>
    <row r="14" spans="1:11" ht="16">
      <c r="A14" s="4">
        <v>13</v>
      </c>
      <c r="B14" s="4" t="s">
        <v>25</v>
      </c>
      <c r="C14" s="5" t="s">
        <v>28</v>
      </c>
      <c r="D14" s="2">
        <v>150244.76</v>
      </c>
      <c r="E14" s="6">
        <v>867</v>
      </c>
      <c r="F14" s="1">
        <v>173.29</v>
      </c>
    </row>
    <row r="15" spans="1:11" ht="16">
      <c r="A15" s="4">
        <v>14</v>
      </c>
      <c r="B15" s="4" t="s">
        <v>5</v>
      </c>
      <c r="C15" s="5" t="s">
        <v>16</v>
      </c>
      <c r="D15" s="2">
        <v>148094.01</v>
      </c>
      <c r="E15" s="6">
        <v>664</v>
      </c>
      <c r="F15" s="1">
        <v>223.03</v>
      </c>
    </row>
    <row r="16" spans="1:11" ht="16">
      <c r="A16" s="4">
        <v>15</v>
      </c>
      <c r="B16" s="4" t="s">
        <v>25</v>
      </c>
      <c r="C16" s="5" t="s">
        <v>37</v>
      </c>
      <c r="D16" s="2">
        <v>144479.84</v>
      </c>
      <c r="E16" s="6">
        <v>802</v>
      </c>
      <c r="F16" s="1">
        <v>180.15</v>
      </c>
    </row>
    <row r="17" spans="1:6" ht="16">
      <c r="A17" s="4">
        <v>16</v>
      </c>
      <c r="B17" s="4" t="s">
        <v>25</v>
      </c>
      <c r="C17" s="5" t="s">
        <v>41</v>
      </c>
      <c r="D17" s="2">
        <v>143417.4</v>
      </c>
      <c r="E17" s="6">
        <v>671</v>
      </c>
      <c r="F17" s="1">
        <v>213.74</v>
      </c>
    </row>
    <row r="18" spans="1:6" ht="16">
      <c r="A18" s="4">
        <v>17</v>
      </c>
      <c r="B18" s="4" t="s">
        <v>46</v>
      </c>
      <c r="C18" s="5" t="s">
        <v>51</v>
      </c>
      <c r="D18" s="2">
        <v>128677.04</v>
      </c>
      <c r="E18" s="6">
        <v>437</v>
      </c>
      <c r="F18" s="1">
        <v>294.45999999999998</v>
      </c>
    </row>
    <row r="19" spans="1:6" ht="16">
      <c r="A19" s="4">
        <v>18</v>
      </c>
      <c r="B19" s="4" t="s">
        <v>5</v>
      </c>
      <c r="C19" s="5" t="s">
        <v>8</v>
      </c>
      <c r="D19" s="2">
        <v>107789.4</v>
      </c>
      <c r="E19" s="6">
        <v>536</v>
      </c>
      <c r="F19" s="1">
        <v>201.1</v>
      </c>
    </row>
    <row r="20" spans="1:6" ht="16">
      <c r="A20" s="4">
        <v>19</v>
      </c>
      <c r="B20" s="4" t="s">
        <v>66</v>
      </c>
      <c r="C20" s="5" t="s">
        <v>77</v>
      </c>
      <c r="D20" s="2">
        <v>99961.72</v>
      </c>
      <c r="E20" s="6">
        <v>286</v>
      </c>
      <c r="F20" s="1">
        <v>349.52</v>
      </c>
    </row>
    <row r="21" spans="1:6" ht="16">
      <c r="A21" s="4">
        <v>20</v>
      </c>
      <c r="B21" s="4" t="s">
        <v>5</v>
      </c>
      <c r="C21" s="5" t="s">
        <v>14</v>
      </c>
      <c r="D21" s="2">
        <v>87291.97</v>
      </c>
      <c r="E21" s="6">
        <v>411</v>
      </c>
      <c r="F21" s="1">
        <v>212.39</v>
      </c>
    </row>
    <row r="22" spans="1:6" ht="16">
      <c r="A22" s="4">
        <v>21</v>
      </c>
      <c r="B22" s="4" t="s">
        <v>66</v>
      </c>
      <c r="C22" s="5" t="s">
        <v>69</v>
      </c>
      <c r="D22" s="2">
        <v>81160.740000000005</v>
      </c>
      <c r="E22" s="6">
        <v>205</v>
      </c>
      <c r="F22" s="1">
        <v>395.91</v>
      </c>
    </row>
    <row r="23" spans="1:6" ht="16">
      <c r="A23" s="4">
        <v>22</v>
      </c>
      <c r="B23" s="4" t="s">
        <v>25</v>
      </c>
      <c r="C23" s="5" t="s">
        <v>45</v>
      </c>
      <c r="D23" s="2">
        <v>80633.7</v>
      </c>
      <c r="E23" s="6">
        <v>228</v>
      </c>
      <c r="F23" s="1">
        <v>353.66</v>
      </c>
    </row>
    <row r="24" spans="1:6" ht="16">
      <c r="A24" s="4">
        <v>23</v>
      </c>
      <c r="B24" s="4" t="s">
        <v>46</v>
      </c>
      <c r="C24" s="5" t="s">
        <v>49</v>
      </c>
      <c r="D24" s="2">
        <v>79588.62</v>
      </c>
      <c r="E24" s="6">
        <v>328</v>
      </c>
      <c r="F24" s="1">
        <v>242.65</v>
      </c>
    </row>
    <row r="25" spans="1:6" ht="16">
      <c r="A25" s="4">
        <v>24</v>
      </c>
      <c r="B25" s="4" t="s">
        <v>25</v>
      </c>
      <c r="C25" s="5" t="s">
        <v>44</v>
      </c>
      <c r="D25" s="2">
        <v>75244.899999999994</v>
      </c>
      <c r="E25" s="6">
        <v>186</v>
      </c>
      <c r="F25" s="1">
        <v>404.54</v>
      </c>
    </row>
    <row r="26" spans="1:6" ht="16">
      <c r="A26" s="4">
        <v>25</v>
      </c>
      <c r="B26" s="4" t="s">
        <v>66</v>
      </c>
      <c r="C26" s="5" t="s">
        <v>81</v>
      </c>
      <c r="D26" s="2">
        <v>72333.94</v>
      </c>
      <c r="E26" s="6">
        <v>214</v>
      </c>
      <c r="F26" s="1">
        <v>338.01</v>
      </c>
    </row>
    <row r="27" spans="1:6" ht="16">
      <c r="A27" s="4">
        <v>26</v>
      </c>
      <c r="B27" s="4" t="s">
        <v>66</v>
      </c>
      <c r="C27" s="5" t="s">
        <v>82</v>
      </c>
      <c r="D27" s="2">
        <v>55777.68</v>
      </c>
      <c r="E27" s="6">
        <v>299</v>
      </c>
      <c r="F27" s="1">
        <v>186.55</v>
      </c>
    </row>
    <row r="28" spans="1:6" ht="16">
      <c r="A28" s="4">
        <v>27</v>
      </c>
      <c r="B28" s="4" t="s">
        <v>46</v>
      </c>
      <c r="C28" s="5" t="s">
        <v>57</v>
      </c>
      <c r="D28" s="2">
        <v>54936.6</v>
      </c>
      <c r="E28" s="6">
        <v>324</v>
      </c>
      <c r="F28" s="1">
        <v>169.56</v>
      </c>
    </row>
    <row r="29" spans="1:6" ht="16">
      <c r="A29" s="4">
        <v>28</v>
      </c>
      <c r="B29" s="4" t="s">
        <v>5</v>
      </c>
      <c r="C29" s="5" t="s">
        <v>9</v>
      </c>
      <c r="D29" s="2">
        <v>52885</v>
      </c>
      <c r="E29" s="6">
        <v>206</v>
      </c>
      <c r="F29" s="1">
        <v>256.72000000000003</v>
      </c>
    </row>
    <row r="30" spans="1:6" ht="16">
      <c r="A30" s="4">
        <v>29</v>
      </c>
      <c r="B30" s="4" t="s">
        <v>25</v>
      </c>
      <c r="C30" s="5" t="s">
        <v>34</v>
      </c>
      <c r="D30" s="2">
        <v>52547.73</v>
      </c>
      <c r="E30" s="6">
        <v>112</v>
      </c>
      <c r="F30" s="1">
        <v>469.18</v>
      </c>
    </row>
    <row r="31" spans="1:6" ht="16">
      <c r="A31" s="4">
        <v>30</v>
      </c>
      <c r="B31" s="4" t="s">
        <v>46</v>
      </c>
      <c r="C31" s="5" t="s">
        <v>56</v>
      </c>
      <c r="D31" s="2">
        <v>50412.67</v>
      </c>
      <c r="E31" s="6">
        <v>192</v>
      </c>
      <c r="F31" s="1">
        <v>262.57</v>
      </c>
    </row>
    <row r="32" spans="1:6" ht="16">
      <c r="A32" s="4">
        <v>31</v>
      </c>
      <c r="B32" s="4" t="s">
        <v>46</v>
      </c>
      <c r="C32" s="5" t="s">
        <v>50</v>
      </c>
      <c r="D32" s="2">
        <v>37172.550000000003</v>
      </c>
      <c r="E32" s="6">
        <v>59</v>
      </c>
      <c r="F32" s="1">
        <v>630.04</v>
      </c>
    </row>
    <row r="33" spans="1:6" ht="16">
      <c r="A33" s="4">
        <v>32</v>
      </c>
      <c r="B33" s="4" t="s">
        <v>66</v>
      </c>
      <c r="C33" s="5" t="s">
        <v>71</v>
      </c>
      <c r="D33" s="2">
        <v>36772</v>
      </c>
      <c r="E33" s="6">
        <v>109</v>
      </c>
      <c r="F33" s="1">
        <v>337.36</v>
      </c>
    </row>
    <row r="34" spans="1:6" ht="16">
      <c r="A34" s="4">
        <v>33</v>
      </c>
      <c r="B34" s="4" t="s">
        <v>46</v>
      </c>
      <c r="C34" s="5" t="s">
        <v>61</v>
      </c>
      <c r="D34" s="2">
        <v>36512</v>
      </c>
      <c r="E34" s="6">
        <v>143</v>
      </c>
      <c r="F34" s="1">
        <v>255.33</v>
      </c>
    </row>
    <row r="35" spans="1:6" ht="16">
      <c r="A35" s="4">
        <v>34</v>
      </c>
      <c r="B35" s="4" t="s">
        <v>25</v>
      </c>
      <c r="C35" s="5" t="s">
        <v>42</v>
      </c>
      <c r="D35" s="2">
        <v>36119.43</v>
      </c>
      <c r="E35" s="6">
        <v>72</v>
      </c>
      <c r="F35" s="1">
        <v>501.66</v>
      </c>
    </row>
    <row r="36" spans="1:6" ht="16">
      <c r="A36" s="4">
        <v>35</v>
      </c>
      <c r="B36" s="4" t="s">
        <v>25</v>
      </c>
      <c r="C36" s="5" t="s">
        <v>32</v>
      </c>
      <c r="D36" s="2">
        <v>35382.76</v>
      </c>
      <c r="E36" s="6">
        <v>103</v>
      </c>
      <c r="F36" s="1">
        <v>343.52</v>
      </c>
    </row>
    <row r="37" spans="1:6" ht="16">
      <c r="A37" s="4">
        <v>36</v>
      </c>
      <c r="B37" s="4" t="s">
        <v>46</v>
      </c>
      <c r="C37" s="5" t="s">
        <v>63</v>
      </c>
      <c r="D37" s="2">
        <v>33518.910000000003</v>
      </c>
      <c r="E37" s="6">
        <v>148</v>
      </c>
      <c r="F37" s="1">
        <v>226.48</v>
      </c>
    </row>
    <row r="38" spans="1:6" ht="16">
      <c r="A38" s="4">
        <v>37</v>
      </c>
      <c r="B38" s="4" t="s">
        <v>46</v>
      </c>
      <c r="C38" s="5" t="s">
        <v>55</v>
      </c>
      <c r="D38" s="2">
        <v>29023</v>
      </c>
      <c r="E38" s="6">
        <v>114</v>
      </c>
      <c r="F38" s="1">
        <v>254.59</v>
      </c>
    </row>
    <row r="39" spans="1:6" ht="16">
      <c r="A39" s="4">
        <v>38</v>
      </c>
      <c r="B39" s="4" t="s">
        <v>66</v>
      </c>
      <c r="C39" s="5" t="s">
        <v>73</v>
      </c>
      <c r="D39" s="2">
        <v>28710.33</v>
      </c>
      <c r="E39" s="6">
        <v>81</v>
      </c>
      <c r="F39" s="1">
        <v>354.45</v>
      </c>
    </row>
    <row r="40" spans="1:6" ht="16">
      <c r="A40" s="4">
        <v>39</v>
      </c>
      <c r="B40" s="4" t="s">
        <v>5</v>
      </c>
      <c r="C40" s="5" t="s">
        <v>20</v>
      </c>
      <c r="D40" s="2">
        <v>28700.62</v>
      </c>
      <c r="E40" s="6">
        <v>336</v>
      </c>
      <c r="F40" s="1">
        <v>85.42</v>
      </c>
    </row>
    <row r="41" spans="1:6" ht="16">
      <c r="A41" s="4">
        <v>40</v>
      </c>
      <c r="B41" s="4" t="s">
        <v>46</v>
      </c>
      <c r="C41" s="5" t="s">
        <v>48</v>
      </c>
      <c r="D41" s="2">
        <v>22196.74</v>
      </c>
      <c r="E41" s="6">
        <v>67</v>
      </c>
      <c r="F41" s="1">
        <v>331.29</v>
      </c>
    </row>
    <row r="42" spans="1:6" ht="16">
      <c r="A42" s="4">
        <v>41</v>
      </c>
      <c r="B42" s="4" t="s">
        <v>46</v>
      </c>
      <c r="C42" s="5" t="s">
        <v>62</v>
      </c>
      <c r="D42" s="2">
        <v>21033.32</v>
      </c>
      <c r="E42" s="6">
        <v>148</v>
      </c>
      <c r="F42" s="1">
        <v>142.12</v>
      </c>
    </row>
    <row r="43" spans="1:6" ht="16">
      <c r="A43" s="4">
        <v>42</v>
      </c>
      <c r="B43" s="4" t="s">
        <v>25</v>
      </c>
      <c r="C43" s="5" t="s">
        <v>39</v>
      </c>
      <c r="D43" s="2">
        <v>17170.52</v>
      </c>
      <c r="E43" s="6">
        <v>160</v>
      </c>
      <c r="F43" s="1">
        <v>107.32</v>
      </c>
    </row>
    <row r="44" spans="1:6" ht="16">
      <c r="A44" s="4">
        <v>43</v>
      </c>
      <c r="B44" s="4" t="s">
        <v>66</v>
      </c>
      <c r="C44" s="5" t="s">
        <v>78</v>
      </c>
      <c r="D44" s="2">
        <v>15191.6</v>
      </c>
      <c r="E44" s="6">
        <v>112</v>
      </c>
      <c r="F44" s="1">
        <v>135.63999999999999</v>
      </c>
    </row>
    <row r="45" spans="1:6" ht="16">
      <c r="A45" s="4">
        <v>44</v>
      </c>
      <c r="B45" s="4" t="s">
        <v>46</v>
      </c>
      <c r="C45" s="5" t="s">
        <v>59</v>
      </c>
      <c r="D45" s="2">
        <v>14198.47</v>
      </c>
      <c r="E45" s="6">
        <v>48</v>
      </c>
      <c r="F45" s="1">
        <v>295.8</v>
      </c>
    </row>
    <row r="46" spans="1:6" ht="16">
      <c r="A46" s="4">
        <v>45</v>
      </c>
      <c r="B46" s="4" t="s">
        <v>66</v>
      </c>
      <c r="C46" s="5" t="s">
        <v>79</v>
      </c>
      <c r="D46" s="2">
        <v>13215.24</v>
      </c>
      <c r="E46" s="6">
        <v>83</v>
      </c>
      <c r="F46" s="1">
        <v>159.22</v>
      </c>
    </row>
    <row r="47" spans="1:6" ht="16">
      <c r="A47" s="4">
        <v>46</v>
      </c>
      <c r="B47" s="4" t="s">
        <v>25</v>
      </c>
      <c r="C47" s="5" t="s">
        <v>26</v>
      </c>
      <c r="D47" s="2">
        <v>12282.68</v>
      </c>
      <c r="E47" s="6">
        <v>50</v>
      </c>
      <c r="F47" s="1">
        <v>245.65</v>
      </c>
    </row>
    <row r="48" spans="1:6" ht="16">
      <c r="A48" s="4">
        <v>47</v>
      </c>
      <c r="B48" s="4" t="s">
        <v>25</v>
      </c>
      <c r="C48" s="5" t="s">
        <v>33</v>
      </c>
      <c r="D48" s="2">
        <v>11207.14</v>
      </c>
      <c r="E48" s="6">
        <v>113</v>
      </c>
      <c r="F48" s="1">
        <v>99.18</v>
      </c>
    </row>
    <row r="49" spans="1:6" ht="16">
      <c r="A49" s="4">
        <v>48</v>
      </c>
      <c r="B49" s="4" t="s">
        <v>25</v>
      </c>
      <c r="C49" s="5" t="s">
        <v>31</v>
      </c>
      <c r="D49" s="2">
        <v>10757.2</v>
      </c>
      <c r="E49" s="6">
        <v>80</v>
      </c>
      <c r="F49" s="1">
        <v>134.47</v>
      </c>
    </row>
    <row r="50" spans="1:6" ht="16">
      <c r="A50" s="4">
        <v>49</v>
      </c>
      <c r="B50" s="4" t="s">
        <v>25</v>
      </c>
      <c r="C50" s="5" t="s">
        <v>27</v>
      </c>
      <c r="D50" s="2">
        <v>10618.99</v>
      </c>
      <c r="E50" s="6">
        <v>71</v>
      </c>
      <c r="F50" s="1">
        <v>149.56</v>
      </c>
    </row>
    <row r="51" spans="1:6" ht="16">
      <c r="A51" s="4">
        <v>50</v>
      </c>
      <c r="B51" s="4" t="s">
        <v>5</v>
      </c>
      <c r="C51" s="5" t="s">
        <v>22</v>
      </c>
      <c r="D51" s="2">
        <v>10519.65</v>
      </c>
      <c r="E51" s="6">
        <v>78</v>
      </c>
      <c r="F51" s="1">
        <v>134.87</v>
      </c>
    </row>
    <row r="52" spans="1:6" ht="16">
      <c r="A52" s="4">
        <v>51</v>
      </c>
      <c r="B52" s="4" t="s">
        <v>66</v>
      </c>
      <c r="C52" s="5" t="s">
        <v>83</v>
      </c>
      <c r="D52" s="2">
        <v>10517.7</v>
      </c>
      <c r="E52" s="6">
        <v>44</v>
      </c>
      <c r="F52" s="1">
        <v>239.04</v>
      </c>
    </row>
    <row r="53" spans="1:6" ht="16">
      <c r="A53" s="4">
        <v>52</v>
      </c>
      <c r="B53" s="4" t="s">
        <v>25</v>
      </c>
      <c r="C53" s="5" t="s">
        <v>29</v>
      </c>
      <c r="D53" s="2">
        <v>10487.6</v>
      </c>
      <c r="E53" s="6">
        <v>33</v>
      </c>
      <c r="F53" s="1">
        <v>317.81</v>
      </c>
    </row>
    <row r="54" spans="1:6" ht="16">
      <c r="A54" s="4">
        <v>53</v>
      </c>
      <c r="B54" s="4" t="s">
        <v>5</v>
      </c>
      <c r="C54" s="5" t="s">
        <v>15</v>
      </c>
      <c r="D54" s="2">
        <v>9771</v>
      </c>
      <c r="E54" s="6">
        <v>82</v>
      </c>
      <c r="F54" s="1">
        <v>119.16</v>
      </c>
    </row>
    <row r="55" spans="1:6" ht="16">
      <c r="A55" s="4">
        <v>54</v>
      </c>
      <c r="B55" s="4" t="s">
        <v>66</v>
      </c>
      <c r="C55" s="5" t="s">
        <v>70</v>
      </c>
      <c r="D55" s="2">
        <v>9408.8799999999992</v>
      </c>
      <c r="E55" s="6">
        <v>37</v>
      </c>
      <c r="F55" s="1">
        <v>254.29</v>
      </c>
    </row>
    <row r="56" spans="1:6" ht="16">
      <c r="A56" s="4">
        <v>55</v>
      </c>
      <c r="B56" s="4" t="s">
        <v>66</v>
      </c>
      <c r="C56" s="5" t="s">
        <v>75</v>
      </c>
      <c r="D56" s="2">
        <v>8658.06</v>
      </c>
      <c r="E56" s="6">
        <v>38</v>
      </c>
      <c r="F56" s="1">
        <v>227.84</v>
      </c>
    </row>
    <row r="57" spans="1:6" ht="16">
      <c r="A57" s="4">
        <v>56</v>
      </c>
      <c r="B57" s="4" t="s">
        <v>5</v>
      </c>
      <c r="C57" s="5" t="s">
        <v>19</v>
      </c>
      <c r="D57" s="2">
        <v>8004</v>
      </c>
      <c r="E57" s="6">
        <v>48</v>
      </c>
      <c r="F57" s="1">
        <v>166.75</v>
      </c>
    </row>
    <row r="58" spans="1:6" ht="16">
      <c r="A58" s="4">
        <v>57</v>
      </c>
      <c r="B58" s="4" t="s">
        <v>5</v>
      </c>
      <c r="C58" s="5" t="s">
        <v>17</v>
      </c>
      <c r="D58" s="2">
        <v>7378.82</v>
      </c>
      <c r="E58" s="6">
        <v>107</v>
      </c>
      <c r="F58" s="1">
        <v>68.959999999999994</v>
      </c>
    </row>
    <row r="59" spans="1:6" ht="16">
      <c r="A59" s="4">
        <v>58</v>
      </c>
      <c r="B59" s="4" t="s">
        <v>46</v>
      </c>
      <c r="C59" s="5" t="s">
        <v>65</v>
      </c>
      <c r="D59" s="2">
        <v>7322.25</v>
      </c>
      <c r="E59" s="6">
        <v>19</v>
      </c>
      <c r="F59" s="1">
        <v>385.38</v>
      </c>
    </row>
    <row r="60" spans="1:6" ht="16">
      <c r="A60" s="4">
        <v>59</v>
      </c>
      <c r="B60" s="4" t="s">
        <v>46</v>
      </c>
      <c r="C60" s="5" t="s">
        <v>60</v>
      </c>
      <c r="D60" s="2">
        <v>7051.61</v>
      </c>
      <c r="E60" s="6">
        <v>68</v>
      </c>
      <c r="F60" s="1">
        <v>103.7</v>
      </c>
    </row>
    <row r="61" spans="1:6" ht="16">
      <c r="A61" s="4">
        <v>60</v>
      </c>
      <c r="B61" s="4" t="s">
        <v>84</v>
      </c>
      <c r="C61" s="5" t="s">
        <v>87</v>
      </c>
      <c r="D61" s="2">
        <v>6532.11</v>
      </c>
      <c r="E61" s="6">
        <v>80</v>
      </c>
      <c r="F61" s="1">
        <v>81.650000000000006</v>
      </c>
    </row>
    <row r="62" spans="1:6" ht="16">
      <c r="A62" s="4">
        <v>61</v>
      </c>
      <c r="B62" s="4" t="s">
        <v>5</v>
      </c>
      <c r="C62" s="5" t="s">
        <v>6</v>
      </c>
      <c r="D62" s="2">
        <v>5550.42</v>
      </c>
      <c r="E62" s="6">
        <v>40</v>
      </c>
      <c r="F62" s="1">
        <v>138.76</v>
      </c>
    </row>
    <row r="63" spans="1:6" ht="16">
      <c r="A63" s="4">
        <v>62</v>
      </c>
      <c r="B63" s="4" t="s">
        <v>25</v>
      </c>
      <c r="C63" s="5" t="s">
        <v>36</v>
      </c>
      <c r="D63" s="2">
        <v>5515.06</v>
      </c>
      <c r="E63" s="6">
        <v>43</v>
      </c>
      <c r="F63" s="1">
        <v>128.26</v>
      </c>
    </row>
    <row r="64" spans="1:6" ht="16">
      <c r="A64" s="4">
        <v>63</v>
      </c>
      <c r="B64" s="4" t="s">
        <v>5</v>
      </c>
      <c r="C64" s="5" t="s">
        <v>13</v>
      </c>
      <c r="D64" s="2">
        <v>4587.1000000000004</v>
      </c>
      <c r="E64" s="6">
        <v>14</v>
      </c>
      <c r="F64" s="1">
        <v>327.64999999999998</v>
      </c>
    </row>
    <row r="65" spans="1:6" ht="16">
      <c r="A65" s="4">
        <v>64</v>
      </c>
      <c r="B65" s="4" t="s">
        <v>66</v>
      </c>
      <c r="C65" s="5" t="s">
        <v>72</v>
      </c>
      <c r="D65" s="2">
        <v>4564.2700000000004</v>
      </c>
      <c r="E65" s="6">
        <v>57</v>
      </c>
      <c r="F65" s="1">
        <v>80.069999999999993</v>
      </c>
    </row>
    <row r="66" spans="1:6" ht="16">
      <c r="A66" s="4">
        <v>65</v>
      </c>
      <c r="B66" s="4" t="s">
        <v>84</v>
      </c>
      <c r="C66" s="5" t="s">
        <v>88</v>
      </c>
      <c r="D66" s="2">
        <v>4303.53</v>
      </c>
      <c r="E66" s="6">
        <v>24</v>
      </c>
      <c r="F66" s="1">
        <v>179.31</v>
      </c>
    </row>
    <row r="67" spans="1:6" ht="16">
      <c r="A67" s="4">
        <v>66</v>
      </c>
      <c r="B67" s="4" t="s">
        <v>66</v>
      </c>
      <c r="C67" s="5" t="s">
        <v>80</v>
      </c>
      <c r="D67" s="2">
        <v>3982.81</v>
      </c>
      <c r="E67" s="6">
        <v>22</v>
      </c>
      <c r="F67" s="1">
        <v>181.04</v>
      </c>
    </row>
    <row r="68" spans="1:6" ht="16">
      <c r="A68" s="4">
        <v>67</v>
      </c>
      <c r="B68" s="4" t="s">
        <v>84</v>
      </c>
      <c r="C68" s="5" t="s">
        <v>96</v>
      </c>
      <c r="D68" s="2">
        <v>3505</v>
      </c>
      <c r="E68" s="6">
        <v>18</v>
      </c>
      <c r="F68" s="1">
        <v>194.72</v>
      </c>
    </row>
    <row r="69" spans="1:6" ht="16">
      <c r="A69" s="4">
        <v>68</v>
      </c>
      <c r="B69" s="4" t="s">
        <v>25</v>
      </c>
      <c r="C69" s="5" t="s">
        <v>40</v>
      </c>
      <c r="D69" s="2">
        <v>3210.27</v>
      </c>
      <c r="E69" s="6">
        <v>34</v>
      </c>
      <c r="F69" s="1">
        <v>94.42</v>
      </c>
    </row>
    <row r="70" spans="1:6" ht="16">
      <c r="A70" s="4">
        <v>69</v>
      </c>
      <c r="B70" s="4" t="s">
        <v>84</v>
      </c>
      <c r="C70" s="5" t="s">
        <v>94</v>
      </c>
      <c r="D70" s="2">
        <v>3189</v>
      </c>
      <c r="E70" s="6">
        <v>37</v>
      </c>
      <c r="F70" s="1">
        <v>86.19</v>
      </c>
    </row>
    <row r="71" spans="1:6" ht="16">
      <c r="A71" s="4">
        <v>70</v>
      </c>
      <c r="B71" s="4" t="s">
        <v>46</v>
      </c>
      <c r="C71" s="5" t="s">
        <v>52</v>
      </c>
      <c r="D71" s="2">
        <v>2859</v>
      </c>
      <c r="E71" s="6">
        <v>23</v>
      </c>
      <c r="F71" s="1">
        <v>124.3</v>
      </c>
    </row>
    <row r="72" spans="1:6" ht="16">
      <c r="A72" s="4">
        <v>71</v>
      </c>
      <c r="B72" s="4" t="s">
        <v>66</v>
      </c>
      <c r="C72" s="5" t="s">
        <v>67</v>
      </c>
      <c r="D72" s="2">
        <v>2487.8200000000002</v>
      </c>
      <c r="E72" s="6">
        <v>33</v>
      </c>
      <c r="F72" s="1">
        <v>75.39</v>
      </c>
    </row>
    <row r="73" spans="1:6" ht="16">
      <c r="A73" s="4">
        <v>72</v>
      </c>
      <c r="B73" s="4" t="s">
        <v>66</v>
      </c>
      <c r="C73" s="5" t="s">
        <v>76</v>
      </c>
      <c r="D73" s="2">
        <v>2407.4499999999998</v>
      </c>
      <c r="E73" s="6">
        <v>18</v>
      </c>
      <c r="F73" s="1">
        <v>133.75</v>
      </c>
    </row>
    <row r="74" spans="1:6" ht="16">
      <c r="A74" s="4">
        <v>73</v>
      </c>
      <c r="B74" s="4" t="s">
        <v>84</v>
      </c>
      <c r="C74" s="5" t="s">
        <v>90</v>
      </c>
      <c r="D74" s="2">
        <v>2381</v>
      </c>
      <c r="E74" s="6">
        <v>48</v>
      </c>
      <c r="F74" s="1">
        <v>49.6</v>
      </c>
    </row>
    <row r="75" spans="1:6" ht="16">
      <c r="A75" s="4">
        <v>74</v>
      </c>
      <c r="B75" s="4" t="s">
        <v>46</v>
      </c>
      <c r="C75" s="5" t="s">
        <v>64</v>
      </c>
      <c r="D75" s="2">
        <v>2355.4899999999998</v>
      </c>
      <c r="E75" s="6">
        <v>29</v>
      </c>
      <c r="F75" s="1">
        <v>81.22</v>
      </c>
    </row>
    <row r="76" spans="1:6" ht="16">
      <c r="A76" s="4">
        <v>75</v>
      </c>
      <c r="B76" s="4" t="s">
        <v>5</v>
      </c>
      <c r="C76" s="5" t="s">
        <v>23</v>
      </c>
      <c r="D76" s="2">
        <v>2321</v>
      </c>
      <c r="E76" s="6">
        <v>27</v>
      </c>
      <c r="F76" s="1">
        <v>85.96</v>
      </c>
    </row>
    <row r="77" spans="1:6" ht="16">
      <c r="A77" s="4">
        <v>76</v>
      </c>
      <c r="B77" s="4" t="s">
        <v>84</v>
      </c>
      <c r="C77" s="5" t="s">
        <v>89</v>
      </c>
      <c r="D77" s="2">
        <v>2024.14</v>
      </c>
      <c r="E77" s="6">
        <v>24</v>
      </c>
      <c r="F77" s="1">
        <v>84.34</v>
      </c>
    </row>
    <row r="78" spans="1:6" ht="16">
      <c r="A78" s="4">
        <v>77</v>
      </c>
      <c r="B78" s="4" t="s">
        <v>84</v>
      </c>
      <c r="C78" s="5" t="s">
        <v>95</v>
      </c>
      <c r="D78" s="2">
        <v>1683.54</v>
      </c>
      <c r="E78" s="6">
        <v>42</v>
      </c>
      <c r="F78" s="1">
        <v>40.08</v>
      </c>
    </row>
    <row r="79" spans="1:6" ht="16">
      <c r="A79" s="4">
        <v>78</v>
      </c>
      <c r="B79" s="4" t="s">
        <v>46</v>
      </c>
      <c r="C79" s="5" t="s">
        <v>58</v>
      </c>
      <c r="D79" s="2">
        <v>1636.6</v>
      </c>
      <c r="E79" s="6">
        <v>20</v>
      </c>
      <c r="F79" s="1">
        <v>81.83</v>
      </c>
    </row>
    <row r="80" spans="1:6" ht="16">
      <c r="A80" s="4">
        <v>79</v>
      </c>
      <c r="B80" s="4" t="s">
        <v>84</v>
      </c>
      <c r="C80" s="5" t="s">
        <v>92</v>
      </c>
      <c r="D80" s="2">
        <v>1433.77</v>
      </c>
      <c r="E80" s="6">
        <v>29</v>
      </c>
      <c r="F80" s="1">
        <v>49.44</v>
      </c>
    </row>
    <row r="81" spans="1:6" ht="16">
      <c r="A81" s="4">
        <v>80</v>
      </c>
      <c r="B81" s="4" t="s">
        <v>5</v>
      </c>
      <c r="C81" s="5" t="s">
        <v>21</v>
      </c>
      <c r="D81" s="2">
        <v>1400.56</v>
      </c>
      <c r="E81" s="6">
        <v>13</v>
      </c>
      <c r="F81" s="1">
        <v>107.74</v>
      </c>
    </row>
    <row r="82" spans="1:6" ht="16">
      <c r="A82" s="4">
        <v>81</v>
      </c>
      <c r="B82" s="4" t="s">
        <v>25</v>
      </c>
      <c r="C82" s="5" t="s">
        <v>38</v>
      </c>
      <c r="D82" s="2">
        <v>1350.46</v>
      </c>
      <c r="E82" s="6">
        <v>21</v>
      </c>
      <c r="F82" s="1">
        <v>64.31</v>
      </c>
    </row>
    <row r="83" spans="1:6" ht="16">
      <c r="A83" s="4">
        <v>82</v>
      </c>
      <c r="B83" s="4" t="s">
        <v>84</v>
      </c>
      <c r="C83" s="5" t="s">
        <v>86</v>
      </c>
      <c r="D83" s="2">
        <v>1090</v>
      </c>
      <c r="E83" s="6">
        <v>24</v>
      </c>
      <c r="F83" s="1">
        <v>45.42</v>
      </c>
    </row>
    <row r="84" spans="1:6" ht="16">
      <c r="A84" s="4">
        <v>83</v>
      </c>
      <c r="B84" s="4" t="s">
        <v>84</v>
      </c>
      <c r="C84" s="5" t="s">
        <v>91</v>
      </c>
      <c r="D84" s="2">
        <v>290</v>
      </c>
      <c r="E84" s="6">
        <v>16</v>
      </c>
      <c r="F84" s="1">
        <v>18.12</v>
      </c>
    </row>
    <row r="85" spans="1:6" ht="16">
      <c r="A85" s="4">
        <v>84</v>
      </c>
      <c r="B85" s="4" t="s">
        <v>84</v>
      </c>
      <c r="C85" s="5" t="s">
        <v>93</v>
      </c>
      <c r="D85" s="2">
        <v>161</v>
      </c>
      <c r="E85" s="6">
        <v>8</v>
      </c>
      <c r="F85" s="1">
        <v>20.12</v>
      </c>
    </row>
    <row r="86" spans="1:6" ht="16">
      <c r="A86" s="4">
        <v>85</v>
      </c>
      <c r="B86" s="4" t="s">
        <v>25</v>
      </c>
      <c r="C86" s="5" t="s">
        <v>35</v>
      </c>
      <c r="D86" s="2">
        <v>24</v>
      </c>
      <c r="E86" s="6">
        <v>3</v>
      </c>
      <c r="F86" s="1">
        <v>8</v>
      </c>
    </row>
    <row r="87" spans="1:6" ht="16">
      <c r="A87" s="4">
        <v>86</v>
      </c>
      <c r="B87" s="4" t="s">
        <v>84</v>
      </c>
      <c r="C87" s="5" t="s">
        <v>97</v>
      </c>
      <c r="D87" s="2">
        <v>13</v>
      </c>
      <c r="E87" s="6">
        <v>2</v>
      </c>
      <c r="F87" s="1">
        <v>6.5</v>
      </c>
    </row>
    <row r="88" spans="1:6" ht="16">
      <c r="A88" s="4">
        <v>87</v>
      </c>
      <c r="B88" s="4" t="s">
        <v>66</v>
      </c>
      <c r="C88" s="5" t="s">
        <v>68</v>
      </c>
      <c r="D88" s="2">
        <v>10</v>
      </c>
      <c r="E88" s="6">
        <v>1</v>
      </c>
      <c r="F88" s="1">
        <v>10</v>
      </c>
    </row>
    <row r="89" spans="1:6" ht="16">
      <c r="A89" s="4">
        <v>88</v>
      </c>
      <c r="B89" s="4" t="s">
        <v>84</v>
      </c>
      <c r="C89" s="5" t="s">
        <v>85</v>
      </c>
      <c r="D89" s="2">
        <v>5</v>
      </c>
      <c r="E89" s="6">
        <v>1</v>
      </c>
      <c r="F89" s="1">
        <v>5</v>
      </c>
    </row>
  </sheetData>
  <sortState ref="A2:E89">
    <sortCondition descending="1" ref="C2:C89"/>
  </sortState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3743-EAE5-C549-849C-FAC77DAC7D6D}">
  <dimension ref="A1:G89"/>
  <sheetViews>
    <sheetView workbookViewId="0">
      <selection activeCell="G90" sqref="G90"/>
    </sheetView>
  </sheetViews>
  <sheetFormatPr baseColWidth="10" defaultRowHeight="16"/>
  <cols>
    <col min="1" max="1" width="4.5" style="8" customWidth="1"/>
    <col min="2" max="3" width="10.83203125" style="8"/>
    <col min="4" max="4" width="13" style="12" bestFit="1" customWidth="1"/>
    <col min="5" max="5" width="10.83203125" style="13"/>
    <col min="6" max="6" width="10.83203125" style="10"/>
    <col min="7" max="7" width="13" bestFit="1" customWidth="1"/>
  </cols>
  <sheetData>
    <row r="1" spans="1:7">
      <c r="A1" s="4"/>
      <c r="B1" s="4" t="s">
        <v>0</v>
      </c>
      <c r="C1" s="4" t="s">
        <v>1</v>
      </c>
      <c r="D1" s="7" t="s">
        <v>2</v>
      </c>
      <c r="E1" s="4" t="s">
        <v>3</v>
      </c>
      <c r="F1" s="4" t="s">
        <v>4</v>
      </c>
    </row>
    <row r="2" spans="1:7">
      <c r="A2" s="4">
        <v>60</v>
      </c>
      <c r="B2" s="4" t="s">
        <v>84</v>
      </c>
      <c r="C2" s="5" t="s">
        <v>87</v>
      </c>
      <c r="D2" s="2">
        <v>6532.11</v>
      </c>
      <c r="E2" s="6">
        <v>80</v>
      </c>
      <c r="F2" s="1">
        <v>81.650000000000006</v>
      </c>
    </row>
    <row r="3" spans="1:7">
      <c r="A3" s="4">
        <v>65</v>
      </c>
      <c r="B3" s="4" t="s">
        <v>84</v>
      </c>
      <c r="C3" s="5" t="s">
        <v>88</v>
      </c>
      <c r="D3" s="2">
        <v>4303.53</v>
      </c>
      <c r="E3" s="6">
        <v>24</v>
      </c>
      <c r="F3" s="1">
        <v>179.31</v>
      </c>
    </row>
    <row r="4" spans="1:7">
      <c r="A4" s="4">
        <v>67</v>
      </c>
      <c r="B4" s="4" t="s">
        <v>84</v>
      </c>
      <c r="C4" s="5" t="s">
        <v>96</v>
      </c>
      <c r="D4" s="2">
        <v>3505</v>
      </c>
      <c r="E4" s="6">
        <v>18</v>
      </c>
      <c r="F4" s="1">
        <v>194.72</v>
      </c>
    </row>
    <row r="5" spans="1:7">
      <c r="A5" s="4">
        <v>69</v>
      </c>
      <c r="B5" s="4" t="s">
        <v>84</v>
      </c>
      <c r="C5" s="5" t="s">
        <v>94</v>
      </c>
      <c r="D5" s="2">
        <v>3189</v>
      </c>
      <c r="E5" s="6">
        <v>37</v>
      </c>
      <c r="F5" s="1">
        <v>86.19</v>
      </c>
    </row>
    <row r="6" spans="1:7">
      <c r="A6" s="4">
        <v>73</v>
      </c>
      <c r="B6" s="4" t="s">
        <v>84</v>
      </c>
      <c r="C6" s="5" t="s">
        <v>90</v>
      </c>
      <c r="D6" s="2">
        <v>2381</v>
      </c>
      <c r="E6" s="6">
        <v>48</v>
      </c>
      <c r="F6" s="1">
        <v>49.6</v>
      </c>
    </row>
    <row r="7" spans="1:7">
      <c r="A7" s="4">
        <v>76</v>
      </c>
      <c r="B7" s="4" t="s">
        <v>84</v>
      </c>
      <c r="C7" s="5" t="s">
        <v>89</v>
      </c>
      <c r="D7" s="2">
        <v>2024.14</v>
      </c>
      <c r="E7" s="6">
        <v>24</v>
      </c>
      <c r="F7" s="1">
        <v>84.34</v>
      </c>
    </row>
    <row r="8" spans="1:7">
      <c r="A8" s="4">
        <v>77</v>
      </c>
      <c r="B8" s="4" t="s">
        <v>84</v>
      </c>
      <c r="C8" s="5" t="s">
        <v>95</v>
      </c>
      <c r="D8" s="2">
        <v>1683.54</v>
      </c>
      <c r="E8" s="6">
        <v>42</v>
      </c>
      <c r="F8" s="1">
        <v>40.08</v>
      </c>
    </row>
    <row r="9" spans="1:7">
      <c r="A9" s="4">
        <v>79</v>
      </c>
      <c r="B9" s="4" t="s">
        <v>84</v>
      </c>
      <c r="C9" s="5" t="s">
        <v>92</v>
      </c>
      <c r="D9" s="2">
        <v>1433.77</v>
      </c>
      <c r="E9" s="6">
        <v>29</v>
      </c>
      <c r="F9" s="1">
        <v>49.44</v>
      </c>
    </row>
    <row r="10" spans="1:7">
      <c r="A10" s="4">
        <v>82</v>
      </c>
      <c r="B10" s="4" t="s">
        <v>84</v>
      </c>
      <c r="C10" s="5" t="s">
        <v>86</v>
      </c>
      <c r="D10" s="2">
        <v>1090</v>
      </c>
      <c r="E10" s="6">
        <v>24</v>
      </c>
      <c r="F10" s="1">
        <v>45.42</v>
      </c>
    </row>
    <row r="11" spans="1:7">
      <c r="A11" s="4">
        <v>83</v>
      </c>
      <c r="B11" s="4" t="s">
        <v>84</v>
      </c>
      <c r="C11" s="5" t="s">
        <v>91</v>
      </c>
      <c r="D11" s="2">
        <v>290</v>
      </c>
      <c r="E11" s="6">
        <v>16</v>
      </c>
      <c r="F11" s="1">
        <v>18.12</v>
      </c>
    </row>
    <row r="12" spans="1:7">
      <c r="A12" s="4">
        <v>84</v>
      </c>
      <c r="B12" s="4" t="s">
        <v>84</v>
      </c>
      <c r="C12" s="5" t="s">
        <v>93</v>
      </c>
      <c r="D12" s="2">
        <v>161</v>
      </c>
      <c r="E12" s="6">
        <v>8</v>
      </c>
      <c r="F12" s="1">
        <v>20.12</v>
      </c>
    </row>
    <row r="13" spans="1:7">
      <c r="A13" s="4">
        <v>86</v>
      </c>
      <c r="B13" s="4" t="s">
        <v>84</v>
      </c>
      <c r="C13" s="5" t="s">
        <v>97</v>
      </c>
      <c r="D13" s="2">
        <v>13</v>
      </c>
      <c r="E13" s="6">
        <v>2</v>
      </c>
      <c r="F13" s="1">
        <v>6.5</v>
      </c>
    </row>
    <row r="14" spans="1:7">
      <c r="A14" s="4">
        <v>88</v>
      </c>
      <c r="B14" s="4" t="s">
        <v>84</v>
      </c>
      <c r="C14" s="5" t="s">
        <v>85</v>
      </c>
      <c r="D14" s="2">
        <v>5</v>
      </c>
      <c r="E14" s="6">
        <v>1</v>
      </c>
      <c r="F14" s="1">
        <v>5</v>
      </c>
      <c r="G14" s="3">
        <f>SUM(D2:D14)</f>
        <v>26611.09</v>
      </c>
    </row>
    <row r="15" spans="1:7">
      <c r="A15" s="4">
        <v>2</v>
      </c>
      <c r="B15" s="4" t="s">
        <v>46</v>
      </c>
      <c r="C15" s="5" t="s">
        <v>54</v>
      </c>
      <c r="D15" s="2">
        <v>800731.69</v>
      </c>
      <c r="E15" s="6">
        <v>3430</v>
      </c>
      <c r="F15" s="1">
        <v>233.45</v>
      </c>
    </row>
    <row r="16" spans="1:7">
      <c r="A16" s="4">
        <v>3</v>
      </c>
      <c r="B16" s="4" t="s">
        <v>46</v>
      </c>
      <c r="C16" s="5" t="s">
        <v>47</v>
      </c>
      <c r="D16" s="2">
        <v>317546.23999999999</v>
      </c>
      <c r="E16" s="6">
        <v>718</v>
      </c>
      <c r="F16" s="1">
        <v>442.26</v>
      </c>
    </row>
    <row r="17" spans="1:6">
      <c r="A17" s="4">
        <v>4</v>
      </c>
      <c r="B17" s="4" t="s">
        <v>46</v>
      </c>
      <c r="C17" s="5" t="s">
        <v>53</v>
      </c>
      <c r="D17" s="2">
        <v>285399.8</v>
      </c>
      <c r="E17" s="6">
        <v>698</v>
      </c>
      <c r="F17" s="1">
        <v>408.88</v>
      </c>
    </row>
    <row r="18" spans="1:6">
      <c r="A18" s="4">
        <v>17</v>
      </c>
      <c r="B18" s="4" t="s">
        <v>46</v>
      </c>
      <c r="C18" s="5" t="s">
        <v>51</v>
      </c>
      <c r="D18" s="2">
        <v>128677.04</v>
      </c>
      <c r="E18" s="6">
        <v>437</v>
      </c>
      <c r="F18" s="1">
        <v>294.45999999999998</v>
      </c>
    </row>
    <row r="19" spans="1:6">
      <c r="A19" s="4">
        <v>23</v>
      </c>
      <c r="B19" s="4" t="s">
        <v>46</v>
      </c>
      <c r="C19" s="5" t="s">
        <v>49</v>
      </c>
      <c r="D19" s="2">
        <v>79588.62</v>
      </c>
      <c r="E19" s="6">
        <v>328</v>
      </c>
      <c r="F19" s="1">
        <v>242.65</v>
      </c>
    </row>
    <row r="20" spans="1:6">
      <c r="A20" s="4">
        <v>27</v>
      </c>
      <c r="B20" s="4" t="s">
        <v>46</v>
      </c>
      <c r="C20" s="5" t="s">
        <v>57</v>
      </c>
      <c r="D20" s="2">
        <v>54936.6</v>
      </c>
      <c r="E20" s="6">
        <v>324</v>
      </c>
      <c r="F20" s="1">
        <v>169.56</v>
      </c>
    </row>
    <row r="21" spans="1:6">
      <c r="A21" s="4">
        <v>30</v>
      </c>
      <c r="B21" s="4" t="s">
        <v>46</v>
      </c>
      <c r="C21" s="5" t="s">
        <v>56</v>
      </c>
      <c r="D21" s="2">
        <v>50412.67</v>
      </c>
      <c r="E21" s="6">
        <v>192</v>
      </c>
      <c r="F21" s="1">
        <v>262.57</v>
      </c>
    </row>
    <row r="22" spans="1:6">
      <c r="A22" s="4">
        <v>31</v>
      </c>
      <c r="B22" s="4" t="s">
        <v>46</v>
      </c>
      <c r="C22" s="5" t="s">
        <v>50</v>
      </c>
      <c r="D22" s="2">
        <v>37172.550000000003</v>
      </c>
      <c r="E22" s="6">
        <v>59</v>
      </c>
      <c r="F22" s="1">
        <v>630.04</v>
      </c>
    </row>
    <row r="23" spans="1:6">
      <c r="A23" s="4">
        <v>33</v>
      </c>
      <c r="B23" s="4" t="s">
        <v>46</v>
      </c>
      <c r="C23" s="5" t="s">
        <v>61</v>
      </c>
      <c r="D23" s="2">
        <v>36512</v>
      </c>
      <c r="E23" s="6">
        <v>143</v>
      </c>
      <c r="F23" s="1">
        <v>255.33</v>
      </c>
    </row>
    <row r="24" spans="1:6">
      <c r="A24" s="4">
        <v>36</v>
      </c>
      <c r="B24" s="4" t="s">
        <v>46</v>
      </c>
      <c r="C24" s="5" t="s">
        <v>63</v>
      </c>
      <c r="D24" s="2">
        <v>33518.910000000003</v>
      </c>
      <c r="E24" s="6">
        <v>148</v>
      </c>
      <c r="F24" s="1">
        <v>226.48</v>
      </c>
    </row>
    <row r="25" spans="1:6">
      <c r="A25" s="4">
        <v>37</v>
      </c>
      <c r="B25" s="4" t="s">
        <v>46</v>
      </c>
      <c r="C25" s="5" t="s">
        <v>55</v>
      </c>
      <c r="D25" s="2">
        <v>29023</v>
      </c>
      <c r="E25" s="6">
        <v>114</v>
      </c>
      <c r="F25" s="1">
        <v>254.59</v>
      </c>
    </row>
    <row r="26" spans="1:6">
      <c r="A26" s="4">
        <v>40</v>
      </c>
      <c r="B26" s="4" t="s">
        <v>46</v>
      </c>
      <c r="C26" s="5" t="s">
        <v>48</v>
      </c>
      <c r="D26" s="2">
        <v>22196.74</v>
      </c>
      <c r="E26" s="6">
        <v>67</v>
      </c>
      <c r="F26" s="1">
        <v>331.29</v>
      </c>
    </row>
    <row r="27" spans="1:6">
      <c r="A27" s="4">
        <v>41</v>
      </c>
      <c r="B27" s="4" t="s">
        <v>46</v>
      </c>
      <c r="C27" s="5" t="s">
        <v>62</v>
      </c>
      <c r="D27" s="2">
        <v>21033.32</v>
      </c>
      <c r="E27" s="6">
        <v>148</v>
      </c>
      <c r="F27" s="1">
        <v>142.12</v>
      </c>
    </row>
    <row r="28" spans="1:6">
      <c r="A28" s="4">
        <v>44</v>
      </c>
      <c r="B28" s="4" t="s">
        <v>46</v>
      </c>
      <c r="C28" s="5" t="s">
        <v>59</v>
      </c>
      <c r="D28" s="2">
        <v>14198.47</v>
      </c>
      <c r="E28" s="6">
        <v>48</v>
      </c>
      <c r="F28" s="1">
        <v>295.8</v>
      </c>
    </row>
    <row r="29" spans="1:6">
      <c r="A29" s="4">
        <v>58</v>
      </c>
      <c r="B29" s="4" t="s">
        <v>46</v>
      </c>
      <c r="C29" s="5" t="s">
        <v>65</v>
      </c>
      <c r="D29" s="2">
        <v>7322.25</v>
      </c>
      <c r="E29" s="6">
        <v>19</v>
      </c>
      <c r="F29" s="1">
        <v>385.38</v>
      </c>
    </row>
    <row r="30" spans="1:6">
      <c r="A30" s="4">
        <v>59</v>
      </c>
      <c r="B30" s="4" t="s">
        <v>46</v>
      </c>
      <c r="C30" s="5" t="s">
        <v>60</v>
      </c>
      <c r="D30" s="2">
        <v>7051.61</v>
      </c>
      <c r="E30" s="6">
        <v>68</v>
      </c>
      <c r="F30" s="1">
        <v>103.7</v>
      </c>
    </row>
    <row r="31" spans="1:6">
      <c r="A31" s="4">
        <v>70</v>
      </c>
      <c r="B31" s="4" t="s">
        <v>46</v>
      </c>
      <c r="C31" s="5" t="s">
        <v>52</v>
      </c>
      <c r="D31" s="2">
        <v>2859</v>
      </c>
      <c r="E31" s="6">
        <v>23</v>
      </c>
      <c r="F31" s="1">
        <v>124.3</v>
      </c>
    </row>
    <row r="32" spans="1:6">
      <c r="A32" s="4">
        <v>74</v>
      </c>
      <c r="B32" s="4" t="s">
        <v>46</v>
      </c>
      <c r="C32" s="5" t="s">
        <v>64</v>
      </c>
      <c r="D32" s="2">
        <v>2355.4899999999998</v>
      </c>
      <c r="E32" s="6">
        <v>29</v>
      </c>
      <c r="F32" s="1">
        <v>81.22</v>
      </c>
    </row>
    <row r="33" spans="1:7">
      <c r="A33" s="4">
        <v>78</v>
      </c>
      <c r="B33" s="4" t="s">
        <v>46</v>
      </c>
      <c r="C33" s="5" t="s">
        <v>58</v>
      </c>
      <c r="D33" s="2">
        <v>1636.6</v>
      </c>
      <c r="E33" s="6">
        <v>20</v>
      </c>
      <c r="F33" s="1">
        <v>81.83</v>
      </c>
      <c r="G33" s="3">
        <f>SUM(D15:D33)</f>
        <v>1932172.6000000003</v>
      </c>
    </row>
    <row r="34" spans="1:7">
      <c r="A34" s="4">
        <v>1</v>
      </c>
      <c r="B34" s="4" t="s">
        <v>25</v>
      </c>
      <c r="C34" s="5" t="s">
        <v>30</v>
      </c>
      <c r="D34" s="2">
        <v>1743324.51</v>
      </c>
      <c r="E34" s="6">
        <v>5821</v>
      </c>
      <c r="F34" s="1">
        <v>299.49</v>
      </c>
    </row>
    <row r="35" spans="1:7">
      <c r="A35" s="4">
        <v>5</v>
      </c>
      <c r="B35" s="4" t="s">
        <v>25</v>
      </c>
      <c r="C35" s="5" t="s">
        <v>43</v>
      </c>
      <c r="D35" s="2">
        <v>245934.93</v>
      </c>
      <c r="E35" s="6">
        <v>720</v>
      </c>
      <c r="F35" s="1">
        <v>341.58</v>
      </c>
    </row>
    <row r="36" spans="1:7">
      <c r="A36" s="4">
        <v>13</v>
      </c>
      <c r="B36" s="4" t="s">
        <v>25</v>
      </c>
      <c r="C36" s="5" t="s">
        <v>28</v>
      </c>
      <c r="D36" s="2">
        <v>150244.76</v>
      </c>
      <c r="E36" s="6">
        <v>867</v>
      </c>
      <c r="F36" s="1">
        <v>173.29</v>
      </c>
    </row>
    <row r="37" spans="1:7">
      <c r="A37" s="4">
        <v>15</v>
      </c>
      <c r="B37" s="4" t="s">
        <v>25</v>
      </c>
      <c r="C37" s="5" t="s">
        <v>37</v>
      </c>
      <c r="D37" s="2">
        <v>144479.84</v>
      </c>
      <c r="E37" s="6">
        <v>802</v>
      </c>
      <c r="F37" s="1">
        <v>180.15</v>
      </c>
    </row>
    <row r="38" spans="1:7">
      <c r="A38" s="4">
        <v>16</v>
      </c>
      <c r="B38" s="4" t="s">
        <v>25</v>
      </c>
      <c r="C38" s="5" t="s">
        <v>41</v>
      </c>
      <c r="D38" s="2">
        <v>143417.4</v>
      </c>
      <c r="E38" s="6">
        <v>671</v>
      </c>
      <c r="F38" s="1">
        <v>213.74</v>
      </c>
    </row>
    <row r="39" spans="1:7">
      <c r="A39" s="4">
        <v>22</v>
      </c>
      <c r="B39" s="4" t="s">
        <v>25</v>
      </c>
      <c r="C39" s="5" t="s">
        <v>45</v>
      </c>
      <c r="D39" s="2">
        <v>80633.7</v>
      </c>
      <c r="E39" s="6">
        <v>228</v>
      </c>
      <c r="F39" s="1">
        <v>353.66</v>
      </c>
    </row>
    <row r="40" spans="1:7">
      <c r="A40" s="4">
        <v>24</v>
      </c>
      <c r="B40" s="4" t="s">
        <v>25</v>
      </c>
      <c r="C40" s="5" t="s">
        <v>44</v>
      </c>
      <c r="D40" s="2">
        <v>75244.899999999994</v>
      </c>
      <c r="E40" s="6">
        <v>186</v>
      </c>
      <c r="F40" s="1">
        <v>404.54</v>
      </c>
    </row>
    <row r="41" spans="1:7">
      <c r="A41" s="4">
        <v>29</v>
      </c>
      <c r="B41" s="4" t="s">
        <v>25</v>
      </c>
      <c r="C41" s="5" t="s">
        <v>34</v>
      </c>
      <c r="D41" s="2">
        <v>52547.73</v>
      </c>
      <c r="E41" s="6">
        <v>112</v>
      </c>
      <c r="F41" s="1">
        <v>469.18</v>
      </c>
    </row>
    <row r="42" spans="1:7">
      <c r="A42" s="4">
        <v>34</v>
      </c>
      <c r="B42" s="4" t="s">
        <v>25</v>
      </c>
      <c r="C42" s="5" t="s">
        <v>42</v>
      </c>
      <c r="D42" s="2">
        <v>36119.43</v>
      </c>
      <c r="E42" s="6">
        <v>72</v>
      </c>
      <c r="F42" s="1">
        <v>501.66</v>
      </c>
    </row>
    <row r="43" spans="1:7">
      <c r="A43" s="4">
        <v>35</v>
      </c>
      <c r="B43" s="4" t="s">
        <v>25</v>
      </c>
      <c r="C43" s="5" t="s">
        <v>32</v>
      </c>
      <c r="D43" s="2">
        <v>35382.76</v>
      </c>
      <c r="E43" s="6">
        <v>103</v>
      </c>
      <c r="F43" s="1">
        <v>343.52</v>
      </c>
    </row>
    <row r="44" spans="1:7">
      <c r="A44" s="4">
        <v>42</v>
      </c>
      <c r="B44" s="4" t="s">
        <v>25</v>
      </c>
      <c r="C44" s="5" t="s">
        <v>39</v>
      </c>
      <c r="D44" s="2">
        <v>17170.52</v>
      </c>
      <c r="E44" s="6">
        <v>160</v>
      </c>
      <c r="F44" s="1">
        <v>107.32</v>
      </c>
    </row>
    <row r="45" spans="1:7">
      <c r="A45" s="4">
        <v>46</v>
      </c>
      <c r="B45" s="4" t="s">
        <v>25</v>
      </c>
      <c r="C45" s="5" t="s">
        <v>26</v>
      </c>
      <c r="D45" s="2">
        <v>12282.68</v>
      </c>
      <c r="E45" s="6">
        <v>50</v>
      </c>
      <c r="F45" s="1">
        <v>245.65</v>
      </c>
    </row>
    <row r="46" spans="1:7">
      <c r="A46" s="4">
        <v>47</v>
      </c>
      <c r="B46" s="4" t="s">
        <v>25</v>
      </c>
      <c r="C46" s="5" t="s">
        <v>33</v>
      </c>
      <c r="D46" s="2">
        <v>11207.14</v>
      </c>
      <c r="E46" s="6">
        <v>113</v>
      </c>
      <c r="F46" s="1">
        <v>99.18</v>
      </c>
    </row>
    <row r="47" spans="1:7">
      <c r="A47" s="4">
        <v>48</v>
      </c>
      <c r="B47" s="4" t="s">
        <v>25</v>
      </c>
      <c r="C47" s="5" t="s">
        <v>31</v>
      </c>
      <c r="D47" s="2">
        <v>10757.2</v>
      </c>
      <c r="E47" s="6">
        <v>80</v>
      </c>
      <c r="F47" s="1">
        <v>134.47</v>
      </c>
    </row>
    <row r="48" spans="1:7">
      <c r="A48" s="4">
        <v>49</v>
      </c>
      <c r="B48" s="4" t="s">
        <v>25</v>
      </c>
      <c r="C48" s="5" t="s">
        <v>27</v>
      </c>
      <c r="D48" s="2">
        <v>10618.99</v>
      </c>
      <c r="E48" s="6">
        <v>71</v>
      </c>
      <c r="F48" s="1">
        <v>149.56</v>
      </c>
    </row>
    <row r="49" spans="1:7">
      <c r="A49" s="4">
        <v>52</v>
      </c>
      <c r="B49" s="4" t="s">
        <v>25</v>
      </c>
      <c r="C49" s="5" t="s">
        <v>29</v>
      </c>
      <c r="D49" s="2">
        <v>10487.6</v>
      </c>
      <c r="E49" s="6">
        <v>33</v>
      </c>
      <c r="F49" s="1">
        <v>317.81</v>
      </c>
    </row>
    <row r="50" spans="1:7">
      <c r="A50" s="4">
        <v>62</v>
      </c>
      <c r="B50" s="4" t="s">
        <v>25</v>
      </c>
      <c r="C50" s="5" t="s">
        <v>36</v>
      </c>
      <c r="D50" s="2">
        <v>5515.06</v>
      </c>
      <c r="E50" s="6">
        <v>43</v>
      </c>
      <c r="F50" s="1">
        <v>128.26</v>
      </c>
    </row>
    <row r="51" spans="1:7">
      <c r="A51" s="4">
        <v>68</v>
      </c>
      <c r="B51" s="4" t="s">
        <v>25</v>
      </c>
      <c r="C51" s="5" t="s">
        <v>40</v>
      </c>
      <c r="D51" s="2">
        <v>3210.27</v>
      </c>
      <c r="E51" s="6">
        <v>34</v>
      </c>
      <c r="F51" s="1">
        <v>94.42</v>
      </c>
    </row>
    <row r="52" spans="1:7">
      <c r="A52" s="4">
        <v>81</v>
      </c>
      <c r="B52" s="4" t="s">
        <v>25</v>
      </c>
      <c r="C52" s="5" t="s">
        <v>38</v>
      </c>
      <c r="D52" s="2">
        <v>1350.46</v>
      </c>
      <c r="E52" s="6">
        <v>21</v>
      </c>
      <c r="F52" s="1">
        <v>64.31</v>
      </c>
    </row>
    <row r="53" spans="1:7">
      <c r="A53" s="4">
        <v>85</v>
      </c>
      <c r="B53" s="4" t="s">
        <v>25</v>
      </c>
      <c r="C53" s="5" t="s">
        <v>35</v>
      </c>
      <c r="D53" s="2">
        <v>24</v>
      </c>
      <c r="E53" s="6">
        <v>3</v>
      </c>
      <c r="F53" s="1">
        <v>8</v>
      </c>
      <c r="G53" s="3">
        <f>SUM(D34:D53)</f>
        <v>2789953.8800000008</v>
      </c>
    </row>
    <row r="54" spans="1:7">
      <c r="A54" s="4">
        <v>6</v>
      </c>
      <c r="B54" s="4" t="s">
        <v>5</v>
      </c>
      <c r="C54" s="5" t="s">
        <v>10</v>
      </c>
      <c r="D54" s="2">
        <v>223836.97</v>
      </c>
      <c r="E54" s="6">
        <v>435</v>
      </c>
      <c r="F54" s="1">
        <v>514.57000000000005</v>
      </c>
    </row>
    <row r="55" spans="1:7">
      <c r="A55" s="4">
        <v>8</v>
      </c>
      <c r="B55" s="4" t="s">
        <v>5</v>
      </c>
      <c r="C55" s="5" t="s">
        <v>18</v>
      </c>
      <c r="D55" s="2">
        <v>187959.58</v>
      </c>
      <c r="E55" s="6">
        <v>797</v>
      </c>
      <c r="F55" s="1">
        <v>235.83</v>
      </c>
    </row>
    <row r="56" spans="1:7">
      <c r="A56" s="4">
        <v>9</v>
      </c>
      <c r="B56" s="4" t="s">
        <v>5</v>
      </c>
      <c r="C56" s="5" t="s">
        <v>7</v>
      </c>
      <c r="D56" s="2">
        <v>174329.12</v>
      </c>
      <c r="E56" s="6">
        <v>436</v>
      </c>
      <c r="F56" s="1">
        <v>399.84</v>
      </c>
    </row>
    <row r="57" spans="1:7">
      <c r="A57" s="4">
        <v>10</v>
      </c>
      <c r="B57" s="4" t="s">
        <v>5</v>
      </c>
      <c r="C57" s="5" t="s">
        <v>24</v>
      </c>
      <c r="D57" s="2">
        <v>161120.29999999999</v>
      </c>
      <c r="E57" s="6">
        <v>658</v>
      </c>
      <c r="F57" s="1">
        <v>244.86</v>
      </c>
    </row>
    <row r="58" spans="1:7">
      <c r="A58" s="4">
        <v>11</v>
      </c>
      <c r="B58" s="4" t="s">
        <v>5</v>
      </c>
      <c r="C58" s="5" t="s">
        <v>11</v>
      </c>
      <c r="D58" s="2">
        <v>160150.29999999999</v>
      </c>
      <c r="E58" s="6">
        <v>630</v>
      </c>
      <c r="F58" s="1">
        <v>254.21</v>
      </c>
    </row>
    <row r="59" spans="1:7">
      <c r="A59" s="4">
        <v>12</v>
      </c>
      <c r="B59" s="4" t="s">
        <v>5</v>
      </c>
      <c r="C59" s="5" t="s">
        <v>12</v>
      </c>
      <c r="D59" s="2">
        <v>157733.45000000001</v>
      </c>
      <c r="E59" s="6">
        <v>400</v>
      </c>
      <c r="F59" s="1">
        <v>394.33</v>
      </c>
    </row>
    <row r="60" spans="1:7">
      <c r="A60" s="4">
        <v>14</v>
      </c>
      <c r="B60" s="4" t="s">
        <v>5</v>
      </c>
      <c r="C60" s="5" t="s">
        <v>16</v>
      </c>
      <c r="D60" s="2">
        <v>148094.01</v>
      </c>
      <c r="E60" s="6">
        <v>664</v>
      </c>
      <c r="F60" s="1">
        <v>223.03</v>
      </c>
    </row>
    <row r="61" spans="1:7">
      <c r="A61" s="4">
        <v>18</v>
      </c>
      <c r="B61" s="4" t="s">
        <v>5</v>
      </c>
      <c r="C61" s="5" t="s">
        <v>8</v>
      </c>
      <c r="D61" s="2">
        <v>107789.4</v>
      </c>
      <c r="E61" s="6">
        <v>536</v>
      </c>
      <c r="F61" s="1">
        <v>201.1</v>
      </c>
    </row>
    <row r="62" spans="1:7">
      <c r="A62" s="4">
        <v>20</v>
      </c>
      <c r="B62" s="4" t="s">
        <v>5</v>
      </c>
      <c r="C62" s="5" t="s">
        <v>14</v>
      </c>
      <c r="D62" s="2">
        <v>87291.97</v>
      </c>
      <c r="E62" s="6">
        <v>411</v>
      </c>
      <c r="F62" s="1">
        <v>212.39</v>
      </c>
    </row>
    <row r="63" spans="1:7">
      <c r="A63" s="4">
        <v>28</v>
      </c>
      <c r="B63" s="4" t="s">
        <v>5</v>
      </c>
      <c r="C63" s="5" t="s">
        <v>9</v>
      </c>
      <c r="D63" s="2">
        <v>52885</v>
      </c>
      <c r="E63" s="6">
        <v>206</v>
      </c>
      <c r="F63" s="1">
        <v>256.72000000000003</v>
      </c>
    </row>
    <row r="64" spans="1:7">
      <c r="A64" s="4">
        <v>39</v>
      </c>
      <c r="B64" s="4" t="s">
        <v>5</v>
      </c>
      <c r="C64" s="5" t="s">
        <v>20</v>
      </c>
      <c r="D64" s="2">
        <v>28700.62</v>
      </c>
      <c r="E64" s="6">
        <v>336</v>
      </c>
      <c r="F64" s="1">
        <v>85.42</v>
      </c>
    </row>
    <row r="65" spans="1:7">
      <c r="A65" s="4">
        <v>50</v>
      </c>
      <c r="B65" s="4" t="s">
        <v>5</v>
      </c>
      <c r="C65" s="5" t="s">
        <v>22</v>
      </c>
      <c r="D65" s="2">
        <v>10519.65</v>
      </c>
      <c r="E65" s="6">
        <v>78</v>
      </c>
      <c r="F65" s="1">
        <v>134.87</v>
      </c>
    </row>
    <row r="66" spans="1:7">
      <c r="A66" s="4">
        <v>53</v>
      </c>
      <c r="B66" s="4" t="s">
        <v>5</v>
      </c>
      <c r="C66" s="5" t="s">
        <v>15</v>
      </c>
      <c r="D66" s="2">
        <v>9771</v>
      </c>
      <c r="E66" s="6">
        <v>82</v>
      </c>
      <c r="F66" s="1">
        <v>119.16</v>
      </c>
    </row>
    <row r="67" spans="1:7">
      <c r="A67" s="4">
        <v>56</v>
      </c>
      <c r="B67" s="4" t="s">
        <v>5</v>
      </c>
      <c r="C67" s="5" t="s">
        <v>19</v>
      </c>
      <c r="D67" s="2">
        <v>8004</v>
      </c>
      <c r="E67" s="6">
        <v>48</v>
      </c>
      <c r="F67" s="1">
        <v>166.75</v>
      </c>
    </row>
    <row r="68" spans="1:7">
      <c r="A68" s="4">
        <v>57</v>
      </c>
      <c r="B68" s="4" t="s">
        <v>5</v>
      </c>
      <c r="C68" s="5" t="s">
        <v>17</v>
      </c>
      <c r="D68" s="2">
        <v>7378.82</v>
      </c>
      <c r="E68" s="6">
        <v>107</v>
      </c>
      <c r="F68" s="1">
        <v>68.959999999999994</v>
      </c>
    </row>
    <row r="69" spans="1:7">
      <c r="A69" s="4">
        <v>61</v>
      </c>
      <c r="B69" s="4" t="s">
        <v>5</v>
      </c>
      <c r="C69" s="5" t="s">
        <v>6</v>
      </c>
      <c r="D69" s="2">
        <v>5550.42</v>
      </c>
      <c r="E69" s="6">
        <v>40</v>
      </c>
      <c r="F69" s="1">
        <v>138.76</v>
      </c>
    </row>
    <row r="70" spans="1:7">
      <c r="A70" s="4">
        <v>63</v>
      </c>
      <c r="B70" s="4" t="s">
        <v>5</v>
      </c>
      <c r="C70" s="5" t="s">
        <v>13</v>
      </c>
      <c r="D70" s="2">
        <v>4587.1000000000004</v>
      </c>
      <c r="E70" s="6">
        <v>14</v>
      </c>
      <c r="F70" s="1">
        <v>327.64999999999998</v>
      </c>
    </row>
    <row r="71" spans="1:7">
      <c r="A71" s="4">
        <v>75</v>
      </c>
      <c r="B71" s="4" t="s">
        <v>5</v>
      </c>
      <c r="C71" s="5" t="s">
        <v>23</v>
      </c>
      <c r="D71" s="2">
        <v>2321</v>
      </c>
      <c r="E71" s="6">
        <v>27</v>
      </c>
      <c r="F71" s="1">
        <v>85.96</v>
      </c>
    </row>
    <row r="72" spans="1:7">
      <c r="A72" s="4">
        <v>80</v>
      </c>
      <c r="B72" s="4" t="s">
        <v>5</v>
      </c>
      <c r="C72" s="5" t="s">
        <v>21</v>
      </c>
      <c r="D72" s="2">
        <v>1400.56</v>
      </c>
      <c r="E72" s="6">
        <v>13</v>
      </c>
      <c r="F72" s="1">
        <v>107.74</v>
      </c>
      <c r="G72" s="3">
        <f>SUM(D54:D72)</f>
        <v>1539423.27</v>
      </c>
    </row>
    <row r="73" spans="1:7">
      <c r="A73" s="4">
        <v>7</v>
      </c>
      <c r="B73" s="4" t="s">
        <v>66</v>
      </c>
      <c r="C73" s="5" t="s">
        <v>74</v>
      </c>
      <c r="D73" s="2">
        <v>208388.47</v>
      </c>
      <c r="E73" s="6">
        <v>344</v>
      </c>
      <c r="F73" s="1">
        <v>605.78</v>
      </c>
    </row>
    <row r="74" spans="1:7">
      <c r="A74" s="4">
        <v>19</v>
      </c>
      <c r="B74" s="4" t="s">
        <v>66</v>
      </c>
      <c r="C74" s="5" t="s">
        <v>77</v>
      </c>
      <c r="D74" s="2">
        <v>99961.72</v>
      </c>
      <c r="E74" s="6">
        <v>286</v>
      </c>
      <c r="F74" s="1">
        <v>349.52</v>
      </c>
    </row>
    <row r="75" spans="1:7">
      <c r="A75" s="4">
        <v>21</v>
      </c>
      <c r="B75" s="4" t="s">
        <v>66</v>
      </c>
      <c r="C75" s="5" t="s">
        <v>69</v>
      </c>
      <c r="D75" s="2">
        <v>81160.740000000005</v>
      </c>
      <c r="E75" s="6">
        <v>205</v>
      </c>
      <c r="F75" s="1">
        <v>395.91</v>
      </c>
    </row>
    <row r="76" spans="1:7">
      <c r="A76" s="4">
        <v>25</v>
      </c>
      <c r="B76" s="4" t="s">
        <v>66</v>
      </c>
      <c r="C76" s="5" t="s">
        <v>81</v>
      </c>
      <c r="D76" s="2">
        <v>72333.94</v>
      </c>
      <c r="E76" s="6">
        <v>214</v>
      </c>
      <c r="F76" s="1">
        <v>338.01</v>
      </c>
    </row>
    <row r="77" spans="1:7">
      <c r="A77" s="4">
        <v>26</v>
      </c>
      <c r="B77" s="4" t="s">
        <v>66</v>
      </c>
      <c r="C77" s="5" t="s">
        <v>82</v>
      </c>
      <c r="D77" s="2">
        <v>55777.68</v>
      </c>
      <c r="E77" s="6">
        <v>299</v>
      </c>
      <c r="F77" s="1">
        <v>186.55</v>
      </c>
    </row>
    <row r="78" spans="1:7">
      <c r="A78" s="4">
        <v>32</v>
      </c>
      <c r="B78" s="4" t="s">
        <v>66</v>
      </c>
      <c r="C78" s="5" t="s">
        <v>71</v>
      </c>
      <c r="D78" s="2">
        <v>36772</v>
      </c>
      <c r="E78" s="6">
        <v>109</v>
      </c>
      <c r="F78" s="1">
        <v>337.36</v>
      </c>
    </row>
    <row r="79" spans="1:7">
      <c r="A79" s="4">
        <v>38</v>
      </c>
      <c r="B79" s="4" t="s">
        <v>66</v>
      </c>
      <c r="C79" s="5" t="s">
        <v>73</v>
      </c>
      <c r="D79" s="2">
        <v>28710.33</v>
      </c>
      <c r="E79" s="6">
        <v>81</v>
      </c>
      <c r="F79" s="1">
        <v>354.45</v>
      </c>
    </row>
    <row r="80" spans="1:7">
      <c r="A80" s="4">
        <v>43</v>
      </c>
      <c r="B80" s="4" t="s">
        <v>66</v>
      </c>
      <c r="C80" s="5" t="s">
        <v>78</v>
      </c>
      <c r="D80" s="2">
        <v>15191.6</v>
      </c>
      <c r="E80" s="6">
        <v>112</v>
      </c>
      <c r="F80" s="1">
        <v>135.63999999999999</v>
      </c>
    </row>
    <row r="81" spans="1:7">
      <c r="A81" s="4">
        <v>45</v>
      </c>
      <c r="B81" s="4" t="s">
        <v>66</v>
      </c>
      <c r="C81" s="5" t="s">
        <v>79</v>
      </c>
      <c r="D81" s="2">
        <v>13215.24</v>
      </c>
      <c r="E81" s="6">
        <v>83</v>
      </c>
      <c r="F81" s="1">
        <v>159.22</v>
      </c>
    </row>
    <row r="82" spans="1:7">
      <c r="A82" s="4">
        <v>51</v>
      </c>
      <c r="B82" s="4" t="s">
        <v>66</v>
      </c>
      <c r="C82" s="5" t="s">
        <v>83</v>
      </c>
      <c r="D82" s="2">
        <v>10517.7</v>
      </c>
      <c r="E82" s="6">
        <v>44</v>
      </c>
      <c r="F82" s="1">
        <v>239.04</v>
      </c>
    </row>
    <row r="83" spans="1:7">
      <c r="A83" s="4">
        <v>54</v>
      </c>
      <c r="B83" s="4" t="s">
        <v>66</v>
      </c>
      <c r="C83" s="5" t="s">
        <v>70</v>
      </c>
      <c r="D83" s="2">
        <v>9408.8799999999992</v>
      </c>
      <c r="E83" s="6">
        <v>37</v>
      </c>
      <c r="F83" s="1">
        <v>254.29</v>
      </c>
    </row>
    <row r="84" spans="1:7">
      <c r="A84" s="4">
        <v>55</v>
      </c>
      <c r="B84" s="4" t="s">
        <v>66</v>
      </c>
      <c r="C84" s="5" t="s">
        <v>75</v>
      </c>
      <c r="D84" s="2">
        <v>8658.06</v>
      </c>
      <c r="E84" s="6">
        <v>38</v>
      </c>
      <c r="F84" s="1">
        <v>227.84</v>
      </c>
    </row>
    <row r="85" spans="1:7">
      <c r="A85" s="4">
        <v>64</v>
      </c>
      <c r="B85" s="4" t="s">
        <v>66</v>
      </c>
      <c r="C85" s="5" t="s">
        <v>72</v>
      </c>
      <c r="D85" s="2">
        <v>4564.2700000000004</v>
      </c>
      <c r="E85" s="6">
        <v>57</v>
      </c>
      <c r="F85" s="1">
        <v>80.069999999999993</v>
      </c>
    </row>
    <row r="86" spans="1:7">
      <c r="A86" s="4">
        <v>66</v>
      </c>
      <c r="B86" s="4" t="s">
        <v>66</v>
      </c>
      <c r="C86" s="5" t="s">
        <v>80</v>
      </c>
      <c r="D86" s="2">
        <v>3982.81</v>
      </c>
      <c r="E86" s="6">
        <v>22</v>
      </c>
      <c r="F86" s="1">
        <v>181.04</v>
      </c>
    </row>
    <row r="87" spans="1:7">
      <c r="A87" s="4">
        <v>71</v>
      </c>
      <c r="B87" s="4" t="s">
        <v>66</v>
      </c>
      <c r="C87" s="5" t="s">
        <v>67</v>
      </c>
      <c r="D87" s="2">
        <v>2487.8200000000002</v>
      </c>
      <c r="E87" s="6">
        <v>33</v>
      </c>
      <c r="F87" s="1">
        <v>75.39</v>
      </c>
    </row>
    <row r="88" spans="1:7">
      <c r="A88" s="4">
        <v>72</v>
      </c>
      <c r="B88" s="4" t="s">
        <v>66</v>
      </c>
      <c r="C88" s="5" t="s">
        <v>76</v>
      </c>
      <c r="D88" s="2">
        <v>2407.4499999999998</v>
      </c>
      <c r="E88" s="6">
        <v>18</v>
      </c>
      <c r="F88" s="1">
        <v>133.75</v>
      </c>
    </row>
    <row r="89" spans="1:7">
      <c r="A89" s="4">
        <v>87</v>
      </c>
      <c r="B89" s="4" t="s">
        <v>66</v>
      </c>
      <c r="C89" s="5" t="s">
        <v>68</v>
      </c>
      <c r="D89" s="2">
        <v>10</v>
      </c>
      <c r="E89" s="6">
        <v>1</v>
      </c>
      <c r="F89" s="1">
        <v>10</v>
      </c>
      <c r="G89" s="3">
        <f>SUM(D73:D89)</f>
        <v>653548.71</v>
      </c>
    </row>
  </sheetData>
  <sortState ref="A2:F90">
    <sortCondition ref="B2:B90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FB85-9A5B-3C44-80AC-AE8EB72FF866}">
  <dimension ref="A1:K90"/>
  <sheetViews>
    <sheetView tabSelected="1" workbookViewId="0">
      <selection activeCell="L3" sqref="L3"/>
    </sheetView>
  </sheetViews>
  <sheetFormatPr baseColWidth="10" defaultRowHeight="16"/>
  <cols>
    <col min="1" max="1" width="4.5" style="8" customWidth="1"/>
    <col min="2" max="3" width="10.83203125" style="8"/>
    <col min="4" max="4" width="15.1640625" style="12" customWidth="1"/>
    <col min="5" max="5" width="0.1640625" style="23" hidden="1" customWidth="1"/>
    <col min="6" max="6" width="4.83203125" style="23" customWidth="1"/>
    <col min="9" max="9" width="15.1640625" style="3" customWidth="1"/>
    <col min="10" max="10" width="5.83203125" hidden="1" customWidth="1"/>
    <col min="11" max="11" width="5.1640625" style="24" customWidth="1"/>
  </cols>
  <sheetData>
    <row r="1" spans="1:11" s="21" customFormat="1">
      <c r="A1" s="25">
        <v>20180405</v>
      </c>
      <c r="B1" s="25"/>
      <c r="C1" s="25"/>
      <c r="D1" s="25"/>
      <c r="E1" s="4"/>
      <c r="F1" s="25" t="s">
        <v>103</v>
      </c>
      <c r="G1" s="25"/>
      <c r="H1" s="25"/>
      <c r="I1" s="25"/>
      <c r="J1" s="25"/>
      <c r="K1" s="25"/>
    </row>
    <row r="2" spans="1:11">
      <c r="A2" s="4"/>
      <c r="B2" s="4" t="s">
        <v>0</v>
      </c>
      <c r="C2" s="4" t="s">
        <v>1</v>
      </c>
      <c r="D2" s="7" t="s">
        <v>2</v>
      </c>
      <c r="E2" s="4"/>
      <c r="F2" s="4"/>
      <c r="G2" s="4" t="s">
        <v>0</v>
      </c>
      <c r="H2" s="4" t="s">
        <v>1</v>
      </c>
      <c r="I2" s="7" t="s">
        <v>2</v>
      </c>
      <c r="J2" s="4"/>
    </row>
    <row r="3" spans="1:11">
      <c r="A3" s="4">
        <v>1</v>
      </c>
      <c r="B3" s="4" t="s">
        <v>25</v>
      </c>
      <c r="C3" s="5" t="s">
        <v>30</v>
      </c>
      <c r="D3" s="2">
        <v>1743324.51</v>
      </c>
      <c r="E3" s="22">
        <v>1</v>
      </c>
      <c r="F3" s="22">
        <v>1</v>
      </c>
      <c r="G3" s="19" t="s">
        <v>25</v>
      </c>
      <c r="H3" s="20" t="s">
        <v>30</v>
      </c>
      <c r="I3" s="2">
        <v>1764782.87</v>
      </c>
      <c r="J3" s="1">
        <f>VLOOKUP(H3,C:E,3,FALSE)</f>
        <v>1</v>
      </c>
      <c r="K3" s="24" t="str">
        <f>IF((J3-E3)=0,"- ",J3-E3)</f>
        <v xml:space="preserve">- </v>
      </c>
    </row>
    <row r="4" spans="1:11">
      <c r="A4" s="4">
        <v>2</v>
      </c>
      <c r="B4" s="4" t="s">
        <v>46</v>
      </c>
      <c r="C4" s="5" t="s">
        <v>54</v>
      </c>
      <c r="D4" s="2">
        <v>800731.69</v>
      </c>
      <c r="E4" s="22">
        <v>2</v>
      </c>
      <c r="F4" s="22">
        <v>2</v>
      </c>
      <c r="G4" s="19" t="s">
        <v>46</v>
      </c>
      <c r="H4" s="20" t="s">
        <v>54</v>
      </c>
      <c r="I4" s="2">
        <v>800907.89</v>
      </c>
      <c r="J4" s="1">
        <f t="shared" ref="J4:J67" si="0">VLOOKUP(H4,C:E,3,FALSE)</f>
        <v>2</v>
      </c>
      <c r="K4" s="24" t="str">
        <f t="shared" ref="K4:K26" si="1">IF((J4-E4)=0,"- ",J4-E4)</f>
        <v xml:space="preserve">- </v>
      </c>
    </row>
    <row r="5" spans="1:11">
      <c r="A5" s="4">
        <v>3</v>
      </c>
      <c r="B5" s="4" t="s">
        <v>46</v>
      </c>
      <c r="C5" s="5" t="s">
        <v>47</v>
      </c>
      <c r="D5" s="2">
        <v>317546.23999999999</v>
      </c>
      <c r="E5" s="22">
        <v>3</v>
      </c>
      <c r="F5" s="22">
        <v>3</v>
      </c>
      <c r="G5" s="19" t="s">
        <v>46</v>
      </c>
      <c r="H5" s="20" t="s">
        <v>47</v>
      </c>
      <c r="I5" s="2">
        <v>325010.38</v>
      </c>
      <c r="J5" s="1">
        <f t="shared" ref="J5:J68" si="2">VLOOKUP(H5,C:E,3,FALSE)</f>
        <v>3</v>
      </c>
      <c r="K5" s="24" t="str">
        <f t="shared" si="1"/>
        <v xml:space="preserve">- </v>
      </c>
    </row>
    <row r="6" spans="1:11">
      <c r="A6" s="4">
        <v>4</v>
      </c>
      <c r="B6" s="4" t="s">
        <v>46</v>
      </c>
      <c r="C6" s="5" t="s">
        <v>53</v>
      </c>
      <c r="D6" s="2">
        <v>285399.8</v>
      </c>
      <c r="E6" s="22">
        <v>4</v>
      </c>
      <c r="F6" s="22">
        <v>4</v>
      </c>
      <c r="G6" s="19" t="s">
        <v>46</v>
      </c>
      <c r="H6" s="20" t="s">
        <v>53</v>
      </c>
      <c r="I6" s="2">
        <v>285896.01</v>
      </c>
      <c r="J6" s="1">
        <f t="shared" ref="J6:J69" si="3">VLOOKUP(H6,C:E,3,FALSE)</f>
        <v>4</v>
      </c>
      <c r="K6" s="24" t="str">
        <f t="shared" si="1"/>
        <v xml:space="preserve">- </v>
      </c>
    </row>
    <row r="7" spans="1:11">
      <c r="A7" s="4">
        <v>5</v>
      </c>
      <c r="B7" s="4" t="s">
        <v>25</v>
      </c>
      <c r="C7" s="5" t="s">
        <v>43</v>
      </c>
      <c r="D7" s="2">
        <v>245934.93</v>
      </c>
      <c r="E7" s="22">
        <v>5</v>
      </c>
      <c r="F7" s="22">
        <v>5</v>
      </c>
      <c r="G7" s="19" t="s">
        <v>25</v>
      </c>
      <c r="H7" s="20" t="s">
        <v>43</v>
      </c>
      <c r="I7" s="2">
        <v>249592.95</v>
      </c>
      <c r="J7" s="1">
        <f t="shared" ref="J7:J70" si="4">VLOOKUP(H7,C:E,3,FALSE)</f>
        <v>5</v>
      </c>
      <c r="K7" s="24" t="str">
        <f t="shared" si="1"/>
        <v xml:space="preserve">- </v>
      </c>
    </row>
    <row r="8" spans="1:11">
      <c r="A8" s="4">
        <v>6</v>
      </c>
      <c r="B8" s="4" t="s">
        <v>5</v>
      </c>
      <c r="C8" s="5" t="s">
        <v>10</v>
      </c>
      <c r="D8" s="2">
        <v>223836.97</v>
      </c>
      <c r="E8" s="22">
        <v>6</v>
      </c>
      <c r="F8" s="22">
        <v>6</v>
      </c>
      <c r="G8" s="19" t="s">
        <v>5</v>
      </c>
      <c r="H8" s="20" t="s">
        <v>10</v>
      </c>
      <c r="I8" s="2">
        <v>227880.97</v>
      </c>
      <c r="J8" s="1">
        <f t="shared" ref="J8:J71" si="5">VLOOKUP(H8,C:E,3,FALSE)</f>
        <v>6</v>
      </c>
      <c r="K8" s="24" t="str">
        <f t="shared" si="1"/>
        <v xml:space="preserve">- </v>
      </c>
    </row>
    <row r="9" spans="1:11">
      <c r="A9" s="4">
        <v>7</v>
      </c>
      <c r="B9" s="4" t="s">
        <v>66</v>
      </c>
      <c r="C9" s="5" t="s">
        <v>74</v>
      </c>
      <c r="D9" s="2">
        <v>208388.47</v>
      </c>
      <c r="E9" s="22">
        <v>7</v>
      </c>
      <c r="F9" s="22">
        <v>7</v>
      </c>
      <c r="G9" s="19" t="s">
        <v>66</v>
      </c>
      <c r="H9" s="20" t="s">
        <v>74</v>
      </c>
      <c r="I9" s="2">
        <v>209584.66</v>
      </c>
      <c r="J9" s="1">
        <f t="shared" ref="J9:J72" si="6">VLOOKUP(H9,C:E,3,FALSE)</f>
        <v>7</v>
      </c>
      <c r="K9" s="24" t="str">
        <f t="shared" si="1"/>
        <v xml:space="preserve">- </v>
      </c>
    </row>
    <row r="10" spans="1:11">
      <c r="A10" s="4">
        <v>8</v>
      </c>
      <c r="B10" s="4" t="s">
        <v>5</v>
      </c>
      <c r="C10" s="5" t="s">
        <v>18</v>
      </c>
      <c r="D10" s="2">
        <v>187959.58</v>
      </c>
      <c r="E10" s="22">
        <v>8</v>
      </c>
      <c r="F10" s="22">
        <v>8</v>
      </c>
      <c r="G10" s="19" t="s">
        <v>5</v>
      </c>
      <c r="H10" s="20" t="s">
        <v>18</v>
      </c>
      <c r="I10" s="2">
        <v>191583.64</v>
      </c>
      <c r="J10" s="1">
        <f t="shared" ref="J10:J73" si="7">VLOOKUP(H10,C:E,3,FALSE)</f>
        <v>8</v>
      </c>
      <c r="K10" s="24" t="str">
        <f t="shared" si="1"/>
        <v xml:space="preserve">- </v>
      </c>
    </row>
    <row r="11" spans="1:11">
      <c r="A11" s="4">
        <v>9</v>
      </c>
      <c r="B11" s="4" t="s">
        <v>5</v>
      </c>
      <c r="C11" s="5" t="s">
        <v>7</v>
      </c>
      <c r="D11" s="2">
        <v>174329.12</v>
      </c>
      <c r="E11" s="22">
        <v>9</v>
      </c>
      <c r="F11" s="22">
        <v>9</v>
      </c>
      <c r="G11" s="19" t="s">
        <v>5</v>
      </c>
      <c r="H11" s="20" t="s">
        <v>7</v>
      </c>
      <c r="I11" s="2">
        <v>176225.22</v>
      </c>
      <c r="J11" s="1">
        <f t="shared" ref="J11:J74" si="8">VLOOKUP(H11,C:E,3,FALSE)</f>
        <v>9</v>
      </c>
      <c r="K11" s="24" t="str">
        <f t="shared" si="1"/>
        <v xml:space="preserve">- </v>
      </c>
    </row>
    <row r="12" spans="1:11">
      <c r="A12" s="4">
        <v>10</v>
      </c>
      <c r="B12" s="4" t="s">
        <v>5</v>
      </c>
      <c r="C12" s="5" t="s">
        <v>24</v>
      </c>
      <c r="D12" s="2">
        <v>161120.29999999999</v>
      </c>
      <c r="E12" s="22">
        <v>10</v>
      </c>
      <c r="F12" s="22">
        <v>10</v>
      </c>
      <c r="G12" s="19" t="s">
        <v>5</v>
      </c>
      <c r="H12" s="20" t="s">
        <v>11</v>
      </c>
      <c r="I12" s="2">
        <v>165901.54999999999</v>
      </c>
      <c r="J12" s="1">
        <f t="shared" ref="J12:J75" si="9">VLOOKUP(H12,C:E,3,FALSE)</f>
        <v>11</v>
      </c>
      <c r="K12" s="24">
        <f t="shared" si="1"/>
        <v>1</v>
      </c>
    </row>
    <row r="13" spans="1:11">
      <c r="A13" s="4">
        <v>11</v>
      </c>
      <c r="B13" s="4" t="s">
        <v>5</v>
      </c>
      <c r="C13" s="5" t="s">
        <v>11</v>
      </c>
      <c r="D13" s="2">
        <v>160150.29999999999</v>
      </c>
      <c r="E13" s="22">
        <v>11</v>
      </c>
      <c r="F13" s="22">
        <v>11</v>
      </c>
      <c r="G13" s="19" t="s">
        <v>5</v>
      </c>
      <c r="H13" s="20" t="s">
        <v>24</v>
      </c>
      <c r="I13" s="2">
        <v>161934.82999999999</v>
      </c>
      <c r="J13" s="1">
        <f t="shared" ref="J13:J76" si="10">VLOOKUP(H13,C:E,3,FALSE)</f>
        <v>10</v>
      </c>
      <c r="K13" s="24">
        <f t="shared" si="1"/>
        <v>-1</v>
      </c>
    </row>
    <row r="14" spans="1:11">
      <c r="A14" s="4">
        <v>12</v>
      </c>
      <c r="B14" s="4" t="s">
        <v>5</v>
      </c>
      <c r="C14" s="5" t="s">
        <v>12</v>
      </c>
      <c r="D14" s="2">
        <v>157733.45000000001</v>
      </c>
      <c r="E14" s="22">
        <v>12</v>
      </c>
      <c r="F14" s="22">
        <v>12</v>
      </c>
      <c r="G14" s="19" t="s">
        <v>5</v>
      </c>
      <c r="H14" s="20" t="s">
        <v>12</v>
      </c>
      <c r="I14" s="2">
        <v>160092.99</v>
      </c>
      <c r="J14" s="1">
        <f t="shared" ref="J14:J77" si="11">VLOOKUP(H14,C:E,3,FALSE)</f>
        <v>12</v>
      </c>
      <c r="K14" s="24" t="str">
        <f t="shared" si="1"/>
        <v xml:space="preserve">- </v>
      </c>
    </row>
    <row r="15" spans="1:11">
      <c r="A15" s="4">
        <v>13</v>
      </c>
      <c r="B15" s="4" t="s">
        <v>25</v>
      </c>
      <c r="C15" s="5" t="s">
        <v>28</v>
      </c>
      <c r="D15" s="2">
        <v>150244.76</v>
      </c>
      <c r="E15" s="22">
        <v>13</v>
      </c>
      <c r="F15" s="22">
        <v>13</v>
      </c>
      <c r="G15" s="19" t="s">
        <v>25</v>
      </c>
      <c r="H15" s="20" t="s">
        <v>37</v>
      </c>
      <c r="I15" s="2">
        <v>158543.94</v>
      </c>
      <c r="J15" s="1">
        <f t="shared" ref="J15:J78" si="12">VLOOKUP(H15,C:E,3,FALSE)</f>
        <v>15</v>
      </c>
      <c r="K15" s="24">
        <f t="shared" si="1"/>
        <v>2</v>
      </c>
    </row>
    <row r="16" spans="1:11">
      <c r="A16" s="4">
        <v>14</v>
      </c>
      <c r="B16" s="4" t="s">
        <v>5</v>
      </c>
      <c r="C16" s="5" t="s">
        <v>16</v>
      </c>
      <c r="D16" s="2">
        <v>148094.01</v>
      </c>
      <c r="E16" s="22">
        <v>14</v>
      </c>
      <c r="F16" s="22">
        <v>14</v>
      </c>
      <c r="G16" s="19" t="s">
        <v>25</v>
      </c>
      <c r="H16" s="20" t="s">
        <v>28</v>
      </c>
      <c r="I16" s="2">
        <v>156342.65</v>
      </c>
      <c r="J16" s="1">
        <f t="shared" ref="J16:J79" si="13">VLOOKUP(H16,C:E,3,FALSE)</f>
        <v>13</v>
      </c>
      <c r="K16" s="24">
        <f t="shared" si="1"/>
        <v>-1</v>
      </c>
    </row>
    <row r="17" spans="1:11">
      <c r="A17" s="4">
        <v>15</v>
      </c>
      <c r="B17" s="4" t="s">
        <v>25</v>
      </c>
      <c r="C17" s="5" t="s">
        <v>37</v>
      </c>
      <c r="D17" s="2">
        <v>144479.84</v>
      </c>
      <c r="E17" s="22">
        <v>15</v>
      </c>
      <c r="F17" s="22">
        <v>15</v>
      </c>
      <c r="G17" s="19" t="s">
        <v>5</v>
      </c>
      <c r="H17" s="20" t="s">
        <v>16</v>
      </c>
      <c r="I17" s="2">
        <v>149008.12</v>
      </c>
      <c r="J17" s="1">
        <f t="shared" ref="J17:J80" si="14">VLOOKUP(H17,C:E,3,FALSE)</f>
        <v>14</v>
      </c>
      <c r="K17" s="24">
        <f t="shared" si="1"/>
        <v>-1</v>
      </c>
    </row>
    <row r="18" spans="1:11">
      <c r="A18" s="4">
        <v>16</v>
      </c>
      <c r="B18" s="4" t="s">
        <v>25</v>
      </c>
      <c r="C18" s="5" t="s">
        <v>41</v>
      </c>
      <c r="D18" s="2">
        <v>143417.4</v>
      </c>
      <c r="E18" s="22">
        <v>16</v>
      </c>
      <c r="F18" s="22">
        <v>16</v>
      </c>
      <c r="G18" s="19" t="s">
        <v>25</v>
      </c>
      <c r="H18" s="20" t="s">
        <v>41</v>
      </c>
      <c r="I18" s="2">
        <v>144675.13</v>
      </c>
      <c r="J18" s="1">
        <f t="shared" ref="J18:J81" si="15">VLOOKUP(H18,C:E,3,FALSE)</f>
        <v>16</v>
      </c>
      <c r="K18" s="24" t="str">
        <f t="shared" si="1"/>
        <v xml:space="preserve">- </v>
      </c>
    </row>
    <row r="19" spans="1:11">
      <c r="A19" s="4">
        <v>17</v>
      </c>
      <c r="B19" s="4" t="s">
        <v>46</v>
      </c>
      <c r="C19" s="5" t="s">
        <v>51</v>
      </c>
      <c r="D19" s="2">
        <v>128677.04</v>
      </c>
      <c r="E19" s="22">
        <v>17</v>
      </c>
      <c r="F19" s="22">
        <v>17</v>
      </c>
      <c r="G19" s="19" t="s">
        <v>46</v>
      </c>
      <c r="H19" s="20" t="s">
        <v>51</v>
      </c>
      <c r="I19" s="2">
        <v>130066.84</v>
      </c>
      <c r="J19" s="1">
        <f t="shared" ref="J19:J82" si="16">VLOOKUP(H19,C:E,3,FALSE)</f>
        <v>17</v>
      </c>
      <c r="K19" s="24" t="str">
        <f t="shared" si="1"/>
        <v xml:space="preserve">- </v>
      </c>
    </row>
    <row r="20" spans="1:11">
      <c r="A20" s="4">
        <v>18</v>
      </c>
      <c r="B20" s="4" t="s">
        <v>5</v>
      </c>
      <c r="C20" s="5" t="s">
        <v>8</v>
      </c>
      <c r="D20" s="2">
        <v>107789.4</v>
      </c>
      <c r="E20" s="22">
        <v>18</v>
      </c>
      <c r="F20" s="22">
        <v>18</v>
      </c>
      <c r="G20" s="19" t="s">
        <v>5</v>
      </c>
      <c r="H20" s="20" t="s">
        <v>8</v>
      </c>
      <c r="I20" s="2">
        <v>108421.4</v>
      </c>
      <c r="J20" s="1">
        <f t="shared" ref="J20:J83" si="17">VLOOKUP(H20,C:E,3,FALSE)</f>
        <v>18</v>
      </c>
      <c r="K20" s="24" t="str">
        <f t="shared" si="1"/>
        <v xml:space="preserve">- </v>
      </c>
    </row>
    <row r="21" spans="1:11">
      <c r="A21" s="4">
        <v>19</v>
      </c>
      <c r="B21" s="4" t="s">
        <v>66</v>
      </c>
      <c r="C21" s="5" t="s">
        <v>77</v>
      </c>
      <c r="D21" s="2">
        <v>99961.72</v>
      </c>
      <c r="E21" s="22">
        <v>19</v>
      </c>
      <c r="F21" s="22">
        <v>19</v>
      </c>
      <c r="G21" s="19" t="s">
        <v>66</v>
      </c>
      <c r="H21" s="20" t="s">
        <v>77</v>
      </c>
      <c r="I21" s="2">
        <v>100628.44</v>
      </c>
      <c r="J21" s="1">
        <f t="shared" ref="J21:J84" si="18">VLOOKUP(H21,C:E,3,FALSE)</f>
        <v>19</v>
      </c>
      <c r="K21" s="24" t="str">
        <f t="shared" si="1"/>
        <v xml:space="preserve">- </v>
      </c>
    </row>
    <row r="22" spans="1:11">
      <c r="A22" s="4">
        <v>20</v>
      </c>
      <c r="B22" s="4" t="s">
        <v>5</v>
      </c>
      <c r="C22" s="5" t="s">
        <v>14</v>
      </c>
      <c r="D22" s="2">
        <v>87291.97</v>
      </c>
      <c r="E22" s="22">
        <v>20</v>
      </c>
      <c r="F22" s="22">
        <v>20</v>
      </c>
      <c r="G22" s="19" t="s">
        <v>5</v>
      </c>
      <c r="H22" s="20" t="s">
        <v>14</v>
      </c>
      <c r="I22" s="2">
        <v>88091.87</v>
      </c>
      <c r="J22" s="1">
        <f t="shared" ref="J22:J85" si="19">VLOOKUP(H22,C:E,3,FALSE)</f>
        <v>20</v>
      </c>
      <c r="K22" s="24" t="str">
        <f t="shared" si="1"/>
        <v xml:space="preserve">- </v>
      </c>
    </row>
    <row r="23" spans="1:11">
      <c r="A23" s="4">
        <v>21</v>
      </c>
      <c r="B23" s="4" t="s">
        <v>66</v>
      </c>
      <c r="C23" s="5" t="s">
        <v>69</v>
      </c>
      <c r="D23" s="2">
        <v>81160.740000000005</v>
      </c>
      <c r="E23" s="22">
        <v>21</v>
      </c>
      <c r="F23" s="22">
        <v>21</v>
      </c>
      <c r="G23" s="19" t="s">
        <v>25</v>
      </c>
      <c r="H23" s="20" t="s">
        <v>45</v>
      </c>
      <c r="I23" s="2">
        <v>83231.820000000007</v>
      </c>
      <c r="J23" s="1">
        <f t="shared" ref="J23:J86" si="20">VLOOKUP(H23,C:E,3,FALSE)</f>
        <v>22</v>
      </c>
      <c r="K23" s="24">
        <f t="shared" si="1"/>
        <v>1</v>
      </c>
    </row>
    <row r="24" spans="1:11">
      <c r="A24" s="4">
        <v>22</v>
      </c>
      <c r="B24" s="4" t="s">
        <v>25</v>
      </c>
      <c r="C24" s="5" t="s">
        <v>45</v>
      </c>
      <c r="D24" s="2">
        <v>80633.7</v>
      </c>
      <c r="E24" s="22">
        <v>22</v>
      </c>
      <c r="F24" s="22">
        <v>22</v>
      </c>
      <c r="G24" s="19" t="s">
        <v>66</v>
      </c>
      <c r="H24" s="20" t="s">
        <v>69</v>
      </c>
      <c r="I24" s="2">
        <v>81231.929999999993</v>
      </c>
      <c r="J24" s="1">
        <f t="shared" ref="J24:J87" si="21">VLOOKUP(H24,C:E,3,FALSE)</f>
        <v>21</v>
      </c>
      <c r="K24" s="24">
        <f t="shared" si="1"/>
        <v>-1</v>
      </c>
    </row>
    <row r="25" spans="1:11">
      <c r="A25" s="4">
        <v>23</v>
      </c>
      <c r="B25" s="4" t="s">
        <v>46</v>
      </c>
      <c r="C25" s="5" t="s">
        <v>49</v>
      </c>
      <c r="D25" s="2">
        <v>79588.62</v>
      </c>
      <c r="E25" s="22">
        <v>23</v>
      </c>
      <c r="F25" s="22">
        <v>23</v>
      </c>
      <c r="G25" s="19" t="s">
        <v>46</v>
      </c>
      <c r="H25" s="20" t="s">
        <v>49</v>
      </c>
      <c r="I25" s="2">
        <v>79756.13</v>
      </c>
      <c r="J25" s="1">
        <f t="shared" ref="J25:J88" si="22">VLOOKUP(H25,C:E,3,FALSE)</f>
        <v>23</v>
      </c>
      <c r="K25" s="24" t="str">
        <f t="shared" si="1"/>
        <v xml:space="preserve">- </v>
      </c>
    </row>
    <row r="26" spans="1:11">
      <c r="A26" s="4">
        <v>24</v>
      </c>
      <c r="B26" s="4" t="s">
        <v>25</v>
      </c>
      <c r="C26" s="5" t="s">
        <v>44</v>
      </c>
      <c r="D26" s="2">
        <v>75244.899999999994</v>
      </c>
      <c r="E26" s="22">
        <v>24</v>
      </c>
      <c r="F26" s="22">
        <v>24</v>
      </c>
      <c r="G26" s="19" t="s">
        <v>25</v>
      </c>
      <c r="H26" s="20" t="s">
        <v>44</v>
      </c>
      <c r="I26" s="2">
        <v>75487.56</v>
      </c>
      <c r="J26" s="1">
        <f t="shared" ref="J26:J89" si="23">VLOOKUP(H26,C:E,3,FALSE)</f>
        <v>24</v>
      </c>
      <c r="K26" s="24" t="str">
        <f t="shared" si="1"/>
        <v xml:space="preserve">- </v>
      </c>
    </row>
    <row r="27" spans="1:11">
      <c r="A27" s="4">
        <v>25</v>
      </c>
      <c r="B27" s="4" t="s">
        <v>66</v>
      </c>
      <c r="C27" s="5" t="s">
        <v>81</v>
      </c>
      <c r="D27" s="2">
        <v>72333.94</v>
      </c>
      <c r="E27" s="22">
        <v>25</v>
      </c>
      <c r="F27" s="22">
        <v>25</v>
      </c>
      <c r="G27" s="19" t="s">
        <v>66</v>
      </c>
      <c r="H27" s="20" t="s">
        <v>81</v>
      </c>
      <c r="I27" s="2">
        <v>72706.2</v>
      </c>
      <c r="J27" s="1">
        <f t="shared" ref="J27:J90" si="24">VLOOKUP(H27,C:E,3,FALSE)</f>
        <v>25</v>
      </c>
      <c r="K27" s="24" t="str">
        <f t="shared" ref="K27:K90" si="25">IF((J27-E27)=0,"- ",J27-E27)</f>
        <v xml:space="preserve">- </v>
      </c>
    </row>
    <row r="28" spans="1:11">
      <c r="A28" s="4">
        <v>26</v>
      </c>
      <c r="B28" s="4" t="s">
        <v>66</v>
      </c>
      <c r="C28" s="5" t="s">
        <v>82</v>
      </c>
      <c r="D28" s="2">
        <v>55777.68</v>
      </c>
      <c r="E28" s="22">
        <v>26</v>
      </c>
      <c r="F28" s="22">
        <v>26</v>
      </c>
      <c r="G28" s="19" t="s">
        <v>66</v>
      </c>
      <c r="H28" s="20" t="s">
        <v>82</v>
      </c>
      <c r="I28" s="2">
        <v>58791.34</v>
      </c>
      <c r="J28" s="1">
        <f t="shared" si="24"/>
        <v>26</v>
      </c>
      <c r="K28" s="24" t="str">
        <f t="shared" si="25"/>
        <v xml:space="preserve">- </v>
      </c>
    </row>
    <row r="29" spans="1:11">
      <c r="A29" s="4">
        <v>27</v>
      </c>
      <c r="B29" s="4" t="s">
        <v>46</v>
      </c>
      <c r="C29" s="5" t="s">
        <v>57</v>
      </c>
      <c r="D29" s="2">
        <v>54936.6</v>
      </c>
      <c r="E29" s="22">
        <v>27</v>
      </c>
      <c r="F29" s="22">
        <v>27</v>
      </c>
      <c r="G29" s="19" t="s">
        <v>46</v>
      </c>
      <c r="H29" s="20" t="s">
        <v>57</v>
      </c>
      <c r="I29" s="2">
        <v>55659.08</v>
      </c>
      <c r="J29" s="1">
        <f t="shared" si="24"/>
        <v>27</v>
      </c>
      <c r="K29" s="24" t="str">
        <f t="shared" si="25"/>
        <v xml:space="preserve">- </v>
      </c>
    </row>
    <row r="30" spans="1:11">
      <c r="A30" s="4">
        <v>28</v>
      </c>
      <c r="B30" s="4" t="s">
        <v>5</v>
      </c>
      <c r="C30" s="5" t="s">
        <v>9</v>
      </c>
      <c r="D30" s="2">
        <v>52885</v>
      </c>
      <c r="E30" s="22">
        <v>28</v>
      </c>
      <c r="F30" s="22">
        <v>28</v>
      </c>
      <c r="G30" s="19" t="s">
        <v>5</v>
      </c>
      <c r="H30" s="20" t="s">
        <v>9</v>
      </c>
      <c r="I30" s="2">
        <v>53223</v>
      </c>
      <c r="J30" s="1">
        <f t="shared" si="24"/>
        <v>28</v>
      </c>
      <c r="K30" s="24" t="str">
        <f t="shared" si="25"/>
        <v xml:space="preserve">- </v>
      </c>
    </row>
    <row r="31" spans="1:11">
      <c r="A31" s="4">
        <v>29</v>
      </c>
      <c r="B31" s="4" t="s">
        <v>25</v>
      </c>
      <c r="C31" s="5" t="s">
        <v>34</v>
      </c>
      <c r="D31" s="2">
        <v>52547.73</v>
      </c>
      <c r="E31" s="22">
        <v>29</v>
      </c>
      <c r="F31" s="22">
        <v>29</v>
      </c>
      <c r="G31" s="19" t="s">
        <v>25</v>
      </c>
      <c r="H31" s="20" t="s">
        <v>34</v>
      </c>
      <c r="I31" s="2">
        <v>52857.73</v>
      </c>
      <c r="J31" s="1">
        <f t="shared" si="24"/>
        <v>29</v>
      </c>
      <c r="K31" s="24" t="str">
        <f t="shared" si="25"/>
        <v xml:space="preserve">- </v>
      </c>
    </row>
    <row r="32" spans="1:11">
      <c r="A32" s="4">
        <v>30</v>
      </c>
      <c r="B32" s="4" t="s">
        <v>46</v>
      </c>
      <c r="C32" s="5" t="s">
        <v>56</v>
      </c>
      <c r="D32" s="2">
        <v>50412.67</v>
      </c>
      <c r="E32" s="22">
        <v>30</v>
      </c>
      <c r="F32" s="22">
        <v>30</v>
      </c>
      <c r="G32" s="19" t="s">
        <v>46</v>
      </c>
      <c r="H32" s="20" t="s">
        <v>56</v>
      </c>
      <c r="I32" s="2">
        <v>50422.67</v>
      </c>
      <c r="J32" s="1">
        <f t="shared" si="24"/>
        <v>30</v>
      </c>
      <c r="K32" s="24" t="str">
        <f t="shared" si="25"/>
        <v xml:space="preserve">- </v>
      </c>
    </row>
    <row r="33" spans="1:11">
      <c r="A33" s="4">
        <v>31</v>
      </c>
      <c r="B33" s="4" t="s">
        <v>46</v>
      </c>
      <c r="C33" s="5" t="s">
        <v>50</v>
      </c>
      <c r="D33" s="2">
        <v>37172.550000000003</v>
      </c>
      <c r="E33" s="22">
        <v>31</v>
      </c>
      <c r="F33" s="22">
        <v>31</v>
      </c>
      <c r="G33" s="19" t="s">
        <v>66</v>
      </c>
      <c r="H33" s="20" t="s">
        <v>71</v>
      </c>
      <c r="I33" s="2">
        <v>39655</v>
      </c>
      <c r="J33" s="1">
        <f t="shared" si="24"/>
        <v>32</v>
      </c>
      <c r="K33" s="24">
        <f t="shared" si="25"/>
        <v>1</v>
      </c>
    </row>
    <row r="34" spans="1:11">
      <c r="A34" s="4">
        <v>32</v>
      </c>
      <c r="B34" s="4" t="s">
        <v>66</v>
      </c>
      <c r="C34" s="5" t="s">
        <v>71</v>
      </c>
      <c r="D34" s="2">
        <v>36772</v>
      </c>
      <c r="E34" s="22">
        <v>32</v>
      </c>
      <c r="F34" s="22">
        <v>32</v>
      </c>
      <c r="G34" s="19" t="s">
        <v>46</v>
      </c>
      <c r="H34" s="20" t="s">
        <v>50</v>
      </c>
      <c r="I34" s="2">
        <v>37222.550000000003</v>
      </c>
      <c r="J34" s="1">
        <f t="shared" si="24"/>
        <v>31</v>
      </c>
      <c r="K34" s="24">
        <f t="shared" si="25"/>
        <v>-1</v>
      </c>
    </row>
    <row r="35" spans="1:11">
      <c r="A35" s="4">
        <v>33</v>
      </c>
      <c r="B35" s="4" t="s">
        <v>46</v>
      </c>
      <c r="C35" s="5" t="s">
        <v>61</v>
      </c>
      <c r="D35" s="2">
        <v>36512</v>
      </c>
      <c r="E35" s="22">
        <v>33</v>
      </c>
      <c r="F35" s="22">
        <v>33</v>
      </c>
      <c r="G35" s="19" t="s">
        <v>46</v>
      </c>
      <c r="H35" s="20" t="s">
        <v>61</v>
      </c>
      <c r="I35" s="2">
        <v>36512</v>
      </c>
      <c r="J35" s="1">
        <f t="shared" si="24"/>
        <v>33</v>
      </c>
      <c r="K35" s="24" t="str">
        <f t="shared" si="25"/>
        <v xml:space="preserve">- </v>
      </c>
    </row>
    <row r="36" spans="1:11">
      <c r="A36" s="4">
        <v>34</v>
      </c>
      <c r="B36" s="4" t="s">
        <v>25</v>
      </c>
      <c r="C36" s="5" t="s">
        <v>42</v>
      </c>
      <c r="D36" s="2">
        <v>36119.43</v>
      </c>
      <c r="E36" s="22">
        <v>34</v>
      </c>
      <c r="F36" s="22">
        <v>34</v>
      </c>
      <c r="G36" s="19" t="s">
        <v>25</v>
      </c>
      <c r="H36" s="20" t="s">
        <v>42</v>
      </c>
      <c r="I36" s="2">
        <v>36119.43</v>
      </c>
      <c r="J36" s="1">
        <f t="shared" si="24"/>
        <v>34</v>
      </c>
      <c r="K36" s="24" t="str">
        <f t="shared" si="25"/>
        <v xml:space="preserve">- </v>
      </c>
    </row>
    <row r="37" spans="1:11">
      <c r="A37" s="4">
        <v>35</v>
      </c>
      <c r="B37" s="4" t="s">
        <v>25</v>
      </c>
      <c r="C37" s="5" t="s">
        <v>32</v>
      </c>
      <c r="D37" s="2">
        <v>35382.76</v>
      </c>
      <c r="E37" s="22">
        <v>35</v>
      </c>
      <c r="F37" s="22">
        <v>35</v>
      </c>
      <c r="G37" s="19" t="s">
        <v>25</v>
      </c>
      <c r="H37" s="20" t="s">
        <v>32</v>
      </c>
      <c r="I37" s="2">
        <v>35382.76</v>
      </c>
      <c r="J37" s="1">
        <f t="shared" si="24"/>
        <v>35</v>
      </c>
      <c r="K37" s="24" t="str">
        <f t="shared" si="25"/>
        <v xml:space="preserve">- </v>
      </c>
    </row>
    <row r="38" spans="1:11">
      <c r="A38" s="4">
        <v>36</v>
      </c>
      <c r="B38" s="4" t="s">
        <v>46</v>
      </c>
      <c r="C38" s="5" t="s">
        <v>63</v>
      </c>
      <c r="D38" s="2">
        <v>33518.910000000003</v>
      </c>
      <c r="E38" s="22">
        <v>36</v>
      </c>
      <c r="F38" s="22">
        <v>36</v>
      </c>
      <c r="G38" s="19" t="s">
        <v>46</v>
      </c>
      <c r="H38" s="20" t="s">
        <v>63</v>
      </c>
      <c r="I38" s="2">
        <v>33709.910000000003</v>
      </c>
      <c r="J38" s="1">
        <f t="shared" si="24"/>
        <v>36</v>
      </c>
      <c r="K38" s="24" t="str">
        <f t="shared" si="25"/>
        <v xml:space="preserve">- </v>
      </c>
    </row>
    <row r="39" spans="1:11">
      <c r="A39" s="4">
        <v>37</v>
      </c>
      <c r="B39" s="4" t="s">
        <v>46</v>
      </c>
      <c r="C39" s="5" t="s">
        <v>55</v>
      </c>
      <c r="D39" s="2">
        <v>29023</v>
      </c>
      <c r="E39" s="22">
        <v>37</v>
      </c>
      <c r="F39" s="22">
        <v>37</v>
      </c>
      <c r="G39" s="19" t="s">
        <v>5</v>
      </c>
      <c r="H39" s="20" t="s">
        <v>20</v>
      </c>
      <c r="I39" s="2">
        <v>33483.08</v>
      </c>
      <c r="J39" s="1">
        <f t="shared" si="24"/>
        <v>39</v>
      </c>
      <c r="K39" s="24">
        <f t="shared" si="25"/>
        <v>2</v>
      </c>
    </row>
    <row r="40" spans="1:11">
      <c r="A40" s="4">
        <v>38</v>
      </c>
      <c r="B40" s="4" t="s">
        <v>66</v>
      </c>
      <c r="C40" s="5" t="s">
        <v>73</v>
      </c>
      <c r="D40" s="2">
        <v>28710.33</v>
      </c>
      <c r="E40" s="22">
        <v>38</v>
      </c>
      <c r="F40" s="22">
        <v>38</v>
      </c>
      <c r="G40" s="19" t="s">
        <v>46</v>
      </c>
      <c r="H40" s="20" t="s">
        <v>55</v>
      </c>
      <c r="I40" s="2">
        <v>29473</v>
      </c>
      <c r="J40" s="1">
        <f t="shared" si="24"/>
        <v>37</v>
      </c>
      <c r="K40" s="24">
        <f t="shared" si="25"/>
        <v>-1</v>
      </c>
    </row>
    <row r="41" spans="1:11">
      <c r="A41" s="4">
        <v>39</v>
      </c>
      <c r="B41" s="4" t="s">
        <v>5</v>
      </c>
      <c r="C41" s="5" t="s">
        <v>20</v>
      </c>
      <c r="D41" s="2">
        <v>28700.62</v>
      </c>
      <c r="E41" s="22">
        <v>39</v>
      </c>
      <c r="F41" s="22">
        <v>39</v>
      </c>
      <c r="G41" s="19" t="s">
        <v>66</v>
      </c>
      <c r="H41" s="20" t="s">
        <v>73</v>
      </c>
      <c r="I41" s="2">
        <v>29123.18</v>
      </c>
      <c r="J41" s="1">
        <f t="shared" si="24"/>
        <v>38</v>
      </c>
      <c r="K41" s="24">
        <f t="shared" si="25"/>
        <v>-1</v>
      </c>
    </row>
    <row r="42" spans="1:11">
      <c r="A42" s="4">
        <v>40</v>
      </c>
      <c r="B42" s="4" t="s">
        <v>46</v>
      </c>
      <c r="C42" s="5" t="s">
        <v>48</v>
      </c>
      <c r="D42" s="2">
        <v>22196.74</v>
      </c>
      <c r="E42" s="22">
        <v>40</v>
      </c>
      <c r="F42" s="22">
        <v>40</v>
      </c>
      <c r="G42" s="19" t="s">
        <v>46</v>
      </c>
      <c r="H42" s="20" t="s">
        <v>48</v>
      </c>
      <c r="I42" s="2">
        <v>22271.84</v>
      </c>
      <c r="J42" s="1">
        <f t="shared" si="24"/>
        <v>40</v>
      </c>
      <c r="K42" s="24" t="str">
        <f t="shared" si="25"/>
        <v xml:space="preserve">- </v>
      </c>
    </row>
    <row r="43" spans="1:11">
      <c r="A43" s="4">
        <v>41</v>
      </c>
      <c r="B43" s="4" t="s">
        <v>46</v>
      </c>
      <c r="C43" s="5" t="s">
        <v>62</v>
      </c>
      <c r="D43" s="2">
        <v>21033.32</v>
      </c>
      <c r="E43" s="22">
        <v>41</v>
      </c>
      <c r="F43" s="22">
        <v>41</v>
      </c>
      <c r="G43" s="19" t="s">
        <v>46</v>
      </c>
      <c r="H43" s="20" t="s">
        <v>62</v>
      </c>
      <c r="I43" s="2">
        <v>21033.32</v>
      </c>
      <c r="J43" s="1">
        <f t="shared" si="24"/>
        <v>41</v>
      </c>
      <c r="K43" s="24" t="str">
        <f t="shared" si="25"/>
        <v xml:space="preserve">- </v>
      </c>
    </row>
    <row r="44" spans="1:11">
      <c r="A44" s="4">
        <v>42</v>
      </c>
      <c r="B44" s="4" t="s">
        <v>25</v>
      </c>
      <c r="C44" s="5" t="s">
        <v>39</v>
      </c>
      <c r="D44" s="2">
        <v>17170.52</v>
      </c>
      <c r="E44" s="22">
        <v>42</v>
      </c>
      <c r="F44" s="22">
        <v>42</v>
      </c>
      <c r="G44" s="19" t="s">
        <v>5</v>
      </c>
      <c r="H44" s="20" t="s">
        <v>15</v>
      </c>
      <c r="I44" s="2">
        <v>19710.599999999999</v>
      </c>
      <c r="J44" s="1">
        <f t="shared" si="24"/>
        <v>53</v>
      </c>
      <c r="K44" s="24">
        <f t="shared" si="25"/>
        <v>11</v>
      </c>
    </row>
    <row r="45" spans="1:11">
      <c r="A45" s="4">
        <v>43</v>
      </c>
      <c r="B45" s="4" t="s">
        <v>66</v>
      </c>
      <c r="C45" s="5" t="s">
        <v>78</v>
      </c>
      <c r="D45" s="2">
        <v>15191.6</v>
      </c>
      <c r="E45" s="22">
        <v>43</v>
      </c>
      <c r="F45" s="22">
        <v>43</v>
      </c>
      <c r="G45" s="19" t="s">
        <v>25</v>
      </c>
      <c r="H45" s="20" t="s">
        <v>39</v>
      </c>
      <c r="I45" s="2">
        <v>17376.34</v>
      </c>
      <c r="J45" s="1">
        <f t="shared" si="24"/>
        <v>42</v>
      </c>
      <c r="K45" s="24">
        <f t="shared" si="25"/>
        <v>-1</v>
      </c>
    </row>
    <row r="46" spans="1:11">
      <c r="A46" s="4">
        <v>44</v>
      </c>
      <c r="B46" s="4" t="s">
        <v>46</v>
      </c>
      <c r="C46" s="5" t="s">
        <v>59</v>
      </c>
      <c r="D46" s="2">
        <v>14198.47</v>
      </c>
      <c r="E46" s="22">
        <v>44</v>
      </c>
      <c r="F46" s="22">
        <v>44</v>
      </c>
      <c r="G46" s="19" t="s">
        <v>66</v>
      </c>
      <c r="H46" s="20" t="s">
        <v>78</v>
      </c>
      <c r="I46" s="2">
        <v>15391.6</v>
      </c>
      <c r="J46" s="1">
        <f t="shared" si="24"/>
        <v>43</v>
      </c>
      <c r="K46" s="24">
        <f t="shared" si="25"/>
        <v>-1</v>
      </c>
    </row>
    <row r="47" spans="1:11">
      <c r="A47" s="4">
        <v>45</v>
      </c>
      <c r="B47" s="4" t="s">
        <v>66</v>
      </c>
      <c r="C47" s="5" t="s">
        <v>79</v>
      </c>
      <c r="D47" s="2">
        <v>13215.24</v>
      </c>
      <c r="E47" s="22">
        <v>45</v>
      </c>
      <c r="F47" s="22">
        <v>45</v>
      </c>
      <c r="G47" s="19" t="s">
        <v>46</v>
      </c>
      <c r="H47" s="20" t="s">
        <v>59</v>
      </c>
      <c r="I47" s="2">
        <v>14246.5</v>
      </c>
      <c r="J47" s="1">
        <f t="shared" si="24"/>
        <v>44</v>
      </c>
      <c r="K47" s="24">
        <f t="shared" si="25"/>
        <v>-1</v>
      </c>
    </row>
    <row r="48" spans="1:11">
      <c r="A48" s="4">
        <v>46</v>
      </c>
      <c r="B48" s="4" t="s">
        <v>25</v>
      </c>
      <c r="C48" s="5" t="s">
        <v>26</v>
      </c>
      <c r="D48" s="2">
        <v>12282.68</v>
      </c>
      <c r="E48" s="22">
        <v>46</v>
      </c>
      <c r="F48" s="22">
        <v>46</v>
      </c>
      <c r="G48" s="19" t="s">
        <v>66</v>
      </c>
      <c r="H48" s="20" t="s">
        <v>79</v>
      </c>
      <c r="I48" s="2">
        <v>13750.01</v>
      </c>
      <c r="J48" s="1">
        <f t="shared" si="24"/>
        <v>45</v>
      </c>
      <c r="K48" s="24">
        <f t="shared" si="25"/>
        <v>-1</v>
      </c>
    </row>
    <row r="49" spans="1:11">
      <c r="A49" s="4">
        <v>47</v>
      </c>
      <c r="B49" s="4" t="s">
        <v>25</v>
      </c>
      <c r="C49" s="5" t="s">
        <v>33</v>
      </c>
      <c r="D49" s="2">
        <v>11207.14</v>
      </c>
      <c r="E49" s="22">
        <v>47</v>
      </c>
      <c r="F49" s="22">
        <v>47</v>
      </c>
      <c r="G49" s="19" t="s">
        <v>25</v>
      </c>
      <c r="H49" s="20" t="s">
        <v>26</v>
      </c>
      <c r="I49" s="2">
        <v>12282.68</v>
      </c>
      <c r="J49" s="1">
        <f t="shared" si="24"/>
        <v>46</v>
      </c>
      <c r="K49" s="24">
        <f t="shared" si="25"/>
        <v>-1</v>
      </c>
    </row>
    <row r="50" spans="1:11">
      <c r="A50" s="4">
        <v>48</v>
      </c>
      <c r="B50" s="4" t="s">
        <v>25</v>
      </c>
      <c r="C50" s="5" t="s">
        <v>31</v>
      </c>
      <c r="D50" s="2">
        <v>10757.2</v>
      </c>
      <c r="E50" s="22">
        <v>48</v>
      </c>
      <c r="F50" s="22">
        <v>48</v>
      </c>
      <c r="G50" s="19" t="s">
        <v>25</v>
      </c>
      <c r="H50" s="20" t="s">
        <v>33</v>
      </c>
      <c r="I50" s="2">
        <v>11233.49</v>
      </c>
      <c r="J50" s="1">
        <f t="shared" si="24"/>
        <v>47</v>
      </c>
      <c r="K50" s="24">
        <f t="shared" si="25"/>
        <v>-1</v>
      </c>
    </row>
    <row r="51" spans="1:11">
      <c r="A51" s="4">
        <v>49</v>
      </c>
      <c r="B51" s="4" t="s">
        <v>25</v>
      </c>
      <c r="C51" s="5" t="s">
        <v>27</v>
      </c>
      <c r="D51" s="2">
        <v>10618.99</v>
      </c>
      <c r="E51" s="22">
        <v>49</v>
      </c>
      <c r="F51" s="22">
        <v>49</v>
      </c>
      <c r="G51" s="19" t="s">
        <v>25</v>
      </c>
      <c r="H51" s="20" t="s">
        <v>31</v>
      </c>
      <c r="I51" s="2">
        <v>10790.23</v>
      </c>
      <c r="J51" s="1">
        <f t="shared" si="24"/>
        <v>48</v>
      </c>
      <c r="K51" s="24">
        <f t="shared" si="25"/>
        <v>-1</v>
      </c>
    </row>
    <row r="52" spans="1:11">
      <c r="A52" s="4">
        <v>50</v>
      </c>
      <c r="B52" s="4" t="s">
        <v>5</v>
      </c>
      <c r="C52" s="5" t="s">
        <v>22</v>
      </c>
      <c r="D52" s="2">
        <v>10519.65</v>
      </c>
      <c r="E52" s="22">
        <v>50</v>
      </c>
      <c r="F52" s="22">
        <v>50</v>
      </c>
      <c r="G52" s="19" t="s">
        <v>5</v>
      </c>
      <c r="H52" s="20" t="s">
        <v>22</v>
      </c>
      <c r="I52" s="2">
        <v>10695.5</v>
      </c>
      <c r="J52" s="1">
        <f t="shared" si="24"/>
        <v>50</v>
      </c>
      <c r="K52" s="24" t="str">
        <f t="shared" si="25"/>
        <v xml:space="preserve">- </v>
      </c>
    </row>
    <row r="53" spans="1:11">
      <c r="A53" s="4">
        <v>51</v>
      </c>
      <c r="B53" s="4" t="s">
        <v>66</v>
      </c>
      <c r="C53" s="5" t="s">
        <v>83</v>
      </c>
      <c r="D53" s="2">
        <v>10517.7</v>
      </c>
      <c r="E53" s="22">
        <v>51</v>
      </c>
      <c r="F53" s="22">
        <v>51</v>
      </c>
      <c r="G53" s="19" t="s">
        <v>25</v>
      </c>
      <c r="H53" s="20" t="s">
        <v>27</v>
      </c>
      <c r="I53" s="2">
        <v>10618.99</v>
      </c>
      <c r="J53" s="1">
        <f t="shared" si="24"/>
        <v>49</v>
      </c>
      <c r="K53" s="24">
        <f t="shared" si="25"/>
        <v>-2</v>
      </c>
    </row>
    <row r="54" spans="1:11">
      <c r="A54" s="4">
        <v>52</v>
      </c>
      <c r="B54" s="4" t="s">
        <v>25</v>
      </c>
      <c r="C54" s="5" t="s">
        <v>29</v>
      </c>
      <c r="D54" s="2">
        <v>10487.6</v>
      </c>
      <c r="E54" s="22">
        <v>52</v>
      </c>
      <c r="F54" s="22">
        <v>52</v>
      </c>
      <c r="G54" s="19" t="s">
        <v>66</v>
      </c>
      <c r="H54" s="20" t="s">
        <v>83</v>
      </c>
      <c r="I54" s="2">
        <v>10602.7</v>
      </c>
      <c r="J54" s="1">
        <f t="shared" si="24"/>
        <v>51</v>
      </c>
      <c r="K54" s="24">
        <f t="shared" si="25"/>
        <v>-1</v>
      </c>
    </row>
    <row r="55" spans="1:11">
      <c r="A55" s="4">
        <v>53</v>
      </c>
      <c r="B55" s="4" t="s">
        <v>5</v>
      </c>
      <c r="C55" s="5" t="s">
        <v>15</v>
      </c>
      <c r="D55" s="2">
        <v>9771</v>
      </c>
      <c r="E55" s="22">
        <v>53</v>
      </c>
      <c r="F55" s="22">
        <v>53</v>
      </c>
      <c r="G55" s="19" t="s">
        <v>25</v>
      </c>
      <c r="H55" s="20" t="s">
        <v>29</v>
      </c>
      <c r="I55" s="2">
        <v>10487.6</v>
      </c>
      <c r="J55" s="1">
        <f t="shared" si="24"/>
        <v>52</v>
      </c>
      <c r="K55" s="24">
        <f t="shared" si="25"/>
        <v>-1</v>
      </c>
    </row>
    <row r="56" spans="1:11">
      <c r="A56" s="4">
        <v>54</v>
      </c>
      <c r="B56" s="4" t="s">
        <v>66</v>
      </c>
      <c r="C56" s="5" t="s">
        <v>70</v>
      </c>
      <c r="D56" s="2">
        <v>9408.8799999999992</v>
      </c>
      <c r="E56" s="22">
        <v>54</v>
      </c>
      <c r="F56" s="22">
        <v>54</v>
      </c>
      <c r="G56" s="19" t="s">
        <v>66</v>
      </c>
      <c r="H56" s="20" t="s">
        <v>70</v>
      </c>
      <c r="I56" s="2">
        <v>9408.8799999999992</v>
      </c>
      <c r="J56" s="1">
        <f t="shared" si="24"/>
        <v>54</v>
      </c>
      <c r="K56" s="24" t="str">
        <f t="shared" si="25"/>
        <v xml:space="preserve">- </v>
      </c>
    </row>
    <row r="57" spans="1:11">
      <c r="A57" s="4">
        <v>55</v>
      </c>
      <c r="B57" s="4" t="s">
        <v>66</v>
      </c>
      <c r="C57" s="5" t="s">
        <v>75</v>
      </c>
      <c r="D57" s="2">
        <v>8658.06</v>
      </c>
      <c r="E57" s="22">
        <v>55</v>
      </c>
      <c r="F57" s="22">
        <v>55</v>
      </c>
      <c r="G57" s="19" t="s">
        <v>66</v>
      </c>
      <c r="H57" s="20" t="s">
        <v>75</v>
      </c>
      <c r="I57" s="2">
        <v>8758.06</v>
      </c>
      <c r="J57" s="1">
        <f t="shared" si="24"/>
        <v>55</v>
      </c>
      <c r="K57" s="24" t="str">
        <f t="shared" si="25"/>
        <v xml:space="preserve">- </v>
      </c>
    </row>
    <row r="58" spans="1:11">
      <c r="A58" s="4">
        <v>56</v>
      </c>
      <c r="B58" s="4" t="s">
        <v>5</v>
      </c>
      <c r="C58" s="5" t="s">
        <v>19</v>
      </c>
      <c r="D58" s="2">
        <v>8004</v>
      </c>
      <c r="E58" s="22">
        <v>56</v>
      </c>
      <c r="F58" s="22">
        <v>56</v>
      </c>
      <c r="G58" s="19" t="s">
        <v>5</v>
      </c>
      <c r="H58" s="20" t="s">
        <v>19</v>
      </c>
      <c r="I58" s="2">
        <v>8004</v>
      </c>
      <c r="J58" s="1">
        <f t="shared" si="24"/>
        <v>56</v>
      </c>
      <c r="K58" s="24" t="str">
        <f t="shared" si="25"/>
        <v xml:space="preserve">- </v>
      </c>
    </row>
    <row r="59" spans="1:11">
      <c r="A59" s="4">
        <v>57</v>
      </c>
      <c r="B59" s="4" t="s">
        <v>5</v>
      </c>
      <c r="C59" s="5" t="s">
        <v>17</v>
      </c>
      <c r="D59" s="2">
        <v>7378.82</v>
      </c>
      <c r="E59" s="22">
        <v>57</v>
      </c>
      <c r="F59" s="22">
        <v>57</v>
      </c>
      <c r="G59" s="19" t="s">
        <v>5</v>
      </c>
      <c r="H59" s="20" t="s">
        <v>17</v>
      </c>
      <c r="I59" s="2">
        <v>7378.82</v>
      </c>
      <c r="J59" s="1">
        <f t="shared" si="24"/>
        <v>57</v>
      </c>
      <c r="K59" s="24" t="str">
        <f t="shared" si="25"/>
        <v xml:space="preserve">- </v>
      </c>
    </row>
    <row r="60" spans="1:11">
      <c r="A60" s="4">
        <v>58</v>
      </c>
      <c r="B60" s="4" t="s">
        <v>46</v>
      </c>
      <c r="C60" s="5" t="s">
        <v>65</v>
      </c>
      <c r="D60" s="2">
        <v>7322.25</v>
      </c>
      <c r="E60" s="22">
        <v>58</v>
      </c>
      <c r="F60" s="22">
        <v>58</v>
      </c>
      <c r="G60" s="19" t="s">
        <v>46</v>
      </c>
      <c r="H60" s="20" t="s">
        <v>65</v>
      </c>
      <c r="I60" s="2">
        <v>7322.25</v>
      </c>
      <c r="J60" s="1">
        <f t="shared" si="24"/>
        <v>58</v>
      </c>
      <c r="K60" s="24" t="str">
        <f t="shared" si="25"/>
        <v xml:space="preserve">- </v>
      </c>
    </row>
    <row r="61" spans="1:11">
      <c r="A61" s="4">
        <v>59</v>
      </c>
      <c r="B61" s="4" t="s">
        <v>46</v>
      </c>
      <c r="C61" s="5" t="s">
        <v>60</v>
      </c>
      <c r="D61" s="2">
        <v>7051.61</v>
      </c>
      <c r="E61" s="22">
        <v>59</v>
      </c>
      <c r="F61" s="22">
        <v>59</v>
      </c>
      <c r="G61" s="19" t="s">
        <v>46</v>
      </c>
      <c r="H61" s="20" t="s">
        <v>60</v>
      </c>
      <c r="I61" s="2">
        <v>7086.61</v>
      </c>
      <c r="J61" s="1">
        <f t="shared" si="24"/>
        <v>59</v>
      </c>
      <c r="K61" s="24" t="str">
        <f t="shared" si="25"/>
        <v xml:space="preserve">- </v>
      </c>
    </row>
    <row r="62" spans="1:11">
      <c r="A62" s="4">
        <v>60</v>
      </c>
      <c r="B62" s="4" t="s">
        <v>84</v>
      </c>
      <c r="C62" s="5" t="s">
        <v>87</v>
      </c>
      <c r="D62" s="2">
        <v>6532.11</v>
      </c>
      <c r="E62" s="22">
        <v>60</v>
      </c>
      <c r="F62" s="22">
        <v>60</v>
      </c>
      <c r="G62" s="19" t="s">
        <v>84</v>
      </c>
      <c r="H62" s="20" t="s">
        <v>87</v>
      </c>
      <c r="I62" s="2">
        <v>6627.91</v>
      </c>
      <c r="J62" s="1">
        <f t="shared" si="24"/>
        <v>60</v>
      </c>
      <c r="K62" s="24" t="str">
        <f t="shared" si="25"/>
        <v xml:space="preserve">- </v>
      </c>
    </row>
    <row r="63" spans="1:11">
      <c r="A63" s="4">
        <v>61</v>
      </c>
      <c r="B63" s="4" t="s">
        <v>5</v>
      </c>
      <c r="C63" s="5" t="s">
        <v>6</v>
      </c>
      <c r="D63" s="2">
        <v>5550.42</v>
      </c>
      <c r="E63" s="22">
        <v>61</v>
      </c>
      <c r="F63" s="22">
        <v>61</v>
      </c>
      <c r="G63" s="19" t="s">
        <v>5</v>
      </c>
      <c r="H63" s="20" t="s">
        <v>6</v>
      </c>
      <c r="I63" s="2">
        <v>5550.42</v>
      </c>
      <c r="J63" s="1">
        <f t="shared" si="24"/>
        <v>61</v>
      </c>
      <c r="K63" s="24" t="str">
        <f t="shared" si="25"/>
        <v xml:space="preserve">- </v>
      </c>
    </row>
    <row r="64" spans="1:11">
      <c r="A64" s="4">
        <v>62</v>
      </c>
      <c r="B64" s="4" t="s">
        <v>25</v>
      </c>
      <c r="C64" s="5" t="s">
        <v>36</v>
      </c>
      <c r="D64" s="2">
        <v>5515.06</v>
      </c>
      <c r="E64" s="22">
        <v>62</v>
      </c>
      <c r="F64" s="22">
        <v>62</v>
      </c>
      <c r="G64" s="19" t="s">
        <v>25</v>
      </c>
      <c r="H64" s="20" t="s">
        <v>36</v>
      </c>
      <c r="I64" s="2">
        <v>5515.06</v>
      </c>
      <c r="J64" s="1">
        <f t="shared" si="24"/>
        <v>62</v>
      </c>
      <c r="K64" s="24" t="str">
        <f t="shared" si="25"/>
        <v xml:space="preserve">- </v>
      </c>
    </row>
    <row r="65" spans="1:11">
      <c r="A65" s="4">
        <v>63</v>
      </c>
      <c r="B65" s="4" t="s">
        <v>5</v>
      </c>
      <c r="C65" s="5" t="s">
        <v>13</v>
      </c>
      <c r="D65" s="2">
        <v>4587.1000000000004</v>
      </c>
      <c r="E65" s="22">
        <v>63</v>
      </c>
      <c r="F65" s="22">
        <v>63</v>
      </c>
      <c r="G65" s="19" t="s">
        <v>66</v>
      </c>
      <c r="H65" s="20" t="s">
        <v>72</v>
      </c>
      <c r="I65" s="2">
        <v>4695.74</v>
      </c>
      <c r="J65" s="1">
        <f t="shared" si="24"/>
        <v>64</v>
      </c>
      <c r="K65" s="24">
        <f t="shared" si="25"/>
        <v>1</v>
      </c>
    </row>
    <row r="66" spans="1:11">
      <c r="A66" s="4">
        <v>64</v>
      </c>
      <c r="B66" s="4" t="s">
        <v>66</v>
      </c>
      <c r="C66" s="5" t="s">
        <v>72</v>
      </c>
      <c r="D66" s="2">
        <v>4564.2700000000004</v>
      </c>
      <c r="E66" s="22">
        <v>64</v>
      </c>
      <c r="F66" s="22">
        <v>64</v>
      </c>
      <c r="G66" s="19" t="s">
        <v>5</v>
      </c>
      <c r="H66" s="20" t="s">
        <v>13</v>
      </c>
      <c r="I66" s="2">
        <v>4587.1000000000004</v>
      </c>
      <c r="J66" s="1">
        <f t="shared" si="24"/>
        <v>63</v>
      </c>
      <c r="K66" s="24">
        <f t="shared" si="25"/>
        <v>-1</v>
      </c>
    </row>
    <row r="67" spans="1:11">
      <c r="A67" s="4">
        <v>65</v>
      </c>
      <c r="B67" s="4" t="s">
        <v>84</v>
      </c>
      <c r="C67" s="5" t="s">
        <v>88</v>
      </c>
      <c r="D67" s="2">
        <v>4303.53</v>
      </c>
      <c r="E67" s="22">
        <v>65</v>
      </c>
      <c r="F67" s="22">
        <v>65</v>
      </c>
      <c r="G67" s="19" t="s">
        <v>84</v>
      </c>
      <c r="H67" s="20" t="s">
        <v>88</v>
      </c>
      <c r="I67" s="2">
        <v>4303.53</v>
      </c>
      <c r="J67" s="1">
        <f t="shared" si="24"/>
        <v>65</v>
      </c>
      <c r="K67" s="24" t="str">
        <f t="shared" si="25"/>
        <v xml:space="preserve">- </v>
      </c>
    </row>
    <row r="68" spans="1:11">
      <c r="A68" s="4">
        <v>66</v>
      </c>
      <c r="B68" s="4" t="s">
        <v>66</v>
      </c>
      <c r="C68" s="5" t="s">
        <v>80</v>
      </c>
      <c r="D68" s="2">
        <v>3982.81</v>
      </c>
      <c r="E68" s="22">
        <v>66</v>
      </c>
      <c r="F68" s="22">
        <v>66</v>
      </c>
      <c r="G68" s="19" t="s">
        <v>66</v>
      </c>
      <c r="H68" s="20" t="s">
        <v>80</v>
      </c>
      <c r="I68" s="2">
        <v>3992.81</v>
      </c>
      <c r="J68" s="1">
        <f t="shared" si="24"/>
        <v>66</v>
      </c>
      <c r="K68" s="24" t="str">
        <f t="shared" si="25"/>
        <v xml:space="preserve">- </v>
      </c>
    </row>
    <row r="69" spans="1:11">
      <c r="A69" s="4">
        <v>67</v>
      </c>
      <c r="B69" s="4" t="s">
        <v>84</v>
      </c>
      <c r="C69" s="5" t="s">
        <v>96</v>
      </c>
      <c r="D69" s="2">
        <v>3505</v>
      </c>
      <c r="E69" s="22">
        <v>67</v>
      </c>
      <c r="F69" s="22">
        <v>67</v>
      </c>
      <c r="G69" s="19" t="s">
        <v>84</v>
      </c>
      <c r="H69" s="20" t="s">
        <v>96</v>
      </c>
      <c r="I69" s="2">
        <v>3525</v>
      </c>
      <c r="J69" s="1">
        <f t="shared" si="24"/>
        <v>67</v>
      </c>
      <c r="K69" s="24" t="str">
        <f t="shared" si="25"/>
        <v xml:space="preserve">- </v>
      </c>
    </row>
    <row r="70" spans="1:11">
      <c r="A70" s="4">
        <v>68</v>
      </c>
      <c r="B70" s="4" t="s">
        <v>25</v>
      </c>
      <c r="C70" s="5" t="s">
        <v>40</v>
      </c>
      <c r="D70" s="2">
        <v>3210.27</v>
      </c>
      <c r="E70" s="22">
        <v>68</v>
      </c>
      <c r="F70" s="22">
        <v>68</v>
      </c>
      <c r="G70" s="19" t="s">
        <v>25</v>
      </c>
      <c r="H70" s="20" t="s">
        <v>40</v>
      </c>
      <c r="I70" s="2">
        <v>3211.27</v>
      </c>
      <c r="J70" s="1">
        <f t="shared" si="24"/>
        <v>68</v>
      </c>
      <c r="K70" s="24" t="str">
        <f t="shared" si="25"/>
        <v xml:space="preserve">- </v>
      </c>
    </row>
    <row r="71" spans="1:11">
      <c r="A71" s="4">
        <v>69</v>
      </c>
      <c r="B71" s="4" t="s">
        <v>84</v>
      </c>
      <c r="C71" s="5" t="s">
        <v>94</v>
      </c>
      <c r="D71" s="2">
        <v>3189</v>
      </c>
      <c r="E71" s="22">
        <v>69</v>
      </c>
      <c r="F71" s="22">
        <v>69</v>
      </c>
      <c r="G71" s="19" t="s">
        <v>84</v>
      </c>
      <c r="H71" s="20" t="s">
        <v>94</v>
      </c>
      <c r="I71" s="2">
        <v>3189</v>
      </c>
      <c r="J71" s="1">
        <f t="shared" si="24"/>
        <v>69</v>
      </c>
      <c r="K71" s="24" t="str">
        <f t="shared" si="25"/>
        <v xml:space="preserve">- </v>
      </c>
    </row>
    <row r="72" spans="1:11">
      <c r="A72" s="4">
        <v>70</v>
      </c>
      <c r="B72" s="4" t="s">
        <v>46</v>
      </c>
      <c r="C72" s="5" t="s">
        <v>52</v>
      </c>
      <c r="D72" s="2">
        <v>2859</v>
      </c>
      <c r="E72" s="22">
        <v>70</v>
      </c>
      <c r="F72" s="22">
        <v>70</v>
      </c>
      <c r="G72" s="19" t="s">
        <v>46</v>
      </c>
      <c r="H72" s="20" t="s">
        <v>52</v>
      </c>
      <c r="I72" s="2">
        <v>2859</v>
      </c>
      <c r="J72" s="1">
        <f t="shared" si="24"/>
        <v>70</v>
      </c>
      <c r="K72" s="24" t="str">
        <f t="shared" si="25"/>
        <v xml:space="preserve">- </v>
      </c>
    </row>
    <row r="73" spans="1:11">
      <c r="A73" s="4">
        <v>71</v>
      </c>
      <c r="B73" s="4" t="s">
        <v>66</v>
      </c>
      <c r="C73" s="5" t="s">
        <v>67</v>
      </c>
      <c r="D73" s="2">
        <v>2487.8200000000002</v>
      </c>
      <c r="E73" s="22">
        <v>71</v>
      </c>
      <c r="F73" s="22">
        <v>71</v>
      </c>
      <c r="G73" s="19" t="s">
        <v>66</v>
      </c>
      <c r="H73" s="20" t="s">
        <v>67</v>
      </c>
      <c r="I73" s="2">
        <v>2559.67</v>
      </c>
      <c r="J73" s="1">
        <f t="shared" si="24"/>
        <v>71</v>
      </c>
      <c r="K73" s="24" t="str">
        <f t="shared" si="25"/>
        <v xml:space="preserve">- </v>
      </c>
    </row>
    <row r="74" spans="1:11">
      <c r="A74" s="4">
        <v>72</v>
      </c>
      <c r="B74" s="4" t="s">
        <v>66</v>
      </c>
      <c r="C74" s="5" t="s">
        <v>76</v>
      </c>
      <c r="D74" s="2">
        <v>2407.4499999999998</v>
      </c>
      <c r="E74" s="22">
        <v>72</v>
      </c>
      <c r="F74" s="22">
        <v>72</v>
      </c>
      <c r="G74" s="19" t="s">
        <v>66</v>
      </c>
      <c r="H74" s="20" t="s">
        <v>76</v>
      </c>
      <c r="I74" s="2">
        <v>2537.2399999999998</v>
      </c>
      <c r="J74" s="1">
        <f t="shared" si="24"/>
        <v>72</v>
      </c>
      <c r="K74" s="24" t="str">
        <f t="shared" si="25"/>
        <v xml:space="preserve">- </v>
      </c>
    </row>
    <row r="75" spans="1:11">
      <c r="A75" s="4">
        <v>73</v>
      </c>
      <c r="B75" s="4" t="s">
        <v>84</v>
      </c>
      <c r="C75" s="5" t="s">
        <v>90</v>
      </c>
      <c r="D75" s="2">
        <v>2381</v>
      </c>
      <c r="E75" s="22">
        <v>73</v>
      </c>
      <c r="F75" s="22">
        <v>73</v>
      </c>
      <c r="G75" s="19" t="s">
        <v>84</v>
      </c>
      <c r="H75" s="20" t="s">
        <v>90</v>
      </c>
      <c r="I75" s="2">
        <v>2382</v>
      </c>
      <c r="J75" s="1">
        <f t="shared" si="24"/>
        <v>73</v>
      </c>
      <c r="K75" s="24" t="str">
        <f t="shared" si="25"/>
        <v xml:space="preserve">- </v>
      </c>
    </row>
    <row r="76" spans="1:11">
      <c r="A76" s="4">
        <v>74</v>
      </c>
      <c r="B76" s="4" t="s">
        <v>46</v>
      </c>
      <c r="C76" s="5" t="s">
        <v>64</v>
      </c>
      <c r="D76" s="2">
        <v>2355.4899999999998</v>
      </c>
      <c r="E76" s="22">
        <v>74</v>
      </c>
      <c r="F76" s="22">
        <v>74</v>
      </c>
      <c r="G76" s="19" t="s">
        <v>46</v>
      </c>
      <c r="H76" s="20" t="s">
        <v>64</v>
      </c>
      <c r="I76" s="2">
        <v>2365.4899999999998</v>
      </c>
      <c r="J76" s="1">
        <f t="shared" si="24"/>
        <v>74</v>
      </c>
      <c r="K76" s="24" t="str">
        <f t="shared" si="25"/>
        <v xml:space="preserve">- </v>
      </c>
    </row>
    <row r="77" spans="1:11">
      <c r="A77" s="4">
        <v>75</v>
      </c>
      <c r="B77" s="4" t="s">
        <v>5</v>
      </c>
      <c r="C77" s="5" t="s">
        <v>23</v>
      </c>
      <c r="D77" s="2">
        <v>2321</v>
      </c>
      <c r="E77" s="22">
        <v>75</v>
      </c>
      <c r="F77" s="22">
        <v>75</v>
      </c>
      <c r="G77" s="19" t="s">
        <v>5</v>
      </c>
      <c r="H77" s="20" t="s">
        <v>23</v>
      </c>
      <c r="I77" s="2">
        <v>2321</v>
      </c>
      <c r="J77" s="1">
        <f t="shared" si="24"/>
        <v>75</v>
      </c>
      <c r="K77" s="24" t="str">
        <f t="shared" si="25"/>
        <v xml:space="preserve">- </v>
      </c>
    </row>
    <row r="78" spans="1:11">
      <c r="A78" s="4">
        <v>76</v>
      </c>
      <c r="B78" s="4" t="s">
        <v>84</v>
      </c>
      <c r="C78" s="5" t="s">
        <v>89</v>
      </c>
      <c r="D78" s="2">
        <v>2024.14</v>
      </c>
      <c r="E78" s="22">
        <v>76</v>
      </c>
      <c r="F78" s="22">
        <v>76</v>
      </c>
      <c r="G78" s="19" t="s">
        <v>84</v>
      </c>
      <c r="H78" s="20" t="s">
        <v>89</v>
      </c>
      <c r="I78" s="2">
        <v>2032.14</v>
      </c>
      <c r="J78" s="1">
        <f t="shared" si="24"/>
        <v>76</v>
      </c>
      <c r="K78" s="24" t="str">
        <f t="shared" si="25"/>
        <v xml:space="preserve">- </v>
      </c>
    </row>
    <row r="79" spans="1:11">
      <c r="A79" s="4">
        <v>77</v>
      </c>
      <c r="B79" s="4" t="s">
        <v>84</v>
      </c>
      <c r="C79" s="5" t="s">
        <v>95</v>
      </c>
      <c r="D79" s="2">
        <v>1683.54</v>
      </c>
      <c r="E79" s="22">
        <v>77</v>
      </c>
      <c r="F79" s="22">
        <v>77</v>
      </c>
      <c r="G79" s="19" t="s">
        <v>84</v>
      </c>
      <c r="H79" s="20" t="s">
        <v>95</v>
      </c>
      <c r="I79" s="2">
        <v>1683.54</v>
      </c>
      <c r="J79" s="1">
        <f t="shared" si="24"/>
        <v>77</v>
      </c>
      <c r="K79" s="24" t="str">
        <f t="shared" si="25"/>
        <v xml:space="preserve">- </v>
      </c>
    </row>
    <row r="80" spans="1:11">
      <c r="A80" s="4">
        <v>78</v>
      </c>
      <c r="B80" s="4" t="s">
        <v>46</v>
      </c>
      <c r="C80" s="5" t="s">
        <v>58</v>
      </c>
      <c r="D80" s="2">
        <v>1636.6</v>
      </c>
      <c r="E80" s="22">
        <v>78</v>
      </c>
      <c r="F80" s="22">
        <v>78</v>
      </c>
      <c r="G80" s="19" t="s">
        <v>46</v>
      </c>
      <c r="H80" s="20" t="s">
        <v>58</v>
      </c>
      <c r="I80" s="2">
        <v>1636.6</v>
      </c>
      <c r="J80" s="1">
        <f t="shared" si="24"/>
        <v>78</v>
      </c>
      <c r="K80" s="24" t="str">
        <f t="shared" si="25"/>
        <v xml:space="preserve">- </v>
      </c>
    </row>
    <row r="81" spans="1:11">
      <c r="A81" s="4">
        <v>79</v>
      </c>
      <c r="B81" s="4" t="s">
        <v>84</v>
      </c>
      <c r="C81" s="5" t="s">
        <v>92</v>
      </c>
      <c r="D81" s="2">
        <v>1433.77</v>
      </c>
      <c r="E81" s="22">
        <v>79</v>
      </c>
      <c r="F81" s="22">
        <v>79</v>
      </c>
      <c r="G81" s="19" t="s">
        <v>84</v>
      </c>
      <c r="H81" s="20" t="s">
        <v>92</v>
      </c>
      <c r="I81" s="2">
        <v>1453.77</v>
      </c>
      <c r="J81" s="1">
        <f t="shared" si="24"/>
        <v>79</v>
      </c>
      <c r="K81" s="24" t="str">
        <f t="shared" si="25"/>
        <v xml:space="preserve">- </v>
      </c>
    </row>
    <row r="82" spans="1:11">
      <c r="A82" s="4">
        <v>80</v>
      </c>
      <c r="B82" s="4" t="s">
        <v>5</v>
      </c>
      <c r="C82" s="5" t="s">
        <v>21</v>
      </c>
      <c r="D82" s="2">
        <v>1400.56</v>
      </c>
      <c r="E82" s="22">
        <v>80</v>
      </c>
      <c r="F82" s="22">
        <v>80</v>
      </c>
      <c r="G82" s="19" t="s">
        <v>5</v>
      </c>
      <c r="H82" s="20" t="s">
        <v>21</v>
      </c>
      <c r="I82" s="2">
        <v>1400.56</v>
      </c>
      <c r="J82" s="1">
        <f t="shared" si="24"/>
        <v>80</v>
      </c>
      <c r="K82" s="24" t="str">
        <f t="shared" si="25"/>
        <v xml:space="preserve">- </v>
      </c>
    </row>
    <row r="83" spans="1:11">
      <c r="A83" s="4">
        <v>81</v>
      </c>
      <c r="B83" s="4" t="s">
        <v>25</v>
      </c>
      <c r="C83" s="5" t="s">
        <v>38</v>
      </c>
      <c r="D83" s="2">
        <v>1350.46</v>
      </c>
      <c r="E83" s="22">
        <v>81</v>
      </c>
      <c r="F83" s="22">
        <v>81</v>
      </c>
      <c r="G83" s="19" t="s">
        <v>25</v>
      </c>
      <c r="H83" s="20" t="s">
        <v>38</v>
      </c>
      <c r="I83" s="2">
        <v>1350.46</v>
      </c>
      <c r="J83" s="1">
        <f t="shared" si="24"/>
        <v>81</v>
      </c>
      <c r="K83" s="24" t="str">
        <f t="shared" si="25"/>
        <v xml:space="preserve">- </v>
      </c>
    </row>
    <row r="84" spans="1:11">
      <c r="A84" s="4">
        <v>82</v>
      </c>
      <c r="B84" s="4" t="s">
        <v>84</v>
      </c>
      <c r="C84" s="5" t="s">
        <v>86</v>
      </c>
      <c r="D84" s="2">
        <v>1090</v>
      </c>
      <c r="E84" s="22">
        <v>82</v>
      </c>
      <c r="F84" s="22">
        <v>82</v>
      </c>
      <c r="G84" s="19" t="s">
        <v>84</v>
      </c>
      <c r="H84" s="20" t="s">
        <v>86</v>
      </c>
      <c r="I84" s="2">
        <v>1205</v>
      </c>
      <c r="J84" s="1">
        <f t="shared" si="24"/>
        <v>82</v>
      </c>
      <c r="K84" s="24" t="str">
        <f t="shared" si="25"/>
        <v xml:space="preserve">- </v>
      </c>
    </row>
    <row r="85" spans="1:11">
      <c r="A85" s="4">
        <v>83</v>
      </c>
      <c r="B85" s="4" t="s">
        <v>84</v>
      </c>
      <c r="C85" s="5" t="s">
        <v>91</v>
      </c>
      <c r="D85" s="2">
        <v>290</v>
      </c>
      <c r="E85" s="22">
        <v>83</v>
      </c>
      <c r="F85" s="22">
        <v>83</v>
      </c>
      <c r="G85" s="19" t="s">
        <v>84</v>
      </c>
      <c r="H85" s="20" t="s">
        <v>91</v>
      </c>
      <c r="I85" s="2">
        <v>342</v>
      </c>
      <c r="J85" s="1">
        <f t="shared" si="24"/>
        <v>83</v>
      </c>
      <c r="K85" s="24" t="str">
        <f t="shared" si="25"/>
        <v xml:space="preserve">- </v>
      </c>
    </row>
    <row r="86" spans="1:11">
      <c r="A86" s="4">
        <v>84</v>
      </c>
      <c r="B86" s="4" t="s">
        <v>84</v>
      </c>
      <c r="C86" s="5" t="s">
        <v>93</v>
      </c>
      <c r="D86" s="2">
        <v>161</v>
      </c>
      <c r="E86" s="22">
        <v>84</v>
      </c>
      <c r="F86" s="22">
        <v>84</v>
      </c>
      <c r="G86" s="19" t="s">
        <v>84</v>
      </c>
      <c r="H86" s="20" t="s">
        <v>93</v>
      </c>
      <c r="I86" s="2">
        <v>171</v>
      </c>
      <c r="J86" s="1">
        <f t="shared" si="24"/>
        <v>84</v>
      </c>
      <c r="K86" s="24" t="str">
        <f t="shared" si="25"/>
        <v xml:space="preserve">- </v>
      </c>
    </row>
    <row r="87" spans="1:11">
      <c r="A87" s="4">
        <v>85</v>
      </c>
      <c r="B87" s="4" t="s">
        <v>25</v>
      </c>
      <c r="C87" s="5" t="s">
        <v>35</v>
      </c>
      <c r="D87" s="2">
        <v>24</v>
      </c>
      <c r="E87" s="22">
        <v>85</v>
      </c>
      <c r="F87" s="22">
        <v>85</v>
      </c>
      <c r="G87" s="19" t="s">
        <v>25</v>
      </c>
      <c r="H87" s="20" t="s">
        <v>35</v>
      </c>
      <c r="I87" s="2">
        <v>24</v>
      </c>
      <c r="J87" s="1">
        <f t="shared" si="24"/>
        <v>85</v>
      </c>
      <c r="K87" s="24" t="str">
        <f t="shared" si="25"/>
        <v xml:space="preserve">- </v>
      </c>
    </row>
    <row r="88" spans="1:11">
      <c r="A88" s="4">
        <v>86</v>
      </c>
      <c r="B88" s="4" t="s">
        <v>84</v>
      </c>
      <c r="C88" s="5" t="s">
        <v>97</v>
      </c>
      <c r="D88" s="2">
        <v>13</v>
      </c>
      <c r="E88" s="22">
        <v>86</v>
      </c>
      <c r="F88" s="22">
        <v>86</v>
      </c>
      <c r="G88" s="19" t="s">
        <v>84</v>
      </c>
      <c r="H88" s="20" t="s">
        <v>97</v>
      </c>
      <c r="I88" s="2">
        <v>13</v>
      </c>
      <c r="J88" s="1">
        <f t="shared" si="24"/>
        <v>86</v>
      </c>
      <c r="K88" s="24" t="str">
        <f t="shared" si="25"/>
        <v xml:space="preserve">- </v>
      </c>
    </row>
    <row r="89" spans="1:11">
      <c r="A89" s="4">
        <v>87</v>
      </c>
      <c r="B89" s="4" t="s">
        <v>66</v>
      </c>
      <c r="C89" s="5" t="s">
        <v>68</v>
      </c>
      <c r="D89" s="2">
        <v>10</v>
      </c>
      <c r="E89" s="22">
        <v>87</v>
      </c>
      <c r="F89" s="22">
        <v>87</v>
      </c>
      <c r="G89" s="19" t="s">
        <v>66</v>
      </c>
      <c r="H89" s="20" t="s">
        <v>68</v>
      </c>
      <c r="I89" s="2">
        <v>10</v>
      </c>
      <c r="J89" s="1">
        <f t="shared" si="24"/>
        <v>87</v>
      </c>
      <c r="K89" s="24" t="str">
        <f t="shared" si="25"/>
        <v xml:space="preserve">- </v>
      </c>
    </row>
    <row r="90" spans="1:11">
      <c r="A90" s="4">
        <v>88</v>
      </c>
      <c r="B90" s="4" t="s">
        <v>84</v>
      </c>
      <c r="C90" s="5" t="s">
        <v>85</v>
      </c>
      <c r="D90" s="2">
        <v>5</v>
      </c>
      <c r="E90" s="22">
        <v>88</v>
      </c>
      <c r="F90" s="22">
        <v>88</v>
      </c>
      <c r="G90" s="19" t="s">
        <v>84</v>
      </c>
      <c r="H90" s="20" t="s">
        <v>85</v>
      </c>
      <c r="I90" s="2">
        <v>5</v>
      </c>
      <c r="J90" s="1">
        <f t="shared" si="24"/>
        <v>88</v>
      </c>
      <c r="K90" s="24" t="str">
        <f t="shared" si="25"/>
        <v xml:space="preserve">- </v>
      </c>
    </row>
  </sheetData>
  <mergeCells count="2">
    <mergeCell ref="A1:D1"/>
    <mergeCell ref="F1:K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xuhanyu</dc:creator>
  <cp:lastModifiedBy>xuhanyu</cp:lastModifiedBy>
  <dcterms:created xsi:type="dcterms:W3CDTF">2018-04-05T12:28:53Z</dcterms:created>
  <dcterms:modified xsi:type="dcterms:W3CDTF">2018-04-06T08:16:14Z</dcterms:modified>
</cp:coreProperties>
</file>