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4" sheetId="2" r:id="rId5"/>
    <sheet state="visible" name="Лист3" sheetId="3" r:id="rId6"/>
  </sheets>
  <definedNames/>
  <calcPr/>
  <extLst>
    <ext uri="GoogleSheetsCustomDataVersion2">
      <go:sheetsCustomData xmlns:go="http://customooxmlschemas.google.com/" r:id="rId7" roundtripDataChecksum="DYvkuOkCddpx14zdg+zH0lYucWfv0pQUlUrLrXh35Zk="/>
    </ext>
  </extLst>
</workbook>
</file>

<file path=xl/sharedStrings.xml><?xml version="1.0" encoding="utf-8"?>
<sst xmlns="http://schemas.openxmlformats.org/spreadsheetml/2006/main" count="140" uniqueCount="17">
  <si>
    <t>Размерность задачи</t>
  </si>
  <si>
    <t>Время выполнения последовательной программы</t>
  </si>
  <si>
    <t>Параллельная программа - 2 потока</t>
  </si>
  <si>
    <t>Параллельная программа - 4 потока</t>
  </si>
  <si>
    <t>Время выполнения</t>
  </si>
  <si>
    <t>Ускорение</t>
  </si>
  <si>
    <t>Эффективность</t>
  </si>
  <si>
    <t>Параллельная программа - 16 потока</t>
  </si>
  <si>
    <t>размер чанка = 500</t>
  </si>
  <si>
    <t>Время выполнения последовательной программы, мс</t>
  </si>
  <si>
    <t>размер чанка = 1000</t>
  </si>
  <si>
    <t>размер чанка = 5000</t>
  </si>
  <si>
    <t>размер чанка = 10000</t>
  </si>
  <si>
    <t>последовательная программа, c</t>
  </si>
  <si>
    <t>2 потока</t>
  </si>
  <si>
    <t>4 потока</t>
  </si>
  <si>
    <t>16 потока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</si>
</sst>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\ _B_r_-;\-* #,##0\ _B_r_-;_-* &quot;-&quot;??\ _B_r_-;_-@"/>
  </numFmts>
  <fonts count="4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shrinkToFit="0" vertical="center" wrapText="1"/>
    </xf>
    <xf borderId="5" fillId="0" fontId="2" numFmtId="0" xfId="0" applyBorder="1" applyFont="1"/>
    <xf borderId="6" fillId="0" fontId="1" numFmtId="0" xfId="0" applyAlignment="1" applyBorder="1" applyFont="1">
      <alignment horizontal="center" shrinkToFit="0" vertical="center" wrapText="1"/>
    </xf>
    <xf borderId="0" fillId="0" fontId="1" numFmtId="164" xfId="0" applyAlignment="1" applyFont="1" applyNumberFormat="1">
      <alignment shrinkToFit="0" vertical="center" wrapText="1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1" numFmtId="164" xfId="0" applyAlignment="1" applyFont="1" applyNumberForma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12.14"/>
    <col customWidth="1" min="3" max="8" width="15.29"/>
    <col customWidth="1" min="9" max="9" width="13.57"/>
    <col customWidth="1" min="10" max="10" width="13.0"/>
    <col customWidth="1" min="11" max="11" width="15.57"/>
    <col customWidth="1" min="12" max="26" width="9.14"/>
  </cols>
  <sheetData>
    <row r="1" ht="75.0" customHeight="1">
      <c r="A1" s="1" t="s">
        <v>0</v>
      </c>
      <c r="B1" s="1" t="s">
        <v>1</v>
      </c>
      <c r="C1" s="2" t="s">
        <v>2</v>
      </c>
      <c r="D1" s="3"/>
      <c r="E1" s="4"/>
      <c r="F1" s="2" t="s">
        <v>3</v>
      </c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/>
      <c r="B2" s="6"/>
      <c r="C2" s="7" t="s">
        <v>4</v>
      </c>
      <c r="D2" s="7" t="s">
        <v>5</v>
      </c>
      <c r="E2" s="7" t="s">
        <v>6</v>
      </c>
      <c r="F2" s="7" t="s">
        <v>4</v>
      </c>
      <c r="G2" s="7" t="s">
        <v>5</v>
      </c>
      <c r="H2" s="7" t="s">
        <v>6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8">
        <v>1000000.0</v>
      </c>
      <c r="B3" s="5">
        <v>0.142</v>
      </c>
      <c r="C3" s="5">
        <v>0.063</v>
      </c>
      <c r="D3" s="5">
        <f t="shared" ref="D3:D5" si="1">B3/C3</f>
        <v>2.253968254</v>
      </c>
      <c r="E3" s="5">
        <f t="shared" ref="E3:E5" si="2">D3/2</f>
        <v>1.126984127</v>
      </c>
      <c r="F3" s="5">
        <v>0.041</v>
      </c>
      <c r="G3" s="5">
        <f t="shared" ref="G3:G5" si="3">B3/F3</f>
        <v>3.463414634</v>
      </c>
      <c r="H3" s="5">
        <f t="shared" ref="H3:H5" si="4">G3/4</f>
        <v>0.8658536585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8">
        <v>1.0E7</v>
      </c>
      <c r="B4" s="5">
        <v>2.894</v>
      </c>
      <c r="C4" s="5">
        <v>1.616</v>
      </c>
      <c r="D4" s="5">
        <f t="shared" si="1"/>
        <v>1.790841584</v>
      </c>
      <c r="E4" s="5">
        <f t="shared" si="2"/>
        <v>0.8954207921</v>
      </c>
      <c r="F4" s="5">
        <v>0.83</v>
      </c>
      <c r="G4" s="5">
        <f t="shared" si="3"/>
        <v>3.486746988</v>
      </c>
      <c r="H4" s="5">
        <f t="shared" si="4"/>
        <v>0.871686747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8">
        <v>1.0E8</v>
      </c>
      <c r="B5" s="5">
        <v>87.78</v>
      </c>
      <c r="C5" s="5">
        <v>58.08</v>
      </c>
      <c r="D5" s="5">
        <f t="shared" si="1"/>
        <v>1.511363636</v>
      </c>
      <c r="E5" s="5">
        <f t="shared" si="2"/>
        <v>0.7556818182</v>
      </c>
      <c r="F5" s="5">
        <v>26.9</v>
      </c>
      <c r="G5" s="5">
        <f t="shared" si="3"/>
        <v>3.263197026</v>
      </c>
      <c r="H5" s="5">
        <f t="shared" si="4"/>
        <v>0.8157992565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8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1" t="s">
        <v>0</v>
      </c>
      <c r="B9" s="1" t="s">
        <v>1</v>
      </c>
      <c r="C9" s="2" t="s">
        <v>2</v>
      </c>
      <c r="D9" s="3"/>
      <c r="E9" s="4"/>
      <c r="F9" s="2" t="s">
        <v>3</v>
      </c>
      <c r="G9" s="3"/>
      <c r="H9" s="4"/>
      <c r="I9" s="2" t="s">
        <v>7</v>
      </c>
      <c r="J9" s="3"/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6"/>
      <c r="B10" s="6"/>
      <c r="C10" s="7" t="s">
        <v>4</v>
      </c>
      <c r="D10" s="7" t="s">
        <v>5</v>
      </c>
      <c r="E10" s="7" t="s">
        <v>6</v>
      </c>
      <c r="F10" s="7" t="s">
        <v>4</v>
      </c>
      <c r="G10" s="7" t="s">
        <v>5</v>
      </c>
      <c r="H10" s="7" t="s">
        <v>6</v>
      </c>
      <c r="I10" s="7" t="s">
        <v>4</v>
      </c>
      <c r="J10" s="7" t="s">
        <v>5</v>
      </c>
      <c r="K10" s="7" t="s">
        <v>6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8">
        <v>1000000.0</v>
      </c>
      <c r="B11" s="5">
        <v>0.338</v>
      </c>
      <c r="C11" s="5">
        <v>0.172</v>
      </c>
      <c r="D11" s="5">
        <f t="shared" ref="D11:D13" si="5">B11/C11</f>
        <v>1.965116279</v>
      </c>
      <c r="E11" s="5">
        <f t="shared" ref="E11:E13" si="6">D11/2</f>
        <v>0.9825581395</v>
      </c>
      <c r="F11" s="5">
        <v>0.094</v>
      </c>
      <c r="G11" s="5">
        <f t="shared" ref="G11:G13" si="7">B11/F11</f>
        <v>3.595744681</v>
      </c>
      <c r="H11" s="5">
        <f t="shared" ref="H11:H13" si="8">G11/4</f>
        <v>0.8989361702</v>
      </c>
      <c r="I11" s="5">
        <v>0.089</v>
      </c>
      <c r="J11" s="5">
        <f t="shared" ref="J11:J13" si="9">B11/I11</f>
        <v>3.797752809</v>
      </c>
      <c r="K11" s="5">
        <f t="shared" ref="K11:K13" si="10">J11/16</f>
        <v>0.2373595506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8">
        <v>1.0E7</v>
      </c>
      <c r="B12" s="5">
        <v>5.403</v>
      </c>
      <c r="C12" s="5">
        <v>2.488</v>
      </c>
      <c r="D12" s="5">
        <f t="shared" si="5"/>
        <v>2.171623794</v>
      </c>
      <c r="E12" s="5">
        <f t="shared" si="6"/>
        <v>1.085811897</v>
      </c>
      <c r="F12" s="5">
        <v>1.659</v>
      </c>
      <c r="G12" s="5">
        <f t="shared" si="7"/>
        <v>3.256781193</v>
      </c>
      <c r="H12" s="5">
        <f t="shared" si="8"/>
        <v>0.8141952984</v>
      </c>
      <c r="I12" s="5">
        <v>0.892</v>
      </c>
      <c r="J12" s="5">
        <f t="shared" si="9"/>
        <v>6.057174888</v>
      </c>
      <c r="K12" s="5">
        <f t="shared" si="10"/>
        <v>0.3785734305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8">
        <v>1.0E8</v>
      </c>
      <c r="B13" s="5">
        <v>103.558</v>
      </c>
      <c r="C13" s="5">
        <v>55.869</v>
      </c>
      <c r="D13" s="5">
        <f t="shared" si="5"/>
        <v>1.853586067</v>
      </c>
      <c r="E13" s="5">
        <f t="shared" si="6"/>
        <v>0.9267930337</v>
      </c>
      <c r="F13" s="5">
        <v>29.546</v>
      </c>
      <c r="G13" s="5">
        <f t="shared" si="7"/>
        <v>3.504975293</v>
      </c>
      <c r="H13" s="5">
        <f t="shared" si="8"/>
        <v>0.8762438232</v>
      </c>
      <c r="I13" s="5">
        <v>10.583</v>
      </c>
      <c r="J13" s="5">
        <f t="shared" si="9"/>
        <v>9.785316073</v>
      </c>
      <c r="K13" s="5">
        <f t="shared" si="10"/>
        <v>0.6115822546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1" t="s">
        <v>0</v>
      </c>
      <c r="B16" s="1" t="s">
        <v>1</v>
      </c>
      <c r="C16" s="2" t="s">
        <v>2</v>
      </c>
      <c r="D16" s="3"/>
      <c r="E16" s="4"/>
      <c r="F16" s="2" t="s">
        <v>3</v>
      </c>
      <c r="G16" s="3"/>
      <c r="H16" s="4"/>
      <c r="I16" s="2" t="s">
        <v>7</v>
      </c>
      <c r="J16" s="3"/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6"/>
      <c r="B17" s="6"/>
      <c r="C17" s="7" t="s">
        <v>4</v>
      </c>
      <c r="D17" s="7" t="s">
        <v>5</v>
      </c>
      <c r="E17" s="7" t="s">
        <v>6</v>
      </c>
      <c r="F17" s="7" t="s">
        <v>4</v>
      </c>
      <c r="G17" s="7" t="s">
        <v>5</v>
      </c>
      <c r="H17" s="7" t="s">
        <v>6</v>
      </c>
      <c r="I17" s="7" t="s">
        <v>4</v>
      </c>
      <c r="J17" s="7" t="s">
        <v>5</v>
      </c>
      <c r="K17" s="7" t="s">
        <v>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8">
        <v>1000000.0</v>
      </c>
      <c r="B18" s="5">
        <v>0.132</v>
      </c>
      <c r="C18" s="5">
        <v>0.08</v>
      </c>
      <c r="D18" s="5">
        <f t="shared" ref="D18:D20" si="11">B18/C18</f>
        <v>1.65</v>
      </c>
      <c r="E18" s="5">
        <f t="shared" ref="E18:E20" si="12">D18/2</f>
        <v>0.825</v>
      </c>
      <c r="F18" s="5">
        <v>0.051</v>
      </c>
      <c r="G18" s="5">
        <f t="shared" ref="G18:G20" si="13">B18/F18</f>
        <v>2.588235294</v>
      </c>
      <c r="H18" s="5">
        <f t="shared" ref="H18:H20" si="14">G18/4</f>
        <v>0.6470588235</v>
      </c>
      <c r="I18" s="5">
        <v>0.041</v>
      </c>
      <c r="J18" s="5">
        <f t="shared" ref="J18:J20" si="15">B18/I18</f>
        <v>3.219512195</v>
      </c>
      <c r="K18" s="5">
        <f t="shared" ref="K18:K20" si="16">J18/16</f>
        <v>0.2012195122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8">
        <v>1.0E7</v>
      </c>
      <c r="B19" s="5">
        <v>2.831</v>
      </c>
      <c r="C19" s="5">
        <v>1.647</v>
      </c>
      <c r="D19" s="5">
        <f t="shared" si="11"/>
        <v>1.718882817</v>
      </c>
      <c r="E19" s="5">
        <f t="shared" si="12"/>
        <v>0.8594414086</v>
      </c>
      <c r="F19" s="5">
        <v>1.06</v>
      </c>
      <c r="G19" s="5">
        <f t="shared" si="13"/>
        <v>2.670754717</v>
      </c>
      <c r="H19" s="5">
        <f t="shared" si="14"/>
        <v>0.6676886792</v>
      </c>
      <c r="I19" s="5">
        <v>0.473</v>
      </c>
      <c r="J19" s="5">
        <f t="shared" si="15"/>
        <v>5.985200846</v>
      </c>
      <c r="K19" s="5">
        <f t="shared" si="16"/>
        <v>0.3740750529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8">
        <v>1.0E8</v>
      </c>
      <c r="B20" s="5">
        <v>104.632</v>
      </c>
      <c r="C20" s="5">
        <v>52.277</v>
      </c>
      <c r="D20" s="5">
        <f t="shared" si="11"/>
        <v>2.001492052</v>
      </c>
      <c r="E20" s="5">
        <f t="shared" si="12"/>
        <v>1.000746026</v>
      </c>
      <c r="F20" s="5">
        <v>28.327</v>
      </c>
      <c r="G20" s="5">
        <f t="shared" si="13"/>
        <v>3.693719773</v>
      </c>
      <c r="H20" s="5">
        <f t="shared" si="14"/>
        <v>0.9234299432</v>
      </c>
      <c r="I20" s="5">
        <v>9.038</v>
      </c>
      <c r="J20" s="5">
        <f t="shared" si="15"/>
        <v>11.57689754</v>
      </c>
      <c r="K20" s="5">
        <f t="shared" si="16"/>
        <v>0.7235560965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4">
    <mergeCell ref="F9:H9"/>
    <mergeCell ref="I9:K9"/>
    <mergeCell ref="A16:A17"/>
    <mergeCell ref="B16:B17"/>
    <mergeCell ref="C16:E16"/>
    <mergeCell ref="F16:H16"/>
    <mergeCell ref="I16:K16"/>
    <mergeCell ref="A1:A2"/>
    <mergeCell ref="B1:B2"/>
    <mergeCell ref="C1:E1"/>
    <mergeCell ref="F1:H1"/>
    <mergeCell ref="A9:A10"/>
    <mergeCell ref="B9:B10"/>
    <mergeCell ref="C9:E9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0"/>
    <col customWidth="1" min="5" max="5" width="15.29"/>
    <col customWidth="1" min="8" max="8" width="15.71"/>
    <col customWidth="1" min="11" max="11" width="15.43"/>
  </cols>
  <sheetData>
    <row r="1">
      <c r="A1" s="9" t="s">
        <v>8</v>
      </c>
    </row>
    <row r="2">
      <c r="A2" s="1" t="s">
        <v>0</v>
      </c>
      <c r="B2" s="10" t="s">
        <v>9</v>
      </c>
      <c r="C2" s="2" t="s">
        <v>2</v>
      </c>
      <c r="D2" s="3"/>
      <c r="E2" s="4"/>
      <c r="F2" s="2" t="s">
        <v>3</v>
      </c>
      <c r="G2" s="3"/>
      <c r="H2" s="4"/>
      <c r="I2" s="2" t="s">
        <v>7</v>
      </c>
      <c r="J2" s="3"/>
      <c r="K2" s="4"/>
    </row>
    <row r="3">
      <c r="A3" s="6"/>
      <c r="B3" s="6"/>
      <c r="C3" s="7" t="s">
        <v>4</v>
      </c>
      <c r="D3" s="7" t="s">
        <v>5</v>
      </c>
      <c r="E3" s="7" t="s">
        <v>6</v>
      </c>
      <c r="F3" s="7" t="s">
        <v>4</v>
      </c>
      <c r="G3" s="7" t="s">
        <v>5</v>
      </c>
      <c r="H3" s="7" t="s">
        <v>6</v>
      </c>
      <c r="I3" s="7" t="s">
        <v>4</v>
      </c>
      <c r="J3" s="7" t="s">
        <v>5</v>
      </c>
      <c r="K3" s="7" t="s">
        <v>6</v>
      </c>
    </row>
    <row r="4">
      <c r="A4" s="8">
        <v>1000000.0</v>
      </c>
      <c r="B4" s="11">
        <v>108.0</v>
      </c>
      <c r="C4" s="11">
        <v>50.0</v>
      </c>
      <c r="D4" s="5">
        <f t="shared" ref="D4:D6" si="1">B4/C4</f>
        <v>2.16</v>
      </c>
      <c r="E4" s="5">
        <f t="shared" ref="E4:E6" si="2">D4/2</f>
        <v>1.08</v>
      </c>
      <c r="F4" s="11">
        <v>28.0</v>
      </c>
      <c r="G4" s="5">
        <f t="shared" ref="G4:G6" si="3">B4/F4</f>
        <v>3.857142857</v>
      </c>
      <c r="H4" s="5">
        <f t="shared" ref="H4:H6" si="4">G4/4</f>
        <v>0.9642857143</v>
      </c>
      <c r="I4" s="11">
        <v>16.0</v>
      </c>
      <c r="J4" s="5">
        <f t="shared" ref="J4:J6" si="5">B4/I4</f>
        <v>6.75</v>
      </c>
      <c r="K4" s="5">
        <f t="shared" ref="K4:K6" si="6">J4/16</f>
        <v>0.421875</v>
      </c>
    </row>
    <row r="5">
      <c r="A5" s="8">
        <v>1.0E7</v>
      </c>
      <c r="B5" s="11">
        <v>2279.0</v>
      </c>
      <c r="C5" s="11">
        <v>1187.0</v>
      </c>
      <c r="D5" s="5">
        <f t="shared" si="1"/>
        <v>1.919966302</v>
      </c>
      <c r="E5" s="5">
        <f t="shared" si="2"/>
        <v>0.9599831508</v>
      </c>
      <c r="F5" s="11">
        <v>570.0</v>
      </c>
      <c r="G5" s="5">
        <f t="shared" si="3"/>
        <v>3.998245614</v>
      </c>
      <c r="H5" s="5">
        <f t="shared" si="4"/>
        <v>0.9995614035</v>
      </c>
      <c r="I5" s="11">
        <v>287.0</v>
      </c>
      <c r="J5" s="5">
        <f t="shared" si="5"/>
        <v>7.940766551</v>
      </c>
      <c r="K5" s="5">
        <f t="shared" si="6"/>
        <v>0.4962979094</v>
      </c>
    </row>
    <row r="6">
      <c r="A6" s="8">
        <v>1.0E8</v>
      </c>
      <c r="B6" s="11">
        <v>58012.0</v>
      </c>
      <c r="C6" s="11">
        <v>29346.0</v>
      </c>
      <c r="D6" s="5">
        <f t="shared" si="1"/>
        <v>1.976828188</v>
      </c>
      <c r="E6" s="5">
        <f t="shared" si="2"/>
        <v>0.9884140939</v>
      </c>
      <c r="F6" s="11">
        <v>14950.0</v>
      </c>
      <c r="G6" s="5">
        <f t="shared" si="3"/>
        <v>3.880401338</v>
      </c>
      <c r="H6" s="5">
        <f t="shared" si="4"/>
        <v>0.9701003344</v>
      </c>
      <c r="I6" s="11">
        <v>7642.0</v>
      </c>
      <c r="J6" s="5">
        <f t="shared" si="5"/>
        <v>7.59120649</v>
      </c>
      <c r="K6" s="5">
        <f t="shared" si="6"/>
        <v>0.4744504057</v>
      </c>
    </row>
    <row r="8">
      <c r="A8" s="9" t="s">
        <v>10</v>
      </c>
    </row>
    <row r="9">
      <c r="A9" s="1" t="s">
        <v>0</v>
      </c>
      <c r="B9" s="10" t="s">
        <v>9</v>
      </c>
      <c r="C9" s="2" t="s">
        <v>2</v>
      </c>
      <c r="D9" s="3"/>
      <c r="E9" s="4"/>
      <c r="F9" s="2" t="s">
        <v>3</v>
      </c>
      <c r="G9" s="3"/>
      <c r="H9" s="4"/>
      <c r="I9" s="2" t="s">
        <v>7</v>
      </c>
      <c r="J9" s="3"/>
      <c r="K9" s="4"/>
    </row>
    <row r="10">
      <c r="A10" s="6"/>
      <c r="B10" s="6"/>
      <c r="C10" s="7" t="s">
        <v>4</v>
      </c>
      <c r="D10" s="7" t="s">
        <v>5</v>
      </c>
      <c r="E10" s="7" t="s">
        <v>6</v>
      </c>
      <c r="F10" s="7" t="s">
        <v>4</v>
      </c>
      <c r="G10" s="7" t="s">
        <v>5</v>
      </c>
      <c r="H10" s="7" t="s">
        <v>6</v>
      </c>
      <c r="I10" s="7" t="s">
        <v>4</v>
      </c>
      <c r="J10" s="7" t="s">
        <v>5</v>
      </c>
      <c r="K10" s="7" t="s">
        <v>6</v>
      </c>
    </row>
    <row r="11">
      <c r="A11" s="8">
        <v>1000000.0</v>
      </c>
      <c r="B11" s="11">
        <v>97.0</v>
      </c>
      <c r="C11" s="11">
        <v>48.0</v>
      </c>
      <c r="D11" s="5">
        <f t="shared" ref="D11:D13" si="7">B11/C11</f>
        <v>2.020833333</v>
      </c>
      <c r="E11" s="5">
        <f t="shared" ref="E11:E13" si="8">D11/2</f>
        <v>1.010416667</v>
      </c>
      <c r="F11" s="11">
        <v>25.0</v>
      </c>
      <c r="G11" s="5">
        <f t="shared" ref="G11:G13" si="9">B11/F11</f>
        <v>3.88</v>
      </c>
      <c r="H11" s="5">
        <f t="shared" ref="H11:H13" si="10">G11/4</f>
        <v>0.97</v>
      </c>
      <c r="I11" s="11">
        <v>13.0</v>
      </c>
      <c r="J11" s="5">
        <f t="shared" ref="J11:J13" si="11">B11/I11</f>
        <v>7.461538462</v>
      </c>
      <c r="K11" s="5">
        <f t="shared" ref="K11:K13" si="12">J11/16</f>
        <v>0.4663461538</v>
      </c>
    </row>
    <row r="12">
      <c r="A12" s="8">
        <v>1.0E7</v>
      </c>
      <c r="B12" s="11">
        <v>2270.0</v>
      </c>
      <c r="C12" s="11">
        <v>1172.0</v>
      </c>
      <c r="D12" s="5">
        <f t="shared" si="7"/>
        <v>1.936860068</v>
      </c>
      <c r="E12" s="5">
        <f t="shared" si="8"/>
        <v>0.9684300341</v>
      </c>
      <c r="F12" s="11">
        <v>579.0</v>
      </c>
      <c r="G12" s="5">
        <f t="shared" si="9"/>
        <v>3.920552677</v>
      </c>
      <c r="H12" s="5">
        <f t="shared" si="10"/>
        <v>0.9801381693</v>
      </c>
      <c r="I12" s="11">
        <v>288.0</v>
      </c>
      <c r="J12" s="5">
        <f t="shared" si="11"/>
        <v>7.881944444</v>
      </c>
      <c r="K12" s="5">
        <f t="shared" si="12"/>
        <v>0.4926215278</v>
      </c>
    </row>
    <row r="13">
      <c r="A13" s="8">
        <v>1.0E8</v>
      </c>
      <c r="B13" s="11">
        <v>57861.0</v>
      </c>
      <c r="C13" s="11">
        <v>29229.0</v>
      </c>
      <c r="D13" s="5">
        <f t="shared" si="7"/>
        <v>1.97957508</v>
      </c>
      <c r="E13" s="5">
        <f t="shared" si="8"/>
        <v>0.9897875398</v>
      </c>
      <c r="F13" s="11">
        <v>14894.0</v>
      </c>
      <c r="G13" s="5">
        <f t="shared" si="9"/>
        <v>3.884852961</v>
      </c>
      <c r="H13" s="5">
        <f t="shared" si="10"/>
        <v>0.9712132402</v>
      </c>
      <c r="I13" s="11">
        <v>7637.0</v>
      </c>
      <c r="J13" s="5">
        <f t="shared" si="11"/>
        <v>7.576404347</v>
      </c>
      <c r="K13" s="5">
        <f t="shared" si="12"/>
        <v>0.4735252717</v>
      </c>
    </row>
    <row r="16">
      <c r="A16" s="9" t="s">
        <v>11</v>
      </c>
    </row>
    <row r="17">
      <c r="A17" s="1" t="s">
        <v>0</v>
      </c>
      <c r="B17" s="10" t="s">
        <v>9</v>
      </c>
      <c r="C17" s="2" t="s">
        <v>2</v>
      </c>
      <c r="D17" s="3"/>
      <c r="E17" s="4"/>
      <c r="F17" s="2" t="s">
        <v>3</v>
      </c>
      <c r="G17" s="3"/>
      <c r="H17" s="4"/>
      <c r="I17" s="2" t="s">
        <v>7</v>
      </c>
      <c r="J17" s="3"/>
      <c r="K17" s="4"/>
    </row>
    <row r="18">
      <c r="A18" s="6"/>
      <c r="B18" s="6"/>
      <c r="C18" s="7" t="s">
        <v>4</v>
      </c>
      <c r="D18" s="7" t="s">
        <v>5</v>
      </c>
      <c r="E18" s="7" t="s">
        <v>6</v>
      </c>
      <c r="F18" s="7" t="s">
        <v>4</v>
      </c>
      <c r="G18" s="7" t="s">
        <v>5</v>
      </c>
      <c r="H18" s="7" t="s">
        <v>6</v>
      </c>
      <c r="I18" s="7" t="s">
        <v>4</v>
      </c>
      <c r="J18" s="7" t="s">
        <v>5</v>
      </c>
      <c r="K18" s="7" t="s">
        <v>6</v>
      </c>
    </row>
    <row r="19">
      <c r="A19" s="8">
        <v>1000000.0</v>
      </c>
      <c r="B19" s="11">
        <v>94.0</v>
      </c>
      <c r="C19" s="11">
        <v>49.0</v>
      </c>
      <c r="D19" s="5">
        <f t="shared" ref="D19:D21" si="13">B19/C19</f>
        <v>1.918367347</v>
      </c>
      <c r="E19" s="5">
        <f t="shared" ref="E19:E21" si="14">D19/2</f>
        <v>0.9591836735</v>
      </c>
      <c r="F19" s="11">
        <v>24.0</v>
      </c>
      <c r="G19" s="5">
        <f t="shared" ref="G19:G21" si="15">B19/F19</f>
        <v>3.916666667</v>
      </c>
      <c r="H19" s="5">
        <f t="shared" ref="H19:H21" si="16">G19/4</f>
        <v>0.9791666667</v>
      </c>
      <c r="I19" s="11">
        <v>13.0</v>
      </c>
      <c r="J19" s="5">
        <f t="shared" ref="J19:J21" si="17">B19/I19</f>
        <v>7.230769231</v>
      </c>
      <c r="K19" s="5">
        <f t="shared" ref="K19:K21" si="18">J19/16</f>
        <v>0.4519230769</v>
      </c>
    </row>
    <row r="20">
      <c r="A20" s="8">
        <v>1.0E7</v>
      </c>
      <c r="B20" s="11">
        <v>2241.0</v>
      </c>
      <c r="C20" s="11">
        <v>1170.0</v>
      </c>
      <c r="D20" s="5">
        <f t="shared" si="13"/>
        <v>1.915384615</v>
      </c>
      <c r="E20" s="5">
        <f t="shared" si="14"/>
        <v>0.9576923077</v>
      </c>
      <c r="F20" s="11">
        <v>569.0</v>
      </c>
      <c r="G20" s="5">
        <f t="shared" si="15"/>
        <v>3.938488576</v>
      </c>
      <c r="H20" s="5">
        <f t="shared" si="16"/>
        <v>0.9846221441</v>
      </c>
      <c r="I20" s="11">
        <v>288.0</v>
      </c>
      <c r="J20" s="5">
        <f t="shared" si="17"/>
        <v>7.78125</v>
      </c>
      <c r="K20" s="5">
        <f t="shared" si="18"/>
        <v>0.486328125</v>
      </c>
    </row>
    <row r="21">
      <c r="A21" s="8">
        <v>1.0E8</v>
      </c>
      <c r="B21" s="11">
        <v>56527.0</v>
      </c>
      <c r="C21" s="11">
        <v>29292.0</v>
      </c>
      <c r="D21" s="5">
        <f t="shared" si="13"/>
        <v>1.929776048</v>
      </c>
      <c r="E21" s="5">
        <f t="shared" si="14"/>
        <v>0.964888024</v>
      </c>
      <c r="F21" s="11">
        <v>14776.0</v>
      </c>
      <c r="G21" s="5">
        <f t="shared" si="15"/>
        <v>3.82559556</v>
      </c>
      <c r="H21" s="5">
        <f t="shared" si="16"/>
        <v>0.9563988901</v>
      </c>
      <c r="I21" s="11">
        <v>7599.0</v>
      </c>
      <c r="J21" s="5">
        <f t="shared" si="17"/>
        <v>7.43874194</v>
      </c>
      <c r="K21" s="5">
        <f t="shared" si="18"/>
        <v>0.4649213712</v>
      </c>
    </row>
    <row r="23">
      <c r="A23" s="9" t="s">
        <v>12</v>
      </c>
    </row>
    <row r="24">
      <c r="A24" s="1" t="s">
        <v>0</v>
      </c>
      <c r="B24" s="10" t="s">
        <v>9</v>
      </c>
      <c r="C24" s="2" t="s">
        <v>2</v>
      </c>
      <c r="D24" s="3"/>
      <c r="E24" s="4"/>
      <c r="F24" s="2" t="s">
        <v>3</v>
      </c>
      <c r="G24" s="3"/>
      <c r="H24" s="4"/>
      <c r="I24" s="2" t="s">
        <v>7</v>
      </c>
      <c r="J24" s="3"/>
      <c r="K24" s="4"/>
    </row>
    <row r="25">
      <c r="A25" s="6"/>
      <c r="B25" s="6"/>
      <c r="C25" s="7" t="s">
        <v>4</v>
      </c>
      <c r="D25" s="7" t="s">
        <v>5</v>
      </c>
      <c r="E25" s="7" t="s">
        <v>6</v>
      </c>
      <c r="F25" s="7" t="s">
        <v>4</v>
      </c>
      <c r="G25" s="7" t="s">
        <v>5</v>
      </c>
      <c r="H25" s="7" t="s">
        <v>6</v>
      </c>
      <c r="I25" s="7" t="s">
        <v>4</v>
      </c>
      <c r="J25" s="7" t="s">
        <v>5</v>
      </c>
      <c r="K25" s="7" t="s">
        <v>6</v>
      </c>
    </row>
    <row r="26">
      <c r="A26" s="8">
        <v>1000000.0</v>
      </c>
      <c r="B26" s="11">
        <v>96.0</v>
      </c>
      <c r="C26" s="11">
        <v>49.0</v>
      </c>
      <c r="D26" s="5">
        <f t="shared" ref="D26:D28" si="19">B26/C26</f>
        <v>1.959183673</v>
      </c>
      <c r="E26" s="5">
        <f t="shared" ref="E26:E28" si="20">D26/2</f>
        <v>0.9795918367</v>
      </c>
      <c r="F26" s="11">
        <v>25.0</v>
      </c>
      <c r="G26" s="5">
        <f t="shared" ref="G26:G28" si="21">B26/F26</f>
        <v>3.84</v>
      </c>
      <c r="H26" s="5">
        <f t="shared" ref="H26:H28" si="22">G26/4</f>
        <v>0.96</v>
      </c>
      <c r="I26" s="11">
        <v>13.0</v>
      </c>
      <c r="J26" s="5">
        <f t="shared" ref="J26:J28" si="23">B26/I26</f>
        <v>7.384615385</v>
      </c>
      <c r="K26" s="5">
        <f t="shared" ref="K26:K28" si="24">J26/16</f>
        <v>0.4615384615</v>
      </c>
    </row>
    <row r="27">
      <c r="A27" s="8">
        <v>1.0E7</v>
      </c>
      <c r="B27" s="11">
        <v>2231.0</v>
      </c>
      <c r="C27" s="11">
        <v>1169.0</v>
      </c>
      <c r="D27" s="5">
        <f t="shared" si="19"/>
        <v>1.908468777</v>
      </c>
      <c r="E27" s="5">
        <f t="shared" si="20"/>
        <v>0.9542343884</v>
      </c>
      <c r="F27" s="11">
        <v>569.0</v>
      </c>
      <c r="G27" s="5">
        <f t="shared" si="21"/>
        <v>3.920913884</v>
      </c>
      <c r="H27" s="5">
        <f t="shared" si="22"/>
        <v>0.980228471</v>
      </c>
      <c r="I27" s="11">
        <v>288.0</v>
      </c>
      <c r="J27" s="5">
        <f t="shared" si="23"/>
        <v>7.746527778</v>
      </c>
      <c r="K27" s="5">
        <f t="shared" si="24"/>
        <v>0.4841579861</v>
      </c>
    </row>
    <row r="28">
      <c r="A28" s="8">
        <v>1.0E8</v>
      </c>
      <c r="B28" s="11">
        <v>56228.0</v>
      </c>
      <c r="C28" s="11">
        <v>28977.0</v>
      </c>
      <c r="D28" s="5">
        <f t="shared" si="19"/>
        <v>1.940435518</v>
      </c>
      <c r="E28" s="5">
        <f t="shared" si="20"/>
        <v>0.9702177589</v>
      </c>
      <c r="F28" s="11">
        <v>14763.0</v>
      </c>
      <c r="G28" s="5">
        <f t="shared" si="21"/>
        <v>3.808710967</v>
      </c>
      <c r="H28" s="5">
        <f t="shared" si="22"/>
        <v>0.9521777417</v>
      </c>
      <c r="I28" s="11">
        <v>7573.0</v>
      </c>
      <c r="J28" s="5">
        <f t="shared" si="23"/>
        <v>7.424798627</v>
      </c>
      <c r="K28" s="5">
        <f t="shared" si="24"/>
        <v>0.4640499142</v>
      </c>
    </row>
    <row r="32">
      <c r="A32" s="1" t="s">
        <v>0</v>
      </c>
      <c r="B32" s="1" t="s">
        <v>1</v>
      </c>
      <c r="C32" s="2" t="s">
        <v>2</v>
      </c>
      <c r="D32" s="3"/>
      <c r="E32" s="4"/>
      <c r="F32" s="2" t="s">
        <v>3</v>
      </c>
      <c r="G32" s="3"/>
      <c r="H32" s="4"/>
      <c r="I32" s="2" t="s">
        <v>7</v>
      </c>
      <c r="J32" s="3"/>
      <c r="K32" s="4"/>
    </row>
    <row r="33">
      <c r="A33" s="6"/>
      <c r="B33" s="6"/>
      <c r="C33" s="7" t="s">
        <v>4</v>
      </c>
      <c r="D33" s="7" t="s">
        <v>5</v>
      </c>
      <c r="E33" s="7" t="s">
        <v>6</v>
      </c>
      <c r="F33" s="7" t="s">
        <v>4</v>
      </c>
      <c r="G33" s="7" t="s">
        <v>5</v>
      </c>
      <c r="H33" s="7" t="s">
        <v>6</v>
      </c>
      <c r="I33" s="7" t="s">
        <v>4</v>
      </c>
      <c r="J33" s="7" t="s">
        <v>5</v>
      </c>
      <c r="K33" s="7" t="s">
        <v>6</v>
      </c>
    </row>
    <row r="34">
      <c r="A34" s="8">
        <v>1000000.0</v>
      </c>
      <c r="B34" s="5">
        <v>0.132</v>
      </c>
      <c r="C34" s="5">
        <v>0.08</v>
      </c>
      <c r="D34" s="5">
        <f t="shared" ref="D34:D36" si="25">B34/C34</f>
        <v>1.65</v>
      </c>
      <c r="E34" s="5">
        <f t="shared" ref="E34:E36" si="26">D34/2</f>
        <v>0.825</v>
      </c>
      <c r="F34" s="5">
        <v>0.051</v>
      </c>
      <c r="G34" s="5">
        <f t="shared" ref="G34:G36" si="27">B34/F34</f>
        <v>2.588235294</v>
      </c>
      <c r="H34" s="5">
        <f t="shared" ref="H34:H36" si="28">G34/4</f>
        <v>0.6470588235</v>
      </c>
      <c r="I34" s="5">
        <v>0.041</v>
      </c>
      <c r="J34" s="5">
        <f t="shared" ref="J34:J36" si="29">B34/I34</f>
        <v>3.219512195</v>
      </c>
      <c r="K34" s="5">
        <f t="shared" ref="K34:K36" si="30">J34/16</f>
        <v>0.2012195122</v>
      </c>
    </row>
    <row r="35">
      <c r="A35" s="8">
        <v>1.0E7</v>
      </c>
      <c r="B35" s="5">
        <v>2.831</v>
      </c>
      <c r="C35" s="5">
        <v>1.647</v>
      </c>
      <c r="D35" s="5">
        <f t="shared" si="25"/>
        <v>1.718882817</v>
      </c>
      <c r="E35" s="5">
        <f t="shared" si="26"/>
        <v>0.8594414086</v>
      </c>
      <c r="F35" s="5">
        <v>1.06</v>
      </c>
      <c r="G35" s="5">
        <f t="shared" si="27"/>
        <v>2.670754717</v>
      </c>
      <c r="H35" s="5">
        <f t="shared" si="28"/>
        <v>0.6676886792</v>
      </c>
      <c r="I35" s="5">
        <v>0.473</v>
      </c>
      <c r="J35" s="5">
        <f t="shared" si="29"/>
        <v>5.985200846</v>
      </c>
      <c r="K35" s="5">
        <f t="shared" si="30"/>
        <v>0.3740750529</v>
      </c>
    </row>
    <row r="36">
      <c r="A36" s="8">
        <v>1.0E8</v>
      </c>
      <c r="B36" s="5">
        <v>104.632</v>
      </c>
      <c r="C36" s="5">
        <v>52.277</v>
      </c>
      <c r="D36" s="5">
        <f t="shared" si="25"/>
        <v>2.001492052</v>
      </c>
      <c r="E36" s="5">
        <f t="shared" si="26"/>
        <v>1.000746026</v>
      </c>
      <c r="F36" s="5">
        <v>28.327</v>
      </c>
      <c r="G36" s="5">
        <f t="shared" si="27"/>
        <v>3.693719773</v>
      </c>
      <c r="H36" s="5">
        <f t="shared" si="28"/>
        <v>0.9234299432</v>
      </c>
      <c r="I36" s="5">
        <v>9.038</v>
      </c>
      <c r="J36" s="5">
        <f t="shared" si="29"/>
        <v>11.57689754</v>
      </c>
      <c r="K36" s="5">
        <f t="shared" si="30"/>
        <v>0.7235560965</v>
      </c>
    </row>
    <row r="39">
      <c r="A39" s="1" t="s">
        <v>0</v>
      </c>
      <c r="B39" s="10" t="s">
        <v>13</v>
      </c>
      <c r="C39" s="12" t="s">
        <v>14</v>
      </c>
      <c r="D39" s="3"/>
      <c r="E39" s="4"/>
      <c r="F39" s="12" t="s">
        <v>15</v>
      </c>
      <c r="G39" s="3"/>
      <c r="H39" s="4"/>
      <c r="I39" s="12" t="s">
        <v>16</v>
      </c>
      <c r="J39" s="3"/>
      <c r="K39" s="4"/>
    </row>
    <row r="40">
      <c r="A40" s="6"/>
      <c r="B40" s="6"/>
      <c r="C40" s="7" t="s">
        <v>4</v>
      </c>
      <c r="D40" s="7" t="s">
        <v>5</v>
      </c>
      <c r="E40" s="7" t="s">
        <v>6</v>
      </c>
      <c r="F40" s="7" t="s">
        <v>4</v>
      </c>
      <c r="G40" s="7" t="s">
        <v>5</v>
      </c>
      <c r="H40" s="7" t="s">
        <v>6</v>
      </c>
      <c r="I40" s="7" t="s">
        <v>4</v>
      </c>
      <c r="J40" s="7" t="s">
        <v>5</v>
      </c>
      <c r="K40" s="7" t="s">
        <v>6</v>
      </c>
    </row>
    <row r="41">
      <c r="A41" s="13">
        <v>1000000.0</v>
      </c>
      <c r="B41" s="11">
        <v>0.834</v>
      </c>
      <c r="C41" s="11">
        <v>0.438</v>
      </c>
      <c r="D41" s="5">
        <f t="shared" ref="D41:D43" si="31">B41/C41</f>
        <v>1.904109589</v>
      </c>
      <c r="E41" s="5">
        <f t="shared" ref="E41:E43" si="32">D41/2</f>
        <v>0.9520547945</v>
      </c>
      <c r="F41" s="11">
        <v>0.233</v>
      </c>
      <c r="G41" s="5">
        <f t="shared" ref="G41:G43" si="33">B41/F41</f>
        <v>3.579399142</v>
      </c>
      <c r="H41" s="5">
        <f t="shared" ref="H41:H43" si="34">G41/4</f>
        <v>0.8948497854</v>
      </c>
      <c r="I41" s="11">
        <v>0.125</v>
      </c>
      <c r="J41" s="5">
        <f t="shared" ref="J41:J43" si="35">B41/I41</f>
        <v>6.672</v>
      </c>
      <c r="K41" s="5">
        <f t="shared" ref="K41:K43" si="36">J41/16</f>
        <v>0.417</v>
      </c>
    </row>
    <row r="42">
      <c r="A42" s="13">
        <v>1.0E7</v>
      </c>
      <c r="B42" s="11">
        <v>27.206</v>
      </c>
      <c r="C42" s="11">
        <v>13.748</v>
      </c>
      <c r="D42" s="5">
        <f t="shared" si="31"/>
        <v>1.978906023</v>
      </c>
      <c r="E42" s="5">
        <f t="shared" si="32"/>
        <v>0.9894530113</v>
      </c>
      <c r="F42" s="11">
        <v>7.174</v>
      </c>
      <c r="G42" s="5">
        <f t="shared" si="33"/>
        <v>3.792305548</v>
      </c>
      <c r="H42" s="5">
        <f t="shared" si="34"/>
        <v>0.948076387</v>
      </c>
      <c r="I42" s="11">
        <v>3.532</v>
      </c>
      <c r="J42" s="5">
        <f t="shared" si="35"/>
        <v>7.702718007</v>
      </c>
      <c r="K42" s="5">
        <f t="shared" si="36"/>
        <v>0.4814198754</v>
      </c>
    </row>
    <row r="43">
      <c r="A43" s="13">
        <v>2.5E7</v>
      </c>
      <c r="B43" s="11">
        <v>103.644</v>
      </c>
      <c r="C43" s="11">
        <v>55.933</v>
      </c>
      <c r="D43" s="5">
        <f t="shared" si="31"/>
        <v>1.8530027</v>
      </c>
      <c r="E43" s="5">
        <f t="shared" si="32"/>
        <v>0.9265013498</v>
      </c>
      <c r="F43" s="11">
        <v>28.974</v>
      </c>
      <c r="G43" s="5">
        <f t="shared" si="33"/>
        <v>3.577138124</v>
      </c>
      <c r="H43" s="5">
        <f t="shared" si="34"/>
        <v>0.894284531</v>
      </c>
      <c r="I43" s="11">
        <v>13.322</v>
      </c>
      <c r="J43" s="5">
        <f t="shared" si="35"/>
        <v>7.779912926</v>
      </c>
      <c r="K43" s="5">
        <f t="shared" si="36"/>
        <v>0.4862445579</v>
      </c>
    </row>
    <row r="45">
      <c r="A45" s="1" t="s">
        <v>0</v>
      </c>
      <c r="B45" s="10" t="s">
        <v>13</v>
      </c>
      <c r="C45" s="12" t="s">
        <v>14</v>
      </c>
      <c r="D45" s="3"/>
      <c r="E45" s="4"/>
      <c r="F45" s="12" t="s">
        <v>15</v>
      </c>
      <c r="G45" s="3"/>
      <c r="H45" s="4"/>
      <c r="I45" s="12" t="s">
        <v>16</v>
      </c>
      <c r="J45" s="3"/>
      <c r="K45" s="4"/>
    </row>
    <row r="46">
      <c r="A46" s="6"/>
      <c r="B46" s="6"/>
      <c r="C46" s="7" t="s">
        <v>4</v>
      </c>
      <c r="D46" s="7" t="s">
        <v>5</v>
      </c>
      <c r="E46" s="7" t="s">
        <v>6</v>
      </c>
      <c r="F46" s="7" t="s">
        <v>4</v>
      </c>
      <c r="G46" s="7" t="s">
        <v>5</v>
      </c>
      <c r="H46" s="7" t="s">
        <v>6</v>
      </c>
      <c r="I46" s="7" t="s">
        <v>4</v>
      </c>
      <c r="J46" s="7" t="s">
        <v>5</v>
      </c>
      <c r="K46" s="7" t="s">
        <v>6</v>
      </c>
    </row>
    <row r="47">
      <c r="A47" s="13">
        <v>1000000.0</v>
      </c>
      <c r="B47" s="11">
        <v>0.853</v>
      </c>
      <c r="C47" s="11">
        <v>0.442</v>
      </c>
      <c r="D47" s="5">
        <f t="shared" ref="D47:D49" si="37">B47/C47</f>
        <v>1.929864253</v>
      </c>
      <c r="E47" s="5">
        <f t="shared" ref="E47:E49" si="38">D47/2</f>
        <v>0.9649321267</v>
      </c>
      <c r="F47" s="11">
        <v>0.23</v>
      </c>
      <c r="G47" s="5">
        <f t="shared" ref="G47:G49" si="39">B47/F47</f>
        <v>3.708695652</v>
      </c>
      <c r="H47" s="5">
        <f t="shared" ref="H47:H49" si="40">G47/4</f>
        <v>0.927173913</v>
      </c>
      <c r="I47" s="11">
        <v>0.126</v>
      </c>
      <c r="J47" s="5">
        <f t="shared" ref="J47:J49" si="41">B47/I47</f>
        <v>6.76984127</v>
      </c>
      <c r="K47" s="5">
        <f t="shared" ref="K47:K49" si="42">J47/16</f>
        <v>0.4231150794</v>
      </c>
    </row>
    <row r="48">
      <c r="A48" s="13">
        <v>1.0E7</v>
      </c>
      <c r="B48" s="11">
        <v>28.343</v>
      </c>
      <c r="C48" s="11">
        <v>13.164</v>
      </c>
      <c r="D48" s="5">
        <f t="shared" si="37"/>
        <v>2.153068976</v>
      </c>
      <c r="E48" s="5">
        <f t="shared" si="38"/>
        <v>1.076534488</v>
      </c>
      <c r="F48" s="11">
        <v>7.026</v>
      </c>
      <c r="G48" s="5">
        <f t="shared" si="39"/>
        <v>4.03401651</v>
      </c>
      <c r="H48" s="5">
        <f t="shared" si="40"/>
        <v>1.008504128</v>
      </c>
      <c r="I48" s="11">
        <v>3.372</v>
      </c>
      <c r="J48" s="5">
        <f t="shared" si="41"/>
        <v>8.40539739</v>
      </c>
      <c r="K48" s="5">
        <f t="shared" si="42"/>
        <v>0.5253373369</v>
      </c>
    </row>
    <row r="49">
      <c r="A49" s="13">
        <v>2.5E7</v>
      </c>
      <c r="B49" s="11">
        <v>106.463</v>
      </c>
      <c r="C49" s="11">
        <v>51.417</v>
      </c>
      <c r="D49" s="5">
        <f t="shared" si="37"/>
        <v>2.070579769</v>
      </c>
      <c r="E49" s="5">
        <f t="shared" si="38"/>
        <v>1.035289885</v>
      </c>
      <c r="F49" s="11">
        <v>29.983</v>
      </c>
      <c r="G49" s="5">
        <f t="shared" si="39"/>
        <v>3.550778775</v>
      </c>
      <c r="H49" s="5">
        <f t="shared" si="40"/>
        <v>0.8876946937</v>
      </c>
      <c r="I49" s="11">
        <v>13.782</v>
      </c>
      <c r="J49" s="5">
        <f t="shared" si="41"/>
        <v>7.724785953</v>
      </c>
      <c r="K49" s="5">
        <f t="shared" si="42"/>
        <v>0.482799122</v>
      </c>
    </row>
  </sheetData>
  <mergeCells count="35">
    <mergeCell ref="A2:A3"/>
    <mergeCell ref="B2:B3"/>
    <mergeCell ref="C2:E2"/>
    <mergeCell ref="F2:H2"/>
    <mergeCell ref="I2:K2"/>
    <mergeCell ref="A9:A10"/>
    <mergeCell ref="B9:B10"/>
    <mergeCell ref="I9:K9"/>
    <mergeCell ref="C9:E9"/>
    <mergeCell ref="F9:H9"/>
    <mergeCell ref="A17:A18"/>
    <mergeCell ref="B17:B18"/>
    <mergeCell ref="C17:E17"/>
    <mergeCell ref="F17:H17"/>
    <mergeCell ref="I17:K17"/>
    <mergeCell ref="A24:A25"/>
    <mergeCell ref="B24:B25"/>
    <mergeCell ref="C24:E24"/>
    <mergeCell ref="F24:H24"/>
    <mergeCell ref="I24:K24"/>
    <mergeCell ref="A32:A33"/>
    <mergeCell ref="B32:B33"/>
    <mergeCell ref="I32:K32"/>
    <mergeCell ref="A45:A46"/>
    <mergeCell ref="B45:B46"/>
    <mergeCell ref="C45:E45"/>
    <mergeCell ref="F45:H45"/>
    <mergeCell ref="I45:K45"/>
    <mergeCell ref="C32:E32"/>
    <mergeCell ref="F32:H32"/>
    <mergeCell ref="A39:A40"/>
    <mergeCell ref="B39:B40"/>
    <mergeCell ref="C39:E39"/>
    <mergeCell ref="F39:H39"/>
    <mergeCell ref="I39:K3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2022-02-18T13:32:21Z</dcterms:created>
  <dc:creator>Kondratjeva Olga M.</dc:creator>
</cp:coreProperties>
</file>