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"/>
    </mc:Choice>
  </mc:AlternateContent>
  <xr:revisionPtr revIDLastSave="375" documentId="11_AD4DB114E441178AC67DF43E06D7DF50693EDF11" xr6:coauthVersionLast="47" xr6:coauthVersionMax="47" xr10:uidLastSave="{D93F38ED-CB4F-49E3-A5D1-4C0F3D345740}"/>
  <bookViews>
    <workbookView xWindow="-120" yWindow="-120" windowWidth="29040" windowHeight="15840" activeTab="2" xr2:uid="{00000000-000D-0000-FFFF-FFFF00000000}"/>
  </bookViews>
  <sheets>
    <sheet name="Tabelle1" sheetId="1" r:id="rId1"/>
    <sheet name="Foglio1" sheetId="2" r:id="rId2"/>
    <sheet name="Fogli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" i="3"/>
  <c r="B35" i="3"/>
  <c r="B34" i="3"/>
  <c r="A35" i="3"/>
  <c r="A34" i="3"/>
  <c r="B33" i="3"/>
  <c r="B32" i="3"/>
  <c r="A33" i="3"/>
  <c r="A32" i="3"/>
  <c r="B31" i="3"/>
  <c r="B30" i="3"/>
  <c r="A31" i="3"/>
  <c r="A30" i="3"/>
  <c r="B29" i="3"/>
  <c r="B28" i="3"/>
  <c r="A28" i="3" a="1"/>
  <c r="A28" i="3" s="1"/>
  <c r="B26" i="3" a="1"/>
  <c r="B26" i="3" s="1"/>
  <c r="A27" i="3"/>
  <c r="A26" i="3"/>
  <c r="B25" i="3"/>
  <c r="B24" i="3"/>
  <c r="A25" i="3"/>
  <c r="A24" i="3"/>
  <c r="B23" i="3"/>
  <c r="B22" i="3"/>
  <c r="A23" i="3"/>
  <c r="A22" i="3"/>
  <c r="B21" i="3"/>
  <c r="B20" i="3"/>
  <c r="A21" i="3"/>
  <c r="A20" i="3"/>
  <c r="B19" i="3"/>
  <c r="B18" i="3"/>
  <c r="A19" i="3"/>
  <c r="A18" i="3"/>
  <c r="B17" i="3"/>
  <c r="B16" i="3"/>
  <c r="A17" i="3"/>
  <c r="A16" i="3"/>
  <c r="B15" i="3"/>
  <c r="B14" i="3"/>
  <c r="A15" i="3"/>
  <c r="A14" i="3"/>
  <c r="B13" i="3"/>
  <c r="B12" i="3"/>
  <c r="A13" i="3"/>
  <c r="A12" i="3"/>
  <c r="B11" i="3"/>
  <c r="B10" i="3"/>
  <c r="A11" i="3"/>
  <c r="A10" i="3"/>
  <c r="B9" i="3"/>
  <c r="B8" i="3"/>
  <c r="A9" i="3"/>
  <c r="A8" i="3"/>
  <c r="B7" i="3"/>
  <c r="B6" i="3"/>
  <c r="A7" i="3"/>
  <c r="A6" i="3"/>
  <c r="B5" i="3"/>
  <c r="B4" i="3"/>
  <c r="A5" i="3"/>
  <c r="A4" i="3"/>
  <c r="B3" i="3"/>
  <c r="B2" i="3"/>
  <c r="A3" i="3"/>
  <c r="A2" i="3"/>
  <c r="N4" i="2"/>
  <c r="K102" i="2"/>
  <c r="K101" i="2"/>
  <c r="K96" i="2"/>
  <c r="K95" i="2"/>
  <c r="K90" i="2"/>
  <c r="K89" i="2"/>
  <c r="K84" i="2"/>
  <c r="K83" i="2"/>
  <c r="K78" i="2"/>
  <c r="K77" i="2"/>
  <c r="K72" i="2"/>
  <c r="K71" i="2"/>
  <c r="K66" i="2"/>
  <c r="K65" i="2"/>
  <c r="K60" i="2"/>
  <c r="K59" i="2"/>
  <c r="K54" i="2"/>
  <c r="K53" i="2"/>
  <c r="K48" i="2"/>
  <c r="K47" i="2"/>
  <c r="K42" i="2"/>
  <c r="K41" i="2"/>
  <c r="K36" i="2"/>
  <c r="K35" i="2"/>
  <c r="K30" i="2"/>
  <c r="K29" i="2"/>
  <c r="K24" i="2"/>
  <c r="K23" i="2"/>
  <c r="K18" i="2"/>
  <c r="K17" i="2"/>
  <c r="K11" i="2"/>
  <c r="K12" i="2"/>
  <c r="K6" i="2"/>
  <c r="K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<sst xmlns="http://schemas.openxmlformats.org/spreadsheetml/2006/main" count="136" uniqueCount="33">
  <si>
    <t>FRAME</t>
  </si>
  <si>
    <t>HORIZONTAL DISTANCE [cm]</t>
  </si>
  <si>
    <t>VERTICAL DISTANCE [cm]</t>
  </si>
  <si>
    <t>ASYMMETRY ANGLE [degrees]</t>
  </si>
  <si>
    <t>DISTANCE TRAVELLED [cm]</t>
  </si>
  <si>
    <t>CSV</t>
  </si>
  <si>
    <t>JSON</t>
  </si>
  <si>
    <t>HM</t>
  </si>
  <si>
    <t>VM</t>
  </si>
  <si>
    <t>AM</t>
  </si>
  <si>
    <t>DM</t>
  </si>
  <si>
    <t>FM</t>
  </si>
  <si>
    <t>CM</t>
  </si>
  <si>
    <t>RWL / LC</t>
  </si>
  <si>
    <t>SOLLEVAMENTO 1</t>
  </si>
  <si>
    <t>SOLLEVAMENTO 2</t>
  </si>
  <si>
    <t>∆</t>
  </si>
  <si>
    <t>SOLLEVAMENTO 3</t>
  </si>
  <si>
    <t>SOLLEVAMENTO 4</t>
  </si>
  <si>
    <t>SOLLEVAMENTO 5</t>
  </si>
  <si>
    <t>SOLLEVAMENTO 6</t>
  </si>
  <si>
    <t>SOLLEVAMENTO 7</t>
  </si>
  <si>
    <t>SOLLEVAMENTO 8</t>
  </si>
  <si>
    <t>SOLLEVAMENTO 9</t>
  </si>
  <si>
    <t>SOLLEVAMENTO 10</t>
  </si>
  <si>
    <t>SOLLEVAMENTO 11</t>
  </si>
  <si>
    <t>SOLLEVAMENTO 12</t>
  </si>
  <si>
    <t>SOLLEVAMENTO 13</t>
  </si>
  <si>
    <t>SOLLEVAMENTO 14</t>
  </si>
  <si>
    <t>SOLLEVAMENTO 15</t>
  </si>
  <si>
    <t>SOLLEVAMENTO 16</t>
  </si>
  <si>
    <t>SOLLEVAMENTO 17</t>
  </si>
  <si>
    <t>MEDIUM 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</si>
</sst>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name val="Liberation Sans Narrow"/>
      <family val="2"/>
      <charset val="1"/>
    </font>
    <font>
      <sz val="8"/>
      <name val="Calibri"/>
      <family val="2"/>
      <scheme val="minor"/>
    </font>
    <font>
      <b/>
      <sz val="18"/>
      <name val="Liberation San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B050"/>
        <bgColor rgb="FFFF99CC"/>
      </patternFill>
    </fill>
    <fill>
      <patternFill patternType="solid">
        <fgColor rgb="FF00B050"/>
        <bgColor rgb="FFCC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0" borderId="13" xfId="0" applyBorder="1"/>
    <xf numFmtId="0" fontId="1" fillId="5" borderId="1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/>
    <xf numFmtId="0" fontId="3" fillId="7" borderId="24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7"/>
  <sheetViews>
    <sheetView workbookViewId="0">
      <selection activeCell="E95" sqref="E95"/>
    </sheetView>
  </sheetViews>
  <sheetFormatPr defaultRowHeight="15"/>
  <cols>
    <col min="1" max="1" width="13.42578125" customWidth="1"/>
    <col min="3" max="3" width="9.42578125" bestFit="1" customWidth="1"/>
    <col min="4" max="4" width="35.5703125" bestFit="1" customWidth="1"/>
    <col min="5" max="5" width="31.85546875" bestFit="1" customWidth="1"/>
    <col min="6" max="6" width="36.85546875" bestFit="1" customWidth="1"/>
    <col min="7" max="7" width="34.42578125" bestFit="1" customWidth="1"/>
  </cols>
  <sheetData>
    <row r="2" spans="1:7" ht="17.25" thickBot="1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49.5" customHeight="1">
      <c r="A3" s="40" t="s">
        <v>14</v>
      </c>
      <c r="B3" s="17" t="s">
        <v>5</v>
      </c>
      <c r="C3" s="18">
        <v>165</v>
      </c>
      <c r="D3" s="18">
        <v>38.473999999999997</v>
      </c>
      <c r="E3" s="19">
        <v>79.634</v>
      </c>
      <c r="F3" s="18">
        <v>21.922999999999998</v>
      </c>
      <c r="G3" s="20">
        <v>74.06</v>
      </c>
    </row>
    <row r="4" spans="1:7" ht="16.5">
      <c r="A4" s="41"/>
      <c r="C4" s="3">
        <v>292</v>
      </c>
      <c r="D4" s="4">
        <v>15.079000000000001</v>
      </c>
      <c r="E4" s="4">
        <v>5.5739999999999998</v>
      </c>
      <c r="F4" s="3">
        <v>17.693999999999999</v>
      </c>
      <c r="G4" s="11"/>
    </row>
    <row r="5" spans="1:7" ht="16.5">
      <c r="A5" s="41"/>
      <c r="B5" s="1" t="s">
        <v>6</v>
      </c>
      <c r="C5" s="1"/>
      <c r="D5" s="1"/>
      <c r="E5" s="1"/>
      <c r="F5" s="1"/>
      <c r="G5" s="12"/>
    </row>
    <row r="6" spans="1:7" ht="16.5">
      <c r="A6" s="41"/>
      <c r="C6" s="2">
        <v>15</v>
      </c>
      <c r="D6" s="2">
        <v>23.5</v>
      </c>
      <c r="E6" s="2">
        <v>76.332999999999998</v>
      </c>
      <c r="F6" s="2">
        <v>14.65</v>
      </c>
      <c r="G6" s="13">
        <v>25.463999999999999</v>
      </c>
    </row>
    <row r="7" spans="1:7" ht="17.25" thickBot="1">
      <c r="A7" s="42"/>
      <c r="B7" s="14"/>
      <c r="C7" s="15">
        <v>45</v>
      </c>
      <c r="D7" s="15">
        <v>37.594000000000001</v>
      </c>
      <c r="E7" s="15">
        <v>50.869</v>
      </c>
      <c r="F7" s="15">
        <v>21.817</v>
      </c>
      <c r="G7" s="16"/>
    </row>
    <row r="8" spans="1:7" ht="33" customHeight="1">
      <c r="A8" s="40" t="s">
        <v>15</v>
      </c>
      <c r="B8" s="17" t="s">
        <v>5</v>
      </c>
      <c r="C8" s="8">
        <v>318</v>
      </c>
      <c r="D8" s="9">
        <v>13.731</v>
      </c>
      <c r="E8" s="9">
        <v>3.883</v>
      </c>
      <c r="F8" s="8">
        <v>18.957000000000001</v>
      </c>
      <c r="G8" s="10">
        <v>75.207000000000008</v>
      </c>
    </row>
    <row r="9" spans="1:7" ht="16.5">
      <c r="A9" s="41"/>
      <c r="C9" s="3">
        <v>414</v>
      </c>
      <c r="D9" s="3">
        <v>45.191000000000003</v>
      </c>
      <c r="E9" s="4">
        <v>79.09</v>
      </c>
      <c r="F9" s="3">
        <v>35.280999999999999</v>
      </c>
      <c r="G9" s="11"/>
    </row>
    <row r="10" spans="1:7">
      <c r="A10" s="41"/>
      <c r="G10" s="34"/>
    </row>
    <row r="11" spans="1:7" ht="15.75" customHeight="1">
      <c r="A11" s="41"/>
      <c r="B11" s="1" t="s">
        <v>6</v>
      </c>
      <c r="C11" s="2">
        <v>46</v>
      </c>
      <c r="D11" s="2">
        <v>34.69</v>
      </c>
      <c r="E11" s="2">
        <v>50.762999999999998</v>
      </c>
      <c r="F11" s="2">
        <v>23.469000000000001</v>
      </c>
      <c r="G11" s="13">
        <v>20.298000000000009</v>
      </c>
    </row>
    <row r="12" spans="1:7" ht="17.25" thickBot="1">
      <c r="A12" s="42"/>
      <c r="B12" s="14"/>
      <c r="C12" s="15">
        <v>75</v>
      </c>
      <c r="D12" s="15">
        <v>41.058999999999997</v>
      </c>
      <c r="E12" s="15">
        <v>71.061000000000007</v>
      </c>
      <c r="F12" s="15">
        <v>30.428999999999998</v>
      </c>
      <c r="G12" s="16"/>
    </row>
    <row r="13" spans="1:7" ht="16.5">
      <c r="A13" s="40" t="s">
        <v>17</v>
      </c>
      <c r="B13" s="17" t="s">
        <v>5</v>
      </c>
      <c r="C13" s="2">
        <v>464</v>
      </c>
      <c r="D13" s="2">
        <v>43.7</v>
      </c>
      <c r="E13" s="2">
        <v>79.822000000000003</v>
      </c>
      <c r="F13" s="2">
        <v>38.036999999999999</v>
      </c>
      <c r="G13" s="2">
        <v>72.236000000000004</v>
      </c>
    </row>
    <row r="14" spans="1:7" ht="16.5">
      <c r="A14" s="41"/>
      <c r="C14" s="3">
        <v>645</v>
      </c>
      <c r="D14" s="4">
        <v>14.003</v>
      </c>
      <c r="E14" s="4">
        <v>7.5860000000000003</v>
      </c>
      <c r="F14" s="3">
        <v>18.611000000000001</v>
      </c>
      <c r="G14" s="3"/>
    </row>
    <row r="15" spans="1:7">
      <c r="A15" s="41"/>
    </row>
    <row r="16" spans="1:7" ht="16.5">
      <c r="A16" s="41"/>
      <c r="B16" s="1" t="s">
        <v>6</v>
      </c>
      <c r="C16" s="2">
        <v>90</v>
      </c>
      <c r="D16" s="2">
        <v>50.604999999999997</v>
      </c>
      <c r="E16" s="35">
        <v>97.534999999999997</v>
      </c>
      <c r="F16" s="2">
        <v>33.281999999999996</v>
      </c>
      <c r="G16" s="2">
        <v>45.517000000000003</v>
      </c>
    </row>
    <row r="17" spans="1:7" ht="17.25" thickBot="1">
      <c r="A17" s="42"/>
      <c r="B17" s="14"/>
      <c r="C17" s="3">
        <v>135</v>
      </c>
      <c r="D17" s="3">
        <v>35.670999999999999</v>
      </c>
      <c r="E17" s="3">
        <v>52.018000000000001</v>
      </c>
      <c r="F17" s="3">
        <v>20.213999999999999</v>
      </c>
      <c r="G17" s="3"/>
    </row>
    <row r="18" spans="1:7" ht="16.5">
      <c r="A18" s="40" t="s">
        <v>18</v>
      </c>
      <c r="B18" s="17" t="s">
        <v>5</v>
      </c>
      <c r="C18" s="2">
        <v>670</v>
      </c>
      <c r="D18" s="35">
        <v>13.146000000000001</v>
      </c>
      <c r="E18" s="35">
        <v>6.0570000000000004</v>
      </c>
      <c r="F18" s="2">
        <v>20.161999999999999</v>
      </c>
      <c r="G18" s="2">
        <v>6.9109999999999996</v>
      </c>
    </row>
    <row r="19" spans="1:7" ht="16.5">
      <c r="A19" s="41"/>
      <c r="C19" s="3">
        <v>719</v>
      </c>
      <c r="D19" s="4">
        <v>35.959000000000003</v>
      </c>
      <c r="E19" s="4">
        <v>12.968</v>
      </c>
      <c r="F19" s="3">
        <v>12.537000000000001</v>
      </c>
      <c r="G19" s="3"/>
    </row>
    <row r="20" spans="1:7">
      <c r="A20" s="41"/>
    </row>
    <row r="21" spans="1:7" ht="16.5">
      <c r="A21" s="41"/>
      <c r="B21" s="1" t="s">
        <v>6</v>
      </c>
      <c r="C21" s="2">
        <v>150</v>
      </c>
      <c r="D21" s="2">
        <v>30.832000000000001</v>
      </c>
      <c r="E21" s="2">
        <v>22.733000000000001</v>
      </c>
      <c r="F21" s="2">
        <v>50.357999999999997</v>
      </c>
      <c r="G21" s="2">
        <v>2.3590000000000022</v>
      </c>
    </row>
    <row r="22" spans="1:7" ht="17.25" thickBot="1">
      <c r="A22" s="41"/>
      <c r="C22" s="21">
        <v>164</v>
      </c>
      <c r="D22" s="21">
        <v>49.607999999999997</v>
      </c>
      <c r="E22" s="21">
        <v>20.373999999999999</v>
      </c>
      <c r="F22" s="21">
        <v>7.0759999999999996</v>
      </c>
      <c r="G22" s="21"/>
    </row>
    <row r="23" spans="1:7" ht="16.5">
      <c r="A23" s="40" t="s">
        <v>19</v>
      </c>
      <c r="B23" s="17" t="s">
        <v>5</v>
      </c>
      <c r="C23" s="8">
        <v>744</v>
      </c>
      <c r="D23" s="9">
        <v>37.17</v>
      </c>
      <c r="E23" s="9">
        <v>13.319000000000001</v>
      </c>
      <c r="F23" s="9">
        <v>15.055</v>
      </c>
      <c r="G23" s="10">
        <v>8.793000000000001</v>
      </c>
    </row>
    <row r="24" spans="1:7" ht="16.5">
      <c r="A24" s="41"/>
      <c r="C24" s="3">
        <v>794</v>
      </c>
      <c r="D24" s="4">
        <v>12.247999999999999</v>
      </c>
      <c r="E24" s="4">
        <v>4.5259999999999998</v>
      </c>
      <c r="F24" s="4">
        <v>25.146999999999998</v>
      </c>
      <c r="G24" s="39"/>
    </row>
    <row r="25" spans="1:7">
      <c r="A25" s="41"/>
      <c r="G25" s="34"/>
    </row>
    <row r="26" spans="1:7" ht="16.5">
      <c r="A26" s="41"/>
      <c r="B26" s="1" t="s">
        <v>6</v>
      </c>
      <c r="C26" s="2">
        <v>165</v>
      </c>
      <c r="D26" s="2">
        <v>47.56</v>
      </c>
      <c r="E26" s="2">
        <v>21.524000000000001</v>
      </c>
      <c r="F26" s="2">
        <v>6.6029999999999998</v>
      </c>
      <c r="G26" s="13">
        <v>1.1830000000000001</v>
      </c>
    </row>
    <row r="27" spans="1:7" ht="17.25" thickBot="1">
      <c r="A27" s="42"/>
      <c r="B27" s="14"/>
      <c r="C27" s="15">
        <v>177</v>
      </c>
      <c r="D27" s="15">
        <v>41.603000000000002</v>
      </c>
      <c r="E27" s="15">
        <v>22.707000000000001</v>
      </c>
      <c r="F27" s="15">
        <v>5.835</v>
      </c>
      <c r="G27" s="16"/>
    </row>
    <row r="28" spans="1:7" ht="16.5">
      <c r="A28" s="40" t="s">
        <v>20</v>
      </c>
      <c r="B28" s="17" t="s">
        <v>5</v>
      </c>
      <c r="C28" s="8">
        <v>848</v>
      </c>
      <c r="D28" s="8">
        <v>13.79</v>
      </c>
      <c r="E28" s="9">
        <v>3.8980000000000001</v>
      </c>
      <c r="F28" s="8">
        <v>24.442</v>
      </c>
      <c r="G28" s="24">
        <v>32.121000000000002</v>
      </c>
    </row>
    <row r="29" spans="1:7" ht="16.5">
      <c r="A29" s="41"/>
      <c r="C29" s="3">
        <v>931</v>
      </c>
      <c r="D29" s="3">
        <v>49.747</v>
      </c>
      <c r="E29" s="3">
        <v>36.018999999999998</v>
      </c>
      <c r="F29" s="3">
        <v>15.888999999999999</v>
      </c>
      <c r="G29" s="11"/>
    </row>
    <row r="30" spans="1:7">
      <c r="A30" s="41"/>
      <c r="G30" s="34"/>
    </row>
    <row r="31" spans="1:7" ht="16.5">
      <c r="A31" s="41"/>
      <c r="B31" s="1" t="s">
        <v>6</v>
      </c>
      <c r="C31" s="2">
        <v>195</v>
      </c>
      <c r="D31" s="2">
        <v>28.401</v>
      </c>
      <c r="E31" s="2">
        <v>29.725999999999999</v>
      </c>
      <c r="F31" s="2">
        <v>16.542999999999999</v>
      </c>
      <c r="G31" s="13">
        <v>22.876999999999999</v>
      </c>
    </row>
    <row r="32" spans="1:7" ht="17.25" thickBot="1">
      <c r="A32" s="42"/>
      <c r="B32" s="14"/>
      <c r="C32" s="15">
        <v>210</v>
      </c>
      <c r="D32" s="15">
        <v>48.97</v>
      </c>
      <c r="E32" s="15">
        <v>52.603000000000002</v>
      </c>
      <c r="F32" s="15">
        <v>26.169</v>
      </c>
      <c r="G32" s="16"/>
    </row>
    <row r="33" spans="1:7" ht="16.5">
      <c r="A33" s="40" t="s">
        <v>21</v>
      </c>
      <c r="B33" s="17" t="s">
        <v>5</v>
      </c>
      <c r="C33" s="8">
        <v>974</v>
      </c>
      <c r="D33" s="8">
        <v>50.353000000000002</v>
      </c>
      <c r="E33" s="9">
        <v>37.488999999999997</v>
      </c>
      <c r="F33" s="8">
        <v>15.04</v>
      </c>
      <c r="G33" s="24">
        <v>32.610999999999997</v>
      </c>
    </row>
    <row r="34" spans="1:7" ht="16.5">
      <c r="A34" s="41"/>
      <c r="C34" s="3">
        <v>1037</v>
      </c>
      <c r="D34" s="3">
        <v>19.241</v>
      </c>
      <c r="E34" s="4">
        <v>4.8780000000000001</v>
      </c>
      <c r="F34" s="3">
        <v>10.638999999999999</v>
      </c>
      <c r="G34" s="11"/>
    </row>
    <row r="35" spans="1:7">
      <c r="A35" s="41"/>
      <c r="G35" s="34"/>
    </row>
    <row r="36" spans="1:7" ht="16.5">
      <c r="A36" s="41"/>
      <c r="B36" s="1" t="s">
        <v>6</v>
      </c>
      <c r="C36" s="2">
        <v>212</v>
      </c>
      <c r="D36" s="2">
        <v>46.643000000000001</v>
      </c>
      <c r="E36" s="2">
        <v>52.454999999999998</v>
      </c>
      <c r="F36" s="2">
        <v>13.827</v>
      </c>
      <c r="G36" s="13">
        <v>29.350999999999999</v>
      </c>
    </row>
    <row r="37" spans="1:7" ht="17.25" thickBot="1">
      <c r="A37" s="42"/>
      <c r="B37" s="14"/>
      <c r="C37" s="15">
        <v>240</v>
      </c>
      <c r="D37" s="15">
        <v>19.518000000000001</v>
      </c>
      <c r="E37" s="15">
        <v>23.103999999999999</v>
      </c>
      <c r="F37" s="15">
        <v>12.760999999999999</v>
      </c>
      <c r="G37" s="16"/>
    </row>
    <row r="38" spans="1:7" ht="16.5">
      <c r="A38" s="40" t="s">
        <v>22</v>
      </c>
      <c r="B38" s="17" t="s">
        <v>5</v>
      </c>
      <c r="C38" s="8">
        <v>1150</v>
      </c>
      <c r="D38" s="8">
        <v>17.984999999999999</v>
      </c>
      <c r="E38" s="9">
        <v>4.4610000000000003</v>
      </c>
      <c r="F38" s="8">
        <v>16.065000000000001</v>
      </c>
      <c r="G38" s="10">
        <v>9.6120000000000001</v>
      </c>
    </row>
    <row r="39" spans="1:7" ht="16.5">
      <c r="A39" s="41"/>
      <c r="C39" s="3">
        <v>1190</v>
      </c>
      <c r="D39" s="3">
        <v>40.886000000000003</v>
      </c>
      <c r="E39" s="3">
        <v>14.073</v>
      </c>
      <c r="F39" s="3">
        <v>12.878</v>
      </c>
      <c r="G39" s="11"/>
    </row>
    <row r="40" spans="1:7">
      <c r="A40" s="41"/>
      <c r="G40" s="34"/>
    </row>
    <row r="41" spans="1:7" ht="16.5">
      <c r="A41" s="41"/>
      <c r="B41" s="1" t="s">
        <v>6</v>
      </c>
      <c r="C41" s="2">
        <v>270</v>
      </c>
      <c r="D41" s="2">
        <v>30.297000000000001</v>
      </c>
      <c r="E41" s="2">
        <v>23.081</v>
      </c>
      <c r="F41" s="2">
        <v>30.306000000000001</v>
      </c>
      <c r="G41" s="13">
        <v>2.77</v>
      </c>
    </row>
    <row r="42" spans="1:7" ht="17.25" thickBot="1">
      <c r="A42" s="42"/>
      <c r="B42" s="14"/>
      <c r="C42" s="15">
        <v>285</v>
      </c>
      <c r="D42" s="15">
        <v>48.814999999999998</v>
      </c>
      <c r="E42" s="15">
        <v>20.311</v>
      </c>
      <c r="F42" s="15">
        <v>33.524000000000001</v>
      </c>
      <c r="G42" s="16"/>
    </row>
    <row r="43" spans="1:7" ht="16.5">
      <c r="A43" s="40" t="s">
        <v>23</v>
      </c>
      <c r="B43" s="17" t="s">
        <v>5</v>
      </c>
      <c r="C43" s="8">
        <v>1250</v>
      </c>
      <c r="D43" s="8">
        <v>41.692</v>
      </c>
      <c r="E43" s="9">
        <v>11.256</v>
      </c>
      <c r="F43" s="8">
        <v>11.627000000000001</v>
      </c>
      <c r="G43" s="10">
        <v>8.9960000000000004</v>
      </c>
    </row>
    <row r="44" spans="1:7" ht="16.5">
      <c r="A44" s="41"/>
      <c r="C44" s="3">
        <v>1306</v>
      </c>
      <c r="D44" s="3">
        <v>15.653</v>
      </c>
      <c r="E44" s="4">
        <v>2.2599999999999998</v>
      </c>
      <c r="F44" s="3">
        <v>19.794</v>
      </c>
      <c r="G44" s="11"/>
    </row>
    <row r="45" spans="1:7">
      <c r="A45" s="41"/>
      <c r="G45" s="34"/>
    </row>
    <row r="46" spans="1:7" ht="16.5">
      <c r="A46" s="41"/>
      <c r="B46" s="1" t="s">
        <v>6</v>
      </c>
      <c r="C46" s="2">
        <v>300</v>
      </c>
      <c r="D46" s="2">
        <v>51.557000000000002</v>
      </c>
      <c r="E46" s="2">
        <v>24.492999999999999</v>
      </c>
      <c r="F46" s="2">
        <v>5.4779999999999998</v>
      </c>
      <c r="G46" s="13">
        <v>4.3500000000000014</v>
      </c>
    </row>
    <row r="47" spans="1:7" ht="17.25" thickBot="1">
      <c r="A47" s="42"/>
      <c r="B47" s="14"/>
      <c r="C47" s="15">
        <v>313</v>
      </c>
      <c r="D47" s="15">
        <v>21.434000000000001</v>
      </c>
      <c r="E47" s="15">
        <v>28.843</v>
      </c>
      <c r="F47" s="15">
        <v>16.861000000000001</v>
      </c>
      <c r="G47" s="16"/>
    </row>
    <row r="48" spans="1:7" ht="16.5">
      <c r="A48" s="40" t="s">
        <v>24</v>
      </c>
      <c r="B48" s="17" t="s">
        <v>5</v>
      </c>
      <c r="C48" s="8">
        <v>1335</v>
      </c>
      <c r="D48" s="8">
        <v>15.476000000000001</v>
      </c>
      <c r="E48" s="9">
        <v>1.3169999999999999</v>
      </c>
      <c r="F48" s="8">
        <v>20.459</v>
      </c>
      <c r="G48" s="10">
        <v>33.584000000000003</v>
      </c>
    </row>
    <row r="49" spans="1:7" ht="16.5">
      <c r="A49" s="41"/>
      <c r="C49" s="3">
        <v>1411</v>
      </c>
      <c r="D49" s="3">
        <v>52.226999999999997</v>
      </c>
      <c r="E49" s="4">
        <v>34.901000000000003</v>
      </c>
      <c r="F49" s="3">
        <v>11.473000000000001</v>
      </c>
      <c r="G49" s="11"/>
    </row>
    <row r="50" spans="1:7">
      <c r="A50" s="41"/>
      <c r="G50" s="34"/>
    </row>
    <row r="51" spans="1:7" ht="16.5">
      <c r="A51" s="41"/>
      <c r="B51" s="1" t="s">
        <v>6</v>
      </c>
      <c r="C51" s="2">
        <v>316</v>
      </c>
      <c r="D51" s="2">
        <v>37.457999999999998</v>
      </c>
      <c r="E51" s="2">
        <v>28.925000000000001</v>
      </c>
      <c r="F51" s="2">
        <v>4.2539999999999996</v>
      </c>
      <c r="G51" s="13">
        <v>17.443999999999999</v>
      </c>
    </row>
    <row r="52" spans="1:7" ht="17.25" thickBot="1">
      <c r="A52" s="42"/>
      <c r="B52" s="14"/>
      <c r="C52" s="15">
        <v>330</v>
      </c>
      <c r="D52" s="15">
        <v>42.235999999999997</v>
      </c>
      <c r="E52" s="15">
        <v>46.369</v>
      </c>
      <c r="F52" s="15">
        <v>4.5460000000000003</v>
      </c>
      <c r="G52" s="16"/>
    </row>
    <row r="53" spans="1:7" ht="16.5">
      <c r="A53" s="40" t="s">
        <v>25</v>
      </c>
      <c r="B53" s="17" t="s">
        <v>5</v>
      </c>
      <c r="C53" s="8">
        <v>1440</v>
      </c>
      <c r="D53" s="8">
        <v>52.814</v>
      </c>
      <c r="E53" s="9">
        <v>35.298000000000002</v>
      </c>
      <c r="F53" s="8">
        <v>11.349</v>
      </c>
      <c r="G53" s="24">
        <v>31.5</v>
      </c>
    </row>
    <row r="54" spans="1:7" ht="16.5">
      <c r="A54" s="41"/>
      <c r="C54" s="3">
        <v>1508</v>
      </c>
      <c r="D54" s="3">
        <v>20.294</v>
      </c>
      <c r="E54" s="4">
        <v>3.798</v>
      </c>
      <c r="F54" s="3">
        <v>20.748999999999999</v>
      </c>
      <c r="G54" s="11"/>
    </row>
    <row r="55" spans="1:7">
      <c r="A55" s="41"/>
      <c r="G55" s="34"/>
    </row>
    <row r="56" spans="1:7" ht="16.5">
      <c r="A56" s="41"/>
      <c r="B56" s="1" t="s">
        <v>6</v>
      </c>
      <c r="C56" s="2">
        <v>345</v>
      </c>
      <c r="D56" s="2">
        <v>58.430999999999997</v>
      </c>
      <c r="E56" s="2">
        <v>53.082000000000001</v>
      </c>
      <c r="F56" s="2">
        <v>2.67</v>
      </c>
      <c r="G56" s="13">
        <v>22.41</v>
      </c>
    </row>
    <row r="57" spans="1:7" ht="17.25" thickBot="1">
      <c r="A57" s="42"/>
      <c r="B57" s="14"/>
      <c r="C57" s="15">
        <v>360</v>
      </c>
      <c r="D57" s="15">
        <v>35.71</v>
      </c>
      <c r="E57" s="15">
        <v>30.672000000000001</v>
      </c>
      <c r="F57" s="15">
        <v>18.664999999999999</v>
      </c>
      <c r="G57" s="16"/>
    </row>
    <row r="58" spans="1:7" ht="16.5">
      <c r="A58" s="40" t="s">
        <v>26</v>
      </c>
      <c r="B58" s="17" t="s">
        <v>5</v>
      </c>
      <c r="C58" s="8">
        <v>1546</v>
      </c>
      <c r="D58" s="8">
        <v>17.428000000000001</v>
      </c>
      <c r="E58" s="8">
        <v>1.996</v>
      </c>
      <c r="F58" s="8">
        <v>21.826000000000001</v>
      </c>
      <c r="G58" s="24">
        <v>64.853999999999999</v>
      </c>
    </row>
    <row r="59" spans="1:7" ht="16.5">
      <c r="A59" s="41"/>
      <c r="B59" s="43"/>
      <c r="C59" s="3">
        <v>1627</v>
      </c>
      <c r="D59" s="3">
        <v>55.850999999999999</v>
      </c>
      <c r="E59" s="3">
        <v>66.849999999999994</v>
      </c>
      <c r="F59" s="3">
        <v>11.428000000000001</v>
      </c>
      <c r="G59" s="11"/>
    </row>
    <row r="60" spans="1:7">
      <c r="A60" s="41"/>
      <c r="B60" s="43"/>
      <c r="C60" s="43"/>
      <c r="D60" s="43"/>
      <c r="E60" s="43"/>
      <c r="F60" s="43"/>
      <c r="G60" s="34"/>
    </row>
    <row r="61" spans="1:7" ht="16.5">
      <c r="A61" s="41"/>
      <c r="B61" s="1" t="s">
        <v>6</v>
      </c>
      <c r="C61" s="2">
        <v>360</v>
      </c>
      <c r="D61" s="2">
        <v>35.71</v>
      </c>
      <c r="E61" s="35">
        <v>30.672000000000001</v>
      </c>
      <c r="F61" s="2">
        <v>18.664999999999999</v>
      </c>
      <c r="G61" s="13">
        <v>59.019000000000013</v>
      </c>
    </row>
    <row r="62" spans="1:7" ht="17.25" thickBot="1">
      <c r="A62" s="42"/>
      <c r="B62" s="14"/>
      <c r="C62" s="15">
        <v>390</v>
      </c>
      <c r="D62" s="15">
        <v>55.426000000000002</v>
      </c>
      <c r="E62" s="15">
        <v>89.691000000000003</v>
      </c>
      <c r="F62" s="15">
        <v>0.876</v>
      </c>
      <c r="G62" s="16"/>
    </row>
    <row r="63" spans="1:7" ht="16.5">
      <c r="A63" s="40" t="s">
        <v>27</v>
      </c>
      <c r="B63" s="17" t="s">
        <v>5</v>
      </c>
      <c r="C63" s="8">
        <v>1657</v>
      </c>
      <c r="D63" s="8">
        <v>56.351999999999997</v>
      </c>
      <c r="E63" s="8">
        <v>67.822999999999993</v>
      </c>
      <c r="F63" s="8">
        <v>11.307</v>
      </c>
      <c r="G63" s="24">
        <v>64.935999999999993</v>
      </c>
    </row>
    <row r="64" spans="1:7" ht="16.5">
      <c r="A64" s="41"/>
      <c r="B64" s="43"/>
      <c r="C64" s="3">
        <v>1749</v>
      </c>
      <c r="D64" s="3">
        <v>19.414000000000001</v>
      </c>
      <c r="E64" s="4">
        <v>2.887</v>
      </c>
      <c r="F64" s="3">
        <v>22.414999999999999</v>
      </c>
      <c r="G64" s="11"/>
    </row>
    <row r="65" spans="1:7">
      <c r="A65" s="41"/>
      <c r="B65" s="43"/>
      <c r="C65" s="43"/>
      <c r="D65" s="43"/>
      <c r="E65" s="43"/>
      <c r="F65" s="43"/>
      <c r="G65" s="34"/>
    </row>
    <row r="66" spans="1:7" ht="16.5">
      <c r="A66" s="41"/>
      <c r="B66" s="1" t="s">
        <v>6</v>
      </c>
      <c r="C66" s="2">
        <v>405</v>
      </c>
      <c r="D66" s="2">
        <v>48.258000000000003</v>
      </c>
      <c r="E66" s="2">
        <v>84.353999999999999</v>
      </c>
      <c r="F66" s="2">
        <v>13.323</v>
      </c>
      <c r="G66" s="13">
        <v>51.771999999999998</v>
      </c>
    </row>
    <row r="67" spans="1:7" ht="17.25" thickBot="1">
      <c r="A67" s="42"/>
      <c r="B67" s="14"/>
      <c r="C67" s="15">
        <v>420</v>
      </c>
      <c r="D67" s="15">
        <v>37.351999999999997</v>
      </c>
      <c r="E67" s="15">
        <v>32.582000000000001</v>
      </c>
      <c r="F67" s="15">
        <v>34.185000000000002</v>
      </c>
      <c r="G67" s="16"/>
    </row>
    <row r="68" spans="1:7" ht="16.5">
      <c r="A68" s="40" t="s">
        <v>28</v>
      </c>
      <c r="B68" s="17" t="s">
        <v>5</v>
      </c>
      <c r="C68" s="8">
        <v>1773</v>
      </c>
      <c r="D68" s="8">
        <v>17.117999999999999</v>
      </c>
      <c r="E68" s="9">
        <v>1.7350000000000001</v>
      </c>
      <c r="F68" s="8">
        <v>24.57</v>
      </c>
      <c r="G68" s="10">
        <v>101.679</v>
      </c>
    </row>
    <row r="69" spans="1:7" ht="16.5">
      <c r="A69" s="41"/>
      <c r="B69" s="43"/>
      <c r="C69" s="3">
        <v>1873</v>
      </c>
      <c r="D69" s="3">
        <v>56.292000000000002</v>
      </c>
      <c r="E69" s="4">
        <v>103.414</v>
      </c>
      <c r="F69" s="3">
        <v>9.734</v>
      </c>
      <c r="G69" s="11"/>
    </row>
    <row r="70" spans="1:7">
      <c r="A70" s="41"/>
      <c r="B70" s="43"/>
      <c r="C70" s="43"/>
      <c r="D70" s="43"/>
      <c r="E70" s="43"/>
      <c r="F70" s="43"/>
      <c r="G70" s="34"/>
    </row>
    <row r="71" spans="1:7" ht="16.5">
      <c r="A71" s="41"/>
      <c r="B71" s="1" t="s">
        <v>6</v>
      </c>
      <c r="C71" s="2">
        <v>435</v>
      </c>
      <c r="D71" s="2">
        <v>32.61</v>
      </c>
      <c r="E71" s="2">
        <v>39.911999999999999</v>
      </c>
      <c r="F71" s="2">
        <v>8.6189999999999998</v>
      </c>
      <c r="G71" s="13">
        <v>81.675999999999988</v>
      </c>
    </row>
    <row r="72" spans="1:7" ht="17.25" thickBot="1">
      <c r="A72" s="42"/>
      <c r="B72" s="14"/>
      <c r="C72" s="15">
        <v>450</v>
      </c>
      <c r="D72" s="15">
        <v>58.008000000000003</v>
      </c>
      <c r="E72" s="15">
        <v>121.58799999999999</v>
      </c>
      <c r="F72" s="15">
        <v>15.805</v>
      </c>
      <c r="G72" s="16"/>
    </row>
    <row r="73" spans="1:7" ht="16.5">
      <c r="A73" s="40" t="s">
        <v>29</v>
      </c>
      <c r="B73" s="17" t="s">
        <v>5</v>
      </c>
      <c r="C73" s="8">
        <v>1897</v>
      </c>
      <c r="D73" s="8">
        <v>57.280999999999999</v>
      </c>
      <c r="E73" s="8">
        <v>104.563</v>
      </c>
      <c r="F73" s="8">
        <v>12.727</v>
      </c>
      <c r="G73" s="24">
        <v>102.26300000000001</v>
      </c>
    </row>
    <row r="74" spans="1:7" ht="16.5">
      <c r="A74" s="41"/>
      <c r="B74" s="43"/>
      <c r="C74" s="3">
        <v>1992</v>
      </c>
      <c r="D74" s="3">
        <v>12.041</v>
      </c>
      <c r="E74" s="3">
        <v>2.2999999999999998</v>
      </c>
      <c r="F74" s="3">
        <v>12.843999999999999</v>
      </c>
      <c r="G74" s="11"/>
    </row>
    <row r="75" spans="1:7">
      <c r="A75" s="41"/>
      <c r="B75" s="43"/>
      <c r="C75" s="43"/>
      <c r="D75" s="43"/>
      <c r="E75" s="43"/>
      <c r="F75" s="43"/>
      <c r="G75" s="34"/>
    </row>
    <row r="76" spans="1:7" ht="16.5">
      <c r="A76" s="41"/>
      <c r="B76" s="1" t="s">
        <v>6</v>
      </c>
      <c r="C76" s="2">
        <v>465</v>
      </c>
      <c r="D76" s="2">
        <v>41.984999999999999</v>
      </c>
      <c r="E76" s="2">
        <v>114.48699999999999</v>
      </c>
      <c r="F76" s="2">
        <v>12.548999999999999</v>
      </c>
      <c r="G76" s="13">
        <v>88.502999999999986</v>
      </c>
    </row>
    <row r="77" spans="1:7" ht="17.25" thickBot="1">
      <c r="A77" s="42"/>
      <c r="B77" s="14"/>
      <c r="C77" s="15">
        <v>478</v>
      </c>
      <c r="D77" s="15">
        <v>28.222000000000001</v>
      </c>
      <c r="E77" s="15">
        <v>25.984000000000002</v>
      </c>
      <c r="F77" s="15">
        <v>21.744</v>
      </c>
      <c r="G77" s="16"/>
    </row>
    <row r="78" spans="1:7" ht="16.5">
      <c r="A78" s="40" t="s">
        <v>30</v>
      </c>
      <c r="B78" s="17" t="s">
        <v>5</v>
      </c>
      <c r="C78" s="8">
        <v>2022</v>
      </c>
      <c r="D78" s="8">
        <v>11.175000000000001</v>
      </c>
      <c r="E78" s="8">
        <v>6.0000000000000001E-3</v>
      </c>
      <c r="F78" s="8">
        <v>11</v>
      </c>
      <c r="G78" s="24">
        <v>140.416</v>
      </c>
    </row>
    <row r="79" spans="1:7" ht="16.5">
      <c r="A79" s="41"/>
      <c r="B79" s="43"/>
      <c r="C79" s="3">
        <v>2143</v>
      </c>
      <c r="D79" s="3">
        <v>63.701000000000001</v>
      </c>
      <c r="E79" s="3">
        <v>140.422</v>
      </c>
      <c r="F79" s="3">
        <v>14.422000000000001</v>
      </c>
      <c r="G79" s="11"/>
    </row>
    <row r="80" spans="1:7">
      <c r="A80" s="41"/>
      <c r="B80" s="43"/>
      <c r="C80" s="43"/>
      <c r="D80" s="43"/>
      <c r="E80" s="43"/>
      <c r="F80" s="43"/>
      <c r="G80" s="34"/>
    </row>
    <row r="81" spans="1:7" ht="16.5">
      <c r="A81" s="41"/>
      <c r="B81" s="1" t="s">
        <v>6</v>
      </c>
      <c r="C81" s="2">
        <v>480</v>
      </c>
      <c r="D81" s="2">
        <v>29.327000000000002</v>
      </c>
      <c r="E81" s="2">
        <v>22.585000000000001</v>
      </c>
      <c r="F81" s="2">
        <v>18.151</v>
      </c>
      <c r="G81" s="13">
        <v>114.294</v>
      </c>
    </row>
    <row r="82" spans="1:7" ht="17.25" thickBot="1">
      <c r="A82" s="42"/>
      <c r="B82" s="14"/>
      <c r="C82" s="15">
        <v>508</v>
      </c>
      <c r="D82" s="15">
        <v>41.73</v>
      </c>
      <c r="E82" s="15">
        <v>136.87899999999999</v>
      </c>
      <c r="F82" s="15">
        <v>31.228999999999999</v>
      </c>
      <c r="G82" s="16"/>
    </row>
    <row r="83" spans="1:7" ht="16.5">
      <c r="A83" s="40" t="s">
        <v>31</v>
      </c>
      <c r="B83" s="17" t="s">
        <v>5</v>
      </c>
      <c r="C83" s="8">
        <v>2167</v>
      </c>
      <c r="D83" s="8">
        <v>64.034999999999997</v>
      </c>
      <c r="E83" s="8">
        <v>140.39599999999999</v>
      </c>
      <c r="F83" s="8">
        <v>15.260999999999999</v>
      </c>
      <c r="G83" s="24">
        <v>138.399</v>
      </c>
    </row>
    <row r="84" spans="1:7" ht="16.5">
      <c r="A84" s="41"/>
      <c r="B84" s="43"/>
      <c r="C84" s="3">
        <v>2278</v>
      </c>
      <c r="D84" s="3">
        <v>9.298</v>
      </c>
      <c r="E84" s="4">
        <v>1.9970000000000001</v>
      </c>
      <c r="F84" s="3">
        <v>7.9320000000000004</v>
      </c>
      <c r="G84" s="11"/>
    </row>
    <row r="85" spans="1:7">
      <c r="A85" s="41"/>
      <c r="B85" s="43"/>
      <c r="C85" s="43"/>
      <c r="D85" s="43"/>
      <c r="E85" s="43"/>
      <c r="F85" s="43"/>
      <c r="G85" s="34"/>
    </row>
    <row r="86" spans="1:7" ht="16.5">
      <c r="A86" s="41"/>
      <c r="B86" s="1" t="s">
        <v>6</v>
      </c>
      <c r="C86" s="2">
        <v>510</v>
      </c>
      <c r="D86" s="2">
        <v>41.048999999999999</v>
      </c>
      <c r="E86" s="2">
        <v>148.36500000000001</v>
      </c>
      <c r="F86" s="2">
        <v>25.466000000000001</v>
      </c>
      <c r="G86" s="13">
        <v>77.240000000000009</v>
      </c>
    </row>
    <row r="87" spans="1:7" ht="17.25" thickBot="1">
      <c r="A87" s="42"/>
      <c r="B87" s="14"/>
      <c r="C87" s="15">
        <v>540</v>
      </c>
      <c r="D87" s="15">
        <v>28.568999999999999</v>
      </c>
      <c r="E87" s="15">
        <v>71.125</v>
      </c>
      <c r="F87" s="15">
        <v>33.247999999999998</v>
      </c>
      <c r="G87" s="16"/>
    </row>
  </sheetData>
  <mergeCells count="17">
    <mergeCell ref="A83:A87"/>
    <mergeCell ref="A58:A62"/>
    <mergeCell ref="A63:A67"/>
    <mergeCell ref="A68:A72"/>
    <mergeCell ref="A73:A77"/>
    <mergeCell ref="A78:A82"/>
    <mergeCell ref="A3:A7"/>
    <mergeCell ref="A8:A12"/>
    <mergeCell ref="A13:A17"/>
    <mergeCell ref="A18:A22"/>
    <mergeCell ref="A23:A27"/>
    <mergeCell ref="A53:A57"/>
    <mergeCell ref="A28:A32"/>
    <mergeCell ref="A33:A37"/>
    <mergeCell ref="A38:A42"/>
    <mergeCell ref="A43:A47"/>
    <mergeCell ref="A48:A5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1B6C-45F8-403C-9794-E9E98DF567BE}">
  <dimension ref="A3:N105"/>
  <sheetViews>
    <sheetView topLeftCell="A87" workbookViewId="0">
      <selection activeCell="J46" sqref="J46"/>
    </sheetView>
  </sheetViews>
  <sheetFormatPr defaultRowHeight="15"/>
  <cols>
    <col min="3" max="3" width="9.42578125" bestFit="1" customWidth="1"/>
    <col min="4" max="7" width="6.42578125" bestFit="1" customWidth="1"/>
    <col min="8" max="8" width="5.140625" bestFit="1" customWidth="1"/>
    <col min="9" max="9" width="6.42578125" bestFit="1" customWidth="1"/>
    <col min="10" max="10" width="12.140625" bestFit="1" customWidth="1"/>
    <col min="11" max="11" width="9.140625" style="5"/>
    <col min="13" max="13" width="19.140625" bestFit="1" customWidth="1"/>
    <col min="14" max="14" width="22.42578125" bestFit="1" customWidth="1"/>
  </cols>
  <sheetData>
    <row r="3" spans="1:14" ht="17.25" thickBot="1">
      <c r="C3" s="6" t="s">
        <v>0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28" t="s">
        <v>13</v>
      </c>
    </row>
    <row r="4" spans="1:14" ht="24" thickBot="1">
      <c r="A4" s="40" t="s">
        <v>14</v>
      </c>
      <c r="B4" s="7" t="s">
        <v>5</v>
      </c>
      <c r="C4" s="8">
        <v>165</v>
      </c>
      <c r="D4" s="8">
        <v>0.65</v>
      </c>
      <c r="E4" s="8">
        <v>0.99</v>
      </c>
      <c r="F4" s="8">
        <v>0.93</v>
      </c>
      <c r="G4" s="8">
        <v>0.88</v>
      </c>
      <c r="H4" s="8">
        <v>0.6</v>
      </c>
      <c r="I4" s="8">
        <v>0.95</v>
      </c>
      <c r="J4" s="29">
        <v>0.3</v>
      </c>
      <c r="K4" s="31" t="s">
        <v>16</v>
      </c>
      <c r="M4" s="44" t="s">
        <v>32</v>
      </c>
      <c r="N4" s="45">
        <f>AVERAGE(K5,K6,K11,K12,K17,K18,K23,K24,K29,K30,K35,K36,K41,K42,K47,K48,K53,K54,K59,K60,K65,K66,K71,K72,K77,K78,K83,K84,K89,K90,K95,K96,K101,K102)</f>
        <v>5.2058823529411782E-2</v>
      </c>
    </row>
    <row r="5" spans="1:14" ht="16.5">
      <c r="A5" s="41"/>
      <c r="C5" s="21">
        <v>292</v>
      </c>
      <c r="D5" s="21">
        <v>1</v>
      </c>
      <c r="E5" s="21">
        <v>0.79</v>
      </c>
      <c r="F5" s="21">
        <v>0.94</v>
      </c>
      <c r="G5" s="21"/>
      <c r="H5" s="21"/>
      <c r="I5" s="21"/>
      <c r="J5" s="30">
        <v>0.37</v>
      </c>
      <c r="K5" s="32">
        <f>ABS(J4-J7)</f>
        <v>0.24000000000000005</v>
      </c>
    </row>
    <row r="6" spans="1:14" ht="17.25" thickBot="1">
      <c r="A6" s="41"/>
      <c r="C6" s="23"/>
      <c r="D6" s="23"/>
      <c r="E6" s="23"/>
      <c r="F6" s="23"/>
      <c r="G6" s="23"/>
      <c r="H6" s="23"/>
      <c r="I6" s="23"/>
      <c r="J6" s="25"/>
      <c r="K6" s="33">
        <f>ABS(J5-J8)</f>
        <v>3.999999999999998E-2</v>
      </c>
    </row>
    <row r="7" spans="1:14" ht="16.5">
      <c r="A7" s="41"/>
      <c r="B7" s="1" t="s">
        <v>6</v>
      </c>
      <c r="C7" s="22">
        <v>15</v>
      </c>
      <c r="D7" s="22">
        <v>1</v>
      </c>
      <c r="E7" s="22">
        <v>1</v>
      </c>
      <c r="F7" s="22">
        <v>0.95</v>
      </c>
      <c r="G7" s="22">
        <v>1</v>
      </c>
      <c r="H7" s="22">
        <v>0.6</v>
      </c>
      <c r="I7" s="22">
        <v>0.95</v>
      </c>
      <c r="J7" s="26">
        <v>0.54</v>
      </c>
    </row>
    <row r="8" spans="1:14" ht="16.5">
      <c r="A8" s="41"/>
      <c r="C8" s="3">
        <v>45</v>
      </c>
      <c r="D8" s="3">
        <v>0.66</v>
      </c>
      <c r="E8" s="3">
        <v>0.93</v>
      </c>
      <c r="F8" s="3">
        <v>0.93</v>
      </c>
      <c r="G8" s="3"/>
      <c r="H8" s="3"/>
      <c r="I8" s="3"/>
      <c r="J8" s="11">
        <v>0.33</v>
      </c>
    </row>
    <row r="9" spans="1:14" ht="15.75" thickBot="1">
      <c r="A9" s="42"/>
      <c r="B9" s="14"/>
      <c r="C9" s="14"/>
      <c r="D9" s="14"/>
      <c r="E9" s="14"/>
      <c r="F9" s="14"/>
      <c r="G9" s="14"/>
      <c r="H9" s="14"/>
      <c r="I9" s="14"/>
      <c r="J9" s="27"/>
    </row>
    <row r="10" spans="1:14" ht="16.5">
      <c r="A10" s="40" t="s">
        <v>15</v>
      </c>
      <c r="B10" s="7" t="s">
        <v>5</v>
      </c>
      <c r="C10" s="8">
        <v>318</v>
      </c>
      <c r="D10" s="8">
        <v>1</v>
      </c>
      <c r="E10" s="8">
        <v>0.79</v>
      </c>
      <c r="F10" s="8">
        <v>0.94</v>
      </c>
      <c r="G10" s="8">
        <v>0.88</v>
      </c>
      <c r="H10" s="8">
        <v>0.6</v>
      </c>
      <c r="I10" s="8">
        <v>0.95</v>
      </c>
      <c r="J10" s="24">
        <v>0.37</v>
      </c>
      <c r="K10" s="31" t="s">
        <v>16</v>
      </c>
    </row>
    <row r="11" spans="1:14" ht="16.5">
      <c r="A11" s="41"/>
      <c r="C11" s="3">
        <v>414</v>
      </c>
      <c r="D11" s="3">
        <v>0.55000000000000004</v>
      </c>
      <c r="E11" s="3">
        <v>0.99</v>
      </c>
      <c r="F11" s="3">
        <v>0.89</v>
      </c>
      <c r="G11" s="3"/>
      <c r="H11" s="3"/>
      <c r="I11" s="3"/>
      <c r="J11" s="11">
        <v>0.24</v>
      </c>
      <c r="K11" s="32">
        <f>ABS(J10-J13)</f>
        <v>2.0000000000000018E-2</v>
      </c>
    </row>
    <row r="12" spans="1:14" ht="17.25" thickBot="1">
      <c r="A12" s="41"/>
      <c r="J12" s="34"/>
      <c r="K12" s="33">
        <f>ABS(J11-J14)</f>
        <v>7.0000000000000007E-2</v>
      </c>
    </row>
    <row r="13" spans="1:14" ht="16.5">
      <c r="A13" s="41"/>
      <c r="B13" s="1" t="s">
        <v>6</v>
      </c>
      <c r="C13" s="2">
        <v>46</v>
      </c>
      <c r="D13" s="2">
        <v>0.72</v>
      </c>
      <c r="E13" s="2">
        <v>0.93</v>
      </c>
      <c r="F13" s="2">
        <v>0.92</v>
      </c>
      <c r="G13" s="2">
        <v>1</v>
      </c>
      <c r="H13" s="2">
        <v>0.6</v>
      </c>
      <c r="I13" s="2">
        <v>0.95</v>
      </c>
      <c r="J13" s="13">
        <v>0.35</v>
      </c>
    </row>
    <row r="14" spans="1:14" ht="16.5">
      <c r="A14" s="41"/>
      <c r="C14" s="3">
        <v>75</v>
      </c>
      <c r="D14" s="3">
        <v>0.61</v>
      </c>
      <c r="E14" s="3">
        <v>0.99</v>
      </c>
      <c r="F14" s="3">
        <v>0.9</v>
      </c>
      <c r="G14" s="3"/>
      <c r="H14" s="3"/>
      <c r="I14" s="3"/>
      <c r="J14" s="11">
        <v>0.31</v>
      </c>
    </row>
    <row r="15" spans="1:14" ht="15.75" thickBot="1">
      <c r="A15" s="42"/>
      <c r="B15" s="14"/>
      <c r="C15" s="14"/>
      <c r="D15" s="14"/>
      <c r="E15" s="14"/>
      <c r="F15" s="14"/>
      <c r="G15" s="14"/>
      <c r="H15" s="14"/>
      <c r="I15" s="14"/>
      <c r="J15" s="27"/>
    </row>
    <row r="16" spans="1:14" ht="16.5">
      <c r="A16" s="40" t="s">
        <v>17</v>
      </c>
      <c r="B16" s="7" t="s">
        <v>5</v>
      </c>
      <c r="C16" s="8">
        <v>464</v>
      </c>
      <c r="D16" s="8">
        <v>0.56999999999999995</v>
      </c>
      <c r="E16" s="8">
        <v>0.99</v>
      </c>
      <c r="F16" s="8">
        <v>0.88</v>
      </c>
      <c r="G16" s="8">
        <v>0.88</v>
      </c>
      <c r="H16" s="8">
        <v>0.6</v>
      </c>
      <c r="I16" s="8">
        <v>0.95</v>
      </c>
      <c r="J16" s="24">
        <v>0.25</v>
      </c>
      <c r="K16" s="31" t="s">
        <v>16</v>
      </c>
    </row>
    <row r="17" spans="1:11" ht="16.5">
      <c r="A17" s="41"/>
      <c r="C17" s="3">
        <v>645</v>
      </c>
      <c r="D17" s="3">
        <v>1</v>
      </c>
      <c r="E17" s="3">
        <v>0.8</v>
      </c>
      <c r="F17" s="3">
        <v>0.94</v>
      </c>
      <c r="G17" s="3"/>
      <c r="H17" s="3"/>
      <c r="I17" s="3"/>
      <c r="J17" s="11">
        <v>0.38</v>
      </c>
      <c r="K17" s="32">
        <f>ABS(J16-J19)</f>
        <v>4.0000000000000008E-2</v>
      </c>
    </row>
    <row r="18" spans="1:11" ht="17.25" thickBot="1">
      <c r="A18" s="41"/>
      <c r="J18" s="34"/>
      <c r="K18" s="33">
        <f>ABS(J17-J20)</f>
        <v>0.06</v>
      </c>
    </row>
    <row r="19" spans="1:11" ht="16.5">
      <c r="A19" s="41"/>
      <c r="B19" s="1" t="s">
        <v>6</v>
      </c>
      <c r="C19" s="2">
        <v>90</v>
      </c>
      <c r="D19" s="2">
        <v>0.49</v>
      </c>
      <c r="E19" s="2">
        <v>0.93</v>
      </c>
      <c r="F19" s="2">
        <v>0.89</v>
      </c>
      <c r="G19" s="2">
        <v>0.92</v>
      </c>
      <c r="H19" s="2">
        <v>0.6</v>
      </c>
      <c r="I19" s="2">
        <v>0.95</v>
      </c>
      <c r="J19" s="13">
        <v>0.21</v>
      </c>
    </row>
    <row r="20" spans="1:11" ht="16.5">
      <c r="A20" s="41"/>
      <c r="C20" s="3">
        <v>135</v>
      </c>
      <c r="D20" s="3">
        <v>0.7</v>
      </c>
      <c r="E20" s="3">
        <v>0.93</v>
      </c>
      <c r="F20" s="3">
        <v>0.94</v>
      </c>
      <c r="G20" s="3"/>
      <c r="H20" s="3"/>
      <c r="I20" s="3"/>
      <c r="J20" s="11">
        <v>0.32</v>
      </c>
    </row>
    <row r="21" spans="1:11" ht="15.75" thickBot="1">
      <c r="A21" s="42"/>
      <c r="B21" s="14"/>
      <c r="C21" s="14"/>
      <c r="D21" s="14"/>
      <c r="E21" s="14"/>
      <c r="F21" s="14"/>
      <c r="G21" s="14"/>
      <c r="H21" s="14"/>
      <c r="I21" s="14"/>
      <c r="J21" s="27"/>
    </row>
    <row r="22" spans="1:11" ht="16.5">
      <c r="A22" s="40" t="s">
        <v>18</v>
      </c>
      <c r="B22" s="7" t="s">
        <v>5</v>
      </c>
      <c r="C22" s="8">
        <v>670</v>
      </c>
      <c r="D22" s="8">
        <v>1</v>
      </c>
      <c r="E22" s="8">
        <v>0.79</v>
      </c>
      <c r="F22" s="8">
        <v>0.94</v>
      </c>
      <c r="G22" s="8">
        <v>1</v>
      </c>
      <c r="H22" s="8">
        <v>0.6</v>
      </c>
      <c r="I22" s="8">
        <v>0.95</v>
      </c>
      <c r="J22" s="24">
        <v>0.42</v>
      </c>
      <c r="K22" s="36" t="s">
        <v>16</v>
      </c>
    </row>
    <row r="23" spans="1:11" ht="16.5">
      <c r="A23" s="41"/>
      <c r="C23" s="3">
        <v>719</v>
      </c>
      <c r="D23" s="3">
        <v>0.7</v>
      </c>
      <c r="E23" s="3">
        <v>0.81</v>
      </c>
      <c r="F23" s="3">
        <v>0.96</v>
      </c>
      <c r="G23" s="3"/>
      <c r="H23" s="3"/>
      <c r="I23" s="3"/>
      <c r="J23" s="11">
        <v>0.31</v>
      </c>
      <c r="K23" s="37">
        <f>ABS(J22-J25)</f>
        <v>2.9999999999999971E-2</v>
      </c>
    </row>
    <row r="24" spans="1:11" ht="17.25" thickBot="1">
      <c r="A24" s="41"/>
      <c r="J24" s="34"/>
      <c r="K24" s="38">
        <f>ABS(J23-J26)</f>
        <v>2.9999999999999971E-2</v>
      </c>
    </row>
    <row r="25" spans="1:11" ht="16.5">
      <c r="A25" s="41"/>
      <c r="B25" s="1" t="s">
        <v>6</v>
      </c>
      <c r="C25" s="2">
        <v>150</v>
      </c>
      <c r="D25" s="2">
        <v>0.81</v>
      </c>
      <c r="E25" s="2">
        <v>0.84</v>
      </c>
      <c r="F25" s="2">
        <v>0.84</v>
      </c>
      <c r="G25" s="2">
        <v>1</v>
      </c>
      <c r="H25" s="2">
        <v>0.72</v>
      </c>
      <c r="I25" s="2">
        <v>0.95</v>
      </c>
      <c r="J25" s="13">
        <v>0.39</v>
      </c>
    </row>
    <row r="26" spans="1:11" ht="16.5">
      <c r="A26" s="41"/>
      <c r="C26" s="3">
        <v>164</v>
      </c>
      <c r="D26" s="3">
        <v>0.5</v>
      </c>
      <c r="E26" s="3">
        <v>0.84</v>
      </c>
      <c r="F26" s="3">
        <v>0.98</v>
      </c>
      <c r="G26" s="3"/>
      <c r="H26" s="3"/>
      <c r="I26" s="3"/>
      <c r="J26" s="11">
        <v>0.28000000000000003</v>
      </c>
    </row>
    <row r="27" spans="1:11" ht="15.75" thickBot="1">
      <c r="A27" s="42"/>
      <c r="B27" s="14"/>
      <c r="C27" s="14"/>
      <c r="D27" s="14"/>
      <c r="E27" s="14"/>
      <c r="F27" s="14"/>
      <c r="G27" s="14"/>
      <c r="H27" s="14"/>
      <c r="I27" s="14"/>
      <c r="J27" s="27"/>
    </row>
    <row r="28" spans="1:11" ht="16.5">
      <c r="A28" s="40" t="s">
        <v>19</v>
      </c>
      <c r="B28" s="7" t="s">
        <v>5</v>
      </c>
      <c r="C28" s="8">
        <v>744</v>
      </c>
      <c r="D28" s="8">
        <v>0.67</v>
      </c>
      <c r="E28" s="8">
        <v>0.81</v>
      </c>
      <c r="F28" s="8">
        <v>0.95</v>
      </c>
      <c r="G28" s="8">
        <v>1</v>
      </c>
      <c r="H28" s="8">
        <v>0.6</v>
      </c>
      <c r="I28" s="8">
        <v>0.95</v>
      </c>
      <c r="J28" s="24">
        <v>0.28999999999999998</v>
      </c>
      <c r="K28" s="36" t="s">
        <v>16</v>
      </c>
    </row>
    <row r="29" spans="1:11" ht="16.5">
      <c r="A29" s="41"/>
      <c r="C29" s="3">
        <v>794</v>
      </c>
      <c r="D29" s="3">
        <v>1</v>
      </c>
      <c r="E29" s="3">
        <v>0.79</v>
      </c>
      <c r="F29" s="3">
        <v>0.92</v>
      </c>
      <c r="G29" s="3"/>
      <c r="H29" s="3"/>
      <c r="I29" s="3"/>
      <c r="J29" s="11">
        <v>0.41</v>
      </c>
      <c r="K29" s="37">
        <f>ABS(J28-J31)</f>
        <v>3.999999999999998E-2</v>
      </c>
    </row>
    <row r="30" spans="1:11" ht="17.25" thickBot="1">
      <c r="A30" s="41"/>
      <c r="J30" s="34"/>
      <c r="K30" s="38">
        <f>ABS(J29-J32)</f>
        <v>0.12999999999999995</v>
      </c>
    </row>
    <row r="31" spans="1:11" ht="16.5">
      <c r="A31" s="41"/>
      <c r="B31" s="1" t="s">
        <v>6</v>
      </c>
      <c r="C31" s="2">
        <v>165</v>
      </c>
      <c r="D31" s="2">
        <v>0.53</v>
      </c>
      <c r="E31" s="2">
        <v>0.84</v>
      </c>
      <c r="F31" s="2">
        <v>0.98</v>
      </c>
      <c r="G31" s="2">
        <v>1</v>
      </c>
      <c r="H31" s="2">
        <v>0.6</v>
      </c>
      <c r="I31" s="2">
        <v>0.95</v>
      </c>
      <c r="J31" s="13">
        <v>0.25</v>
      </c>
    </row>
    <row r="32" spans="1:11" ht="16.5">
      <c r="A32" s="41"/>
      <c r="C32" s="3">
        <v>177</v>
      </c>
      <c r="D32" s="3">
        <v>0.6</v>
      </c>
      <c r="E32" s="3">
        <v>0.84</v>
      </c>
      <c r="F32" s="3">
        <v>0.98</v>
      </c>
      <c r="G32" s="3"/>
      <c r="H32" s="3"/>
      <c r="I32" s="3"/>
      <c r="J32" s="11">
        <v>0.28000000000000003</v>
      </c>
    </row>
    <row r="33" spans="1:11" ht="15.75" thickBot="1">
      <c r="A33" s="42"/>
      <c r="B33" s="14"/>
      <c r="C33" s="14"/>
      <c r="D33" s="14"/>
      <c r="E33" s="14"/>
      <c r="F33" s="14"/>
      <c r="G33" s="14"/>
      <c r="H33" s="14"/>
      <c r="I33" s="14"/>
      <c r="J33" s="27"/>
    </row>
    <row r="34" spans="1:11" ht="16.5">
      <c r="A34" s="40" t="s">
        <v>20</v>
      </c>
      <c r="B34" s="7" t="s">
        <v>5</v>
      </c>
      <c r="C34" s="8">
        <v>848</v>
      </c>
      <c r="D34" s="8">
        <v>1</v>
      </c>
      <c r="E34" s="8">
        <v>0.79</v>
      </c>
      <c r="F34" s="8">
        <v>0.92</v>
      </c>
      <c r="G34" s="8">
        <v>0.96</v>
      </c>
      <c r="H34" s="8">
        <v>0.6</v>
      </c>
      <c r="I34" s="8">
        <v>0.95</v>
      </c>
      <c r="J34" s="24">
        <v>0.4</v>
      </c>
      <c r="K34" s="36" t="s">
        <v>16</v>
      </c>
    </row>
    <row r="35" spans="1:11" ht="16.5">
      <c r="A35" s="41"/>
      <c r="C35" s="3">
        <v>931</v>
      </c>
      <c r="D35" s="3">
        <v>0.5</v>
      </c>
      <c r="E35" s="3">
        <v>0.88</v>
      </c>
      <c r="F35" s="3">
        <v>0.95</v>
      </c>
      <c r="G35" s="3"/>
      <c r="H35" s="3"/>
      <c r="I35" s="3"/>
      <c r="J35" s="11">
        <v>0.23</v>
      </c>
      <c r="K35" s="37">
        <f>ABS(J34-J37)</f>
        <v>9.9999999999999534E-3</v>
      </c>
    </row>
    <row r="36" spans="1:11" ht="17.25" thickBot="1">
      <c r="A36" s="41"/>
      <c r="J36" s="34"/>
      <c r="K36" s="38">
        <f>ABS(J35-J38)</f>
        <v>1.999999999999999E-2</v>
      </c>
    </row>
    <row r="37" spans="1:11" ht="16.5">
      <c r="A37" s="41"/>
      <c r="B37" s="1" t="s">
        <v>6</v>
      </c>
      <c r="C37" s="2">
        <v>195</v>
      </c>
      <c r="D37" s="2">
        <v>0.88</v>
      </c>
      <c r="E37" s="2">
        <v>0.86</v>
      </c>
      <c r="F37" s="2">
        <v>0.95</v>
      </c>
      <c r="G37" s="2">
        <v>1</v>
      </c>
      <c r="H37" s="2">
        <v>0.6</v>
      </c>
      <c r="I37" s="2">
        <v>0.95</v>
      </c>
      <c r="J37" s="13">
        <v>0.41</v>
      </c>
    </row>
    <row r="38" spans="1:11" ht="16.5">
      <c r="A38" s="41"/>
      <c r="C38" s="3">
        <v>210</v>
      </c>
      <c r="D38" s="3">
        <v>0.51</v>
      </c>
      <c r="E38" s="3">
        <v>0.93</v>
      </c>
      <c r="F38" s="3">
        <v>0.92</v>
      </c>
      <c r="G38" s="3"/>
      <c r="H38" s="3"/>
      <c r="I38" s="3"/>
      <c r="J38" s="11">
        <v>0.25</v>
      </c>
    </row>
    <row r="39" spans="1:11" ht="15.75" thickBot="1">
      <c r="A39" s="42"/>
      <c r="B39" s="14"/>
      <c r="C39" s="14"/>
      <c r="D39" s="14"/>
      <c r="E39" s="14"/>
      <c r="F39" s="14"/>
      <c r="G39" s="14"/>
      <c r="H39" s="14"/>
      <c r="I39" s="14"/>
      <c r="J39" s="27"/>
    </row>
    <row r="40" spans="1:11" ht="16.5">
      <c r="A40" s="40" t="s">
        <v>21</v>
      </c>
      <c r="B40" s="7" t="s">
        <v>5</v>
      </c>
      <c r="C40" s="8">
        <v>974</v>
      </c>
      <c r="D40" s="8">
        <v>0.5</v>
      </c>
      <c r="E40" s="8">
        <v>0.89</v>
      </c>
      <c r="F40" s="8">
        <v>0.95</v>
      </c>
      <c r="G40" s="8">
        <v>0.96</v>
      </c>
      <c r="H40" s="8">
        <v>0.6</v>
      </c>
      <c r="I40" s="8">
        <v>0.95</v>
      </c>
      <c r="J40" s="24">
        <v>0.23</v>
      </c>
      <c r="K40" s="36" t="s">
        <v>16</v>
      </c>
    </row>
    <row r="41" spans="1:11" ht="16.5">
      <c r="A41" s="41"/>
      <c r="C41" s="3">
        <v>1037</v>
      </c>
      <c r="D41" s="3">
        <v>1</v>
      </c>
      <c r="E41" s="3">
        <v>0.79</v>
      </c>
      <c r="F41" s="3">
        <v>0.97</v>
      </c>
      <c r="G41" s="3"/>
      <c r="H41" s="3"/>
      <c r="I41" s="3"/>
      <c r="J41" s="11">
        <v>0.42</v>
      </c>
      <c r="K41" s="37">
        <f>ABS(J40-J43)</f>
        <v>4.0000000000000008E-2</v>
      </c>
    </row>
    <row r="42" spans="1:11" ht="17.25" thickBot="1">
      <c r="A42" s="41"/>
      <c r="J42" s="34"/>
      <c r="K42" s="38">
        <f>ABS(J41-J44)</f>
        <v>3.0000000000000027E-2</v>
      </c>
    </row>
    <row r="43" spans="1:11" ht="16.5">
      <c r="A43" s="41"/>
      <c r="B43" s="1" t="s">
        <v>6</v>
      </c>
      <c r="C43" s="2">
        <v>212</v>
      </c>
      <c r="D43" s="2">
        <v>0.54</v>
      </c>
      <c r="E43" s="2">
        <v>0.93</v>
      </c>
      <c r="F43" s="2">
        <v>0.96</v>
      </c>
      <c r="G43" s="2">
        <v>0.97</v>
      </c>
      <c r="H43" s="2">
        <v>0.6</v>
      </c>
      <c r="I43" s="2">
        <v>0.95</v>
      </c>
      <c r="J43" s="13">
        <v>0.27</v>
      </c>
    </row>
    <row r="44" spans="1:11" ht="16.5">
      <c r="A44" s="41"/>
      <c r="C44" s="3">
        <v>240</v>
      </c>
      <c r="D44" s="3">
        <v>1</v>
      </c>
      <c r="E44" s="3">
        <v>0.84</v>
      </c>
      <c r="F44" s="3">
        <v>0.96</v>
      </c>
      <c r="G44" s="3"/>
      <c r="H44" s="3"/>
      <c r="I44" s="3"/>
      <c r="J44" s="11">
        <v>0.45</v>
      </c>
    </row>
    <row r="45" spans="1:11" ht="15.75" thickBot="1">
      <c r="A45" s="42"/>
      <c r="B45" s="14"/>
      <c r="C45" s="14"/>
      <c r="D45" s="14"/>
      <c r="E45" s="14"/>
      <c r="F45" s="14"/>
      <c r="G45" s="14"/>
      <c r="H45" s="14"/>
      <c r="I45" s="14"/>
      <c r="J45" s="27"/>
    </row>
    <row r="46" spans="1:11" ht="16.5">
      <c r="A46" s="40" t="s">
        <v>22</v>
      </c>
      <c r="B46" s="7" t="s">
        <v>5</v>
      </c>
      <c r="C46" s="8">
        <v>1150</v>
      </c>
      <c r="D46" s="8">
        <v>1</v>
      </c>
      <c r="E46" s="8">
        <v>0.79</v>
      </c>
      <c r="F46" s="8">
        <v>0.95</v>
      </c>
      <c r="G46" s="8">
        <v>1</v>
      </c>
      <c r="H46" s="8">
        <v>0.6</v>
      </c>
      <c r="I46" s="8">
        <v>0.95</v>
      </c>
      <c r="J46" s="24">
        <v>0.43</v>
      </c>
      <c r="K46" s="36" t="s">
        <v>16</v>
      </c>
    </row>
    <row r="47" spans="1:11" ht="16.5">
      <c r="A47" s="41"/>
      <c r="C47" s="3">
        <v>1190</v>
      </c>
      <c r="D47" s="3">
        <v>0.61</v>
      </c>
      <c r="E47" s="3">
        <v>0.82</v>
      </c>
      <c r="F47" s="3">
        <v>0.96</v>
      </c>
      <c r="G47" s="3"/>
      <c r="H47" s="3"/>
      <c r="I47" s="3"/>
      <c r="J47" s="11">
        <v>0.27</v>
      </c>
      <c r="K47" s="37">
        <f>ABS(J46-J49)</f>
        <v>7.0000000000000007E-2</v>
      </c>
    </row>
    <row r="48" spans="1:11" ht="17.25" thickBot="1">
      <c r="A48" s="41"/>
      <c r="J48" s="34"/>
      <c r="K48" s="38">
        <f>ABS(J47-J50)</f>
        <v>5.0000000000000017E-2</v>
      </c>
    </row>
    <row r="49" spans="1:11" ht="16.5">
      <c r="A49" s="41"/>
      <c r="B49" s="1" t="s">
        <v>6</v>
      </c>
      <c r="C49" s="2">
        <v>270</v>
      </c>
      <c r="D49" s="2">
        <v>0.83</v>
      </c>
      <c r="E49" s="2">
        <v>0.84</v>
      </c>
      <c r="F49" s="2">
        <v>0.9</v>
      </c>
      <c r="G49" s="2">
        <v>1</v>
      </c>
      <c r="H49" s="2">
        <v>0.6</v>
      </c>
      <c r="I49" s="2">
        <v>0.95</v>
      </c>
      <c r="J49" s="13">
        <v>0.36</v>
      </c>
    </row>
    <row r="50" spans="1:11" ht="16.5">
      <c r="A50" s="41"/>
      <c r="C50" s="3">
        <v>285</v>
      </c>
      <c r="D50" s="3">
        <v>0.51</v>
      </c>
      <c r="E50" s="3">
        <v>0.84</v>
      </c>
      <c r="F50" s="3">
        <v>0.89</v>
      </c>
      <c r="G50" s="3"/>
      <c r="H50" s="3"/>
      <c r="I50" s="3"/>
      <c r="J50" s="11">
        <v>0.22</v>
      </c>
    </row>
    <row r="51" spans="1:11" ht="15.75" thickBot="1">
      <c r="A51" s="42"/>
      <c r="B51" s="14"/>
      <c r="C51" s="14"/>
      <c r="D51" s="14"/>
      <c r="E51" s="14"/>
      <c r="F51" s="14"/>
      <c r="G51" s="14"/>
      <c r="H51" s="14"/>
      <c r="I51" s="14"/>
      <c r="J51" s="27"/>
    </row>
    <row r="52" spans="1:11" ht="16.5">
      <c r="A52" s="40" t="s">
        <v>23</v>
      </c>
      <c r="B52" s="7" t="s">
        <v>5</v>
      </c>
      <c r="C52" s="8">
        <v>1250</v>
      </c>
      <c r="D52" s="8">
        <v>0.6</v>
      </c>
      <c r="E52" s="8">
        <v>0.81</v>
      </c>
      <c r="F52" s="8">
        <v>0.96</v>
      </c>
      <c r="G52" s="8">
        <v>1</v>
      </c>
      <c r="H52" s="8">
        <v>0.6</v>
      </c>
      <c r="I52" s="8">
        <v>0.95</v>
      </c>
      <c r="J52" s="24">
        <v>0.27</v>
      </c>
      <c r="K52" s="36" t="s">
        <v>16</v>
      </c>
    </row>
    <row r="53" spans="1:11" ht="16.5">
      <c r="A53" s="41"/>
      <c r="C53" s="3">
        <v>1306</v>
      </c>
      <c r="D53" s="3">
        <v>1</v>
      </c>
      <c r="E53" s="3">
        <v>0.78</v>
      </c>
      <c r="F53" s="3">
        <v>0.94</v>
      </c>
      <c r="G53" s="3"/>
      <c r="H53" s="3"/>
      <c r="I53" s="3"/>
      <c r="J53" s="11">
        <v>0.42</v>
      </c>
      <c r="K53" s="37">
        <f>ABS(J52-J55)</f>
        <v>4.0000000000000008E-2</v>
      </c>
    </row>
    <row r="54" spans="1:11" ht="17.25" thickBot="1">
      <c r="A54" s="41"/>
      <c r="J54" s="34"/>
      <c r="K54" s="38">
        <f>ABS(J53-J56)</f>
        <v>4.9999999999999989E-2</v>
      </c>
    </row>
    <row r="55" spans="1:11" ht="16.5">
      <c r="A55" s="41"/>
      <c r="B55" s="1" t="s">
        <v>6</v>
      </c>
      <c r="C55" s="2">
        <v>300</v>
      </c>
      <c r="D55" s="2">
        <v>0.48</v>
      </c>
      <c r="E55" s="2">
        <v>0.85</v>
      </c>
      <c r="F55" s="2">
        <v>0.98</v>
      </c>
      <c r="G55" s="2">
        <v>1</v>
      </c>
      <c r="H55" s="2">
        <v>0.6</v>
      </c>
      <c r="I55" s="2">
        <v>0.95</v>
      </c>
      <c r="J55" s="13">
        <v>0.23</v>
      </c>
    </row>
    <row r="56" spans="1:11" ht="16.5">
      <c r="A56" s="41"/>
      <c r="C56" s="3">
        <v>313</v>
      </c>
      <c r="D56" s="3">
        <v>1</v>
      </c>
      <c r="E56" s="3">
        <v>0.86</v>
      </c>
      <c r="F56" s="3">
        <v>0.95</v>
      </c>
      <c r="G56" s="3"/>
      <c r="H56" s="3"/>
      <c r="I56" s="3"/>
      <c r="J56" s="11">
        <v>0.47</v>
      </c>
    </row>
    <row r="57" spans="1:11" ht="15.75" thickBot="1">
      <c r="A57" s="42"/>
      <c r="B57" s="14"/>
      <c r="C57" s="14"/>
      <c r="D57" s="14"/>
      <c r="E57" s="14"/>
      <c r="F57" s="14"/>
      <c r="G57" s="14"/>
      <c r="H57" s="14"/>
      <c r="I57" s="14"/>
      <c r="J57" s="27"/>
    </row>
    <row r="58" spans="1:11" ht="16.5">
      <c r="A58" s="40" t="s">
        <v>24</v>
      </c>
      <c r="B58" s="7" t="s">
        <v>5</v>
      </c>
      <c r="C58" s="8">
        <v>1335</v>
      </c>
      <c r="D58" s="8">
        <v>1</v>
      </c>
      <c r="E58" s="8">
        <v>0.78</v>
      </c>
      <c r="F58" s="8">
        <v>0.93</v>
      </c>
      <c r="G58" s="8">
        <v>0.95</v>
      </c>
      <c r="H58" s="8">
        <v>0.6</v>
      </c>
      <c r="I58" s="8">
        <v>0.95</v>
      </c>
      <c r="J58" s="24">
        <v>0.39</v>
      </c>
      <c r="K58" s="36" t="s">
        <v>16</v>
      </c>
    </row>
    <row r="59" spans="1:11" ht="16.5">
      <c r="A59" s="41"/>
      <c r="C59" s="3">
        <v>1411</v>
      </c>
      <c r="D59" s="3">
        <v>0.48</v>
      </c>
      <c r="E59" s="3">
        <v>0.88</v>
      </c>
      <c r="F59" s="3">
        <v>0.96</v>
      </c>
      <c r="G59" s="3"/>
      <c r="H59" s="3"/>
      <c r="I59" s="3"/>
      <c r="J59" s="11">
        <v>0.22</v>
      </c>
      <c r="K59" s="37">
        <f>ABS(J58-J61)</f>
        <v>0.06</v>
      </c>
    </row>
    <row r="60" spans="1:11" ht="17.25" thickBot="1">
      <c r="A60" s="41"/>
      <c r="J60" s="34"/>
      <c r="K60" s="38">
        <f>ABS(J59-J62)</f>
        <v>7.9999999999999988E-2</v>
      </c>
    </row>
    <row r="61" spans="1:11" ht="16.5">
      <c r="A61" s="41"/>
      <c r="B61" s="1" t="s">
        <v>6</v>
      </c>
      <c r="C61" s="2">
        <v>316</v>
      </c>
      <c r="D61" s="2">
        <v>0.67</v>
      </c>
      <c r="E61" s="2">
        <v>0.86</v>
      </c>
      <c r="F61" s="2">
        <v>0.99</v>
      </c>
      <c r="G61" s="2">
        <v>1</v>
      </c>
      <c r="H61" s="2">
        <v>0.6</v>
      </c>
      <c r="I61" s="2">
        <v>0.95</v>
      </c>
      <c r="J61" s="13">
        <v>0.33</v>
      </c>
    </row>
    <row r="62" spans="1:11" ht="16.5">
      <c r="A62" s="41"/>
      <c r="C62" s="3">
        <v>330</v>
      </c>
      <c r="D62" s="3">
        <v>0.59</v>
      </c>
      <c r="E62" s="3">
        <v>0.91</v>
      </c>
      <c r="F62" s="3">
        <v>0.99</v>
      </c>
      <c r="G62" s="3"/>
      <c r="H62" s="3"/>
      <c r="I62" s="3"/>
      <c r="J62" s="11">
        <v>0.3</v>
      </c>
    </row>
    <row r="63" spans="1:11" ht="15.75" thickBot="1">
      <c r="A63" s="42"/>
      <c r="B63" s="14"/>
      <c r="C63" s="14"/>
      <c r="D63" s="14"/>
      <c r="E63" s="14"/>
      <c r="F63" s="14"/>
      <c r="G63" s="14"/>
      <c r="H63" s="14"/>
      <c r="I63" s="14"/>
      <c r="J63" s="27"/>
    </row>
    <row r="64" spans="1:11" ht="16.5">
      <c r="A64" s="40" t="s">
        <v>25</v>
      </c>
      <c r="B64" s="7" t="s">
        <v>5</v>
      </c>
      <c r="C64" s="8">
        <v>1440</v>
      </c>
      <c r="D64" s="8">
        <v>0.47</v>
      </c>
      <c r="E64" s="8">
        <v>0.88</v>
      </c>
      <c r="F64" s="8">
        <v>0.96</v>
      </c>
      <c r="G64" s="8">
        <v>0.96</v>
      </c>
      <c r="H64" s="8">
        <v>0.6</v>
      </c>
      <c r="I64" s="8">
        <v>0.95</v>
      </c>
      <c r="J64" s="24">
        <v>0.22</v>
      </c>
      <c r="K64" s="36" t="s">
        <v>16</v>
      </c>
    </row>
    <row r="65" spans="1:11" ht="16.5">
      <c r="A65" s="41"/>
      <c r="C65" s="3">
        <v>1508</v>
      </c>
      <c r="D65" s="3">
        <v>1</v>
      </c>
      <c r="E65" s="3">
        <v>0.79</v>
      </c>
      <c r="F65" s="3">
        <v>0.93</v>
      </c>
      <c r="G65" s="3"/>
      <c r="H65" s="3"/>
      <c r="I65" s="3"/>
      <c r="J65" s="11">
        <v>0.4</v>
      </c>
      <c r="K65" s="37">
        <f>ABS(J64-J67)</f>
        <v>1.0000000000000009E-2</v>
      </c>
    </row>
    <row r="66" spans="1:11" ht="17.25" thickBot="1">
      <c r="A66" s="41"/>
      <c r="J66" s="34"/>
      <c r="K66" s="38">
        <f>ABS(J65-J68)</f>
        <v>7.0000000000000007E-2</v>
      </c>
    </row>
    <row r="67" spans="1:11" ht="16.5">
      <c r="A67" s="41"/>
      <c r="B67" s="1" t="s">
        <v>6</v>
      </c>
      <c r="C67" s="2">
        <v>345</v>
      </c>
      <c r="D67" s="2">
        <v>0.43</v>
      </c>
      <c r="E67" s="2">
        <v>0.93</v>
      </c>
      <c r="F67" s="2">
        <v>0.99</v>
      </c>
      <c r="G67" s="2">
        <v>1</v>
      </c>
      <c r="H67" s="2">
        <v>0.6</v>
      </c>
      <c r="I67" s="2">
        <v>0.95</v>
      </c>
      <c r="J67" s="13">
        <v>0.23</v>
      </c>
    </row>
    <row r="68" spans="1:11" ht="16.5">
      <c r="A68" s="41"/>
      <c r="C68" s="3">
        <v>360</v>
      </c>
      <c r="D68" s="3">
        <v>0.7</v>
      </c>
      <c r="E68" s="3">
        <v>0.87</v>
      </c>
      <c r="F68" s="3">
        <v>0.94</v>
      </c>
      <c r="G68" s="3"/>
      <c r="H68" s="3"/>
      <c r="I68" s="3"/>
      <c r="J68" s="11">
        <v>0.33</v>
      </c>
    </row>
    <row r="69" spans="1:11" ht="15.75" thickBot="1">
      <c r="A69" s="42"/>
      <c r="B69" s="14"/>
      <c r="C69" s="14"/>
      <c r="D69" s="14"/>
      <c r="E69" s="14"/>
      <c r="F69" s="14"/>
      <c r="G69" s="14"/>
      <c r="H69" s="14"/>
      <c r="I69" s="14"/>
      <c r="J69" s="27"/>
    </row>
    <row r="70" spans="1:11" ht="16.5">
      <c r="A70" s="40" t="s">
        <v>26</v>
      </c>
      <c r="B70" s="7" t="s">
        <v>5</v>
      </c>
      <c r="C70" s="8">
        <v>1546</v>
      </c>
      <c r="D70" s="8">
        <v>1</v>
      </c>
      <c r="E70" s="8">
        <v>0.78</v>
      </c>
      <c r="F70" s="8">
        <v>0.93</v>
      </c>
      <c r="G70" s="8">
        <v>0.89</v>
      </c>
      <c r="H70" s="8">
        <v>0.6</v>
      </c>
      <c r="I70" s="8">
        <v>0.95</v>
      </c>
      <c r="J70" s="24">
        <v>0.37</v>
      </c>
      <c r="K70" s="36" t="s">
        <v>16</v>
      </c>
    </row>
    <row r="71" spans="1:11" ht="16.5">
      <c r="A71" s="41"/>
      <c r="B71" s="43"/>
      <c r="C71" s="3">
        <v>1627</v>
      </c>
      <c r="D71" s="3">
        <v>0.45</v>
      </c>
      <c r="E71" s="3">
        <v>0.98</v>
      </c>
      <c r="F71" s="3">
        <v>0.96</v>
      </c>
      <c r="G71" s="3"/>
      <c r="H71" s="3"/>
      <c r="I71" s="3"/>
      <c r="J71" s="11">
        <v>0.21</v>
      </c>
      <c r="K71" s="37">
        <f>ABS(J70-J73)</f>
        <v>8.0000000000000016E-2</v>
      </c>
    </row>
    <row r="72" spans="1:11" ht="17.25" thickBot="1">
      <c r="A72" s="41"/>
      <c r="B72" s="43"/>
      <c r="C72" s="43"/>
      <c r="D72" s="43"/>
      <c r="E72" s="43"/>
      <c r="F72" s="43"/>
      <c r="G72" s="43"/>
      <c r="H72" s="43"/>
      <c r="I72" s="43"/>
      <c r="J72" s="34"/>
      <c r="K72" s="38">
        <f>ABS(J71-J74)</f>
        <v>1.0000000000000009E-2</v>
      </c>
    </row>
    <row r="73" spans="1:11" ht="16.5">
      <c r="A73" s="41"/>
      <c r="B73" s="1" t="s">
        <v>6</v>
      </c>
      <c r="C73" s="2">
        <v>360</v>
      </c>
      <c r="D73" s="2">
        <v>0.7</v>
      </c>
      <c r="E73" s="2">
        <v>0.87</v>
      </c>
      <c r="F73" s="2">
        <v>0.94</v>
      </c>
      <c r="G73" s="2">
        <v>0.9</v>
      </c>
      <c r="H73" s="2">
        <v>0.6</v>
      </c>
      <c r="I73" s="2">
        <v>0.95</v>
      </c>
      <c r="J73" s="13">
        <v>0.28999999999999998</v>
      </c>
    </row>
    <row r="74" spans="1:11" ht="16.5">
      <c r="A74" s="41"/>
      <c r="B74" s="43"/>
      <c r="C74" s="3">
        <v>390</v>
      </c>
      <c r="D74" s="3">
        <v>0.45</v>
      </c>
      <c r="E74" s="3">
        <v>0.96</v>
      </c>
      <c r="F74" s="3">
        <v>1</v>
      </c>
      <c r="G74" s="3"/>
      <c r="H74" s="3"/>
      <c r="I74" s="3"/>
      <c r="J74" s="11">
        <v>0.22</v>
      </c>
    </row>
    <row r="75" spans="1:11" ht="15.75" thickBot="1">
      <c r="A75" s="42"/>
      <c r="B75" s="14"/>
      <c r="C75" s="14"/>
      <c r="D75" s="14"/>
      <c r="E75" s="14"/>
      <c r="F75" s="14"/>
      <c r="G75" s="14"/>
      <c r="H75" s="14"/>
      <c r="I75" s="14"/>
      <c r="J75" s="27"/>
    </row>
    <row r="76" spans="1:11" ht="16.5">
      <c r="A76" s="40" t="s">
        <v>27</v>
      </c>
      <c r="B76" s="7" t="s">
        <v>5</v>
      </c>
      <c r="C76" s="8">
        <v>1657</v>
      </c>
      <c r="D76" s="8">
        <v>0.44</v>
      </c>
      <c r="E76" s="8">
        <v>0.98</v>
      </c>
      <c r="F76" s="8">
        <v>0.96</v>
      </c>
      <c r="G76" s="8">
        <v>0.89</v>
      </c>
      <c r="H76" s="8">
        <v>0.6</v>
      </c>
      <c r="I76" s="8">
        <v>0.95</v>
      </c>
      <c r="J76" s="24">
        <v>0.21</v>
      </c>
      <c r="K76" s="36" t="s">
        <v>16</v>
      </c>
    </row>
    <row r="77" spans="1:11" ht="16.5">
      <c r="A77" s="41"/>
      <c r="B77" s="43"/>
      <c r="C77" s="3">
        <v>1749</v>
      </c>
      <c r="D77" s="3">
        <v>1</v>
      </c>
      <c r="E77" s="3">
        <v>0.78</v>
      </c>
      <c r="F77" s="3">
        <v>0.93</v>
      </c>
      <c r="G77" s="3"/>
      <c r="H77" s="3"/>
      <c r="I77" s="3"/>
      <c r="J77" s="11">
        <v>0.37</v>
      </c>
      <c r="K77" s="37">
        <f>ABS(J76-J79)</f>
        <v>4.0000000000000008E-2</v>
      </c>
    </row>
    <row r="78" spans="1:11" ht="17.25" thickBot="1">
      <c r="A78" s="41"/>
      <c r="B78" s="43"/>
      <c r="C78" s="43"/>
      <c r="D78" s="43"/>
      <c r="E78" s="43"/>
      <c r="F78" s="43"/>
      <c r="G78" s="43"/>
      <c r="H78" s="43"/>
      <c r="I78" s="43"/>
      <c r="J78" s="34"/>
      <c r="K78" s="38">
        <f>ABS(J77-J80)</f>
        <v>9.9999999999999978E-2</v>
      </c>
    </row>
    <row r="79" spans="1:11" ht="16.5">
      <c r="A79" s="41"/>
      <c r="B79" s="1" t="s">
        <v>6</v>
      </c>
      <c r="C79" s="2">
        <v>405</v>
      </c>
      <c r="D79" s="2">
        <v>0.52</v>
      </c>
      <c r="E79" s="2">
        <v>0.97</v>
      </c>
      <c r="F79" s="2">
        <v>0.96</v>
      </c>
      <c r="G79" s="2">
        <v>0.91</v>
      </c>
      <c r="H79" s="2">
        <v>0.6</v>
      </c>
      <c r="I79" s="2">
        <v>0.95</v>
      </c>
      <c r="J79" s="13">
        <v>0.25</v>
      </c>
    </row>
    <row r="80" spans="1:11" ht="16.5">
      <c r="A80" s="41"/>
      <c r="B80" s="43"/>
      <c r="C80" s="3">
        <v>420</v>
      </c>
      <c r="D80" s="3">
        <v>0.67</v>
      </c>
      <c r="E80" s="3">
        <v>0.87</v>
      </c>
      <c r="F80" s="3">
        <v>0.89</v>
      </c>
      <c r="G80" s="3"/>
      <c r="H80" s="3"/>
      <c r="I80" s="3"/>
      <c r="J80" s="11">
        <v>0.27</v>
      </c>
    </row>
    <row r="81" spans="1:11" ht="15.75" thickBot="1">
      <c r="A81" s="42"/>
      <c r="B81" s="14"/>
      <c r="C81" s="14"/>
      <c r="D81" s="14"/>
      <c r="E81" s="14"/>
      <c r="F81" s="14"/>
      <c r="G81" s="14"/>
      <c r="H81" s="14"/>
      <c r="I81" s="14"/>
      <c r="J81" s="27"/>
    </row>
    <row r="82" spans="1:11" ht="16.5">
      <c r="A82" s="40" t="s">
        <v>28</v>
      </c>
      <c r="B82" s="7" t="s">
        <v>5</v>
      </c>
      <c r="C82" s="8">
        <v>1773</v>
      </c>
      <c r="D82" s="8">
        <v>1</v>
      </c>
      <c r="E82" s="8">
        <v>0.78</v>
      </c>
      <c r="F82" s="8">
        <v>0.92</v>
      </c>
      <c r="G82" s="8">
        <v>0.86</v>
      </c>
      <c r="H82" s="8">
        <v>0.6</v>
      </c>
      <c r="I82" s="8">
        <v>0.95</v>
      </c>
      <c r="J82" s="24">
        <v>0.35</v>
      </c>
      <c r="K82" s="36" t="s">
        <v>16</v>
      </c>
    </row>
    <row r="83" spans="1:11" ht="16.5">
      <c r="A83" s="41"/>
      <c r="B83" s="43"/>
      <c r="C83" s="3">
        <v>1873</v>
      </c>
      <c r="D83" s="3">
        <v>0.44</v>
      </c>
      <c r="E83" s="3">
        <v>0.91</v>
      </c>
      <c r="F83" s="3">
        <v>0.97</v>
      </c>
      <c r="G83" s="3"/>
      <c r="H83" s="3"/>
      <c r="I83" s="3"/>
      <c r="J83" s="11">
        <v>0.19</v>
      </c>
      <c r="K83" s="37">
        <f>ABS(J82-J85)</f>
        <v>1.9999999999999962E-2</v>
      </c>
    </row>
    <row r="84" spans="1:11" ht="17.25" thickBot="1">
      <c r="A84" s="41"/>
      <c r="B84" s="43"/>
      <c r="C84" s="43"/>
      <c r="D84" s="43"/>
      <c r="E84" s="43"/>
      <c r="F84" s="43"/>
      <c r="G84" s="43"/>
      <c r="H84" s="43"/>
      <c r="I84" s="43"/>
      <c r="J84" s="34"/>
      <c r="K84" s="38">
        <f>ABS(J83-J86)</f>
        <v>1.0000000000000009E-2</v>
      </c>
    </row>
    <row r="85" spans="1:11" ht="16.5">
      <c r="A85" s="41"/>
      <c r="B85" s="1" t="s">
        <v>6</v>
      </c>
      <c r="C85" s="2">
        <v>435</v>
      </c>
      <c r="D85" s="2">
        <v>0.77</v>
      </c>
      <c r="E85" s="2">
        <v>0.89</v>
      </c>
      <c r="F85" s="2">
        <v>0.97</v>
      </c>
      <c r="G85" s="2">
        <v>0.88</v>
      </c>
      <c r="H85" s="2">
        <v>0.6</v>
      </c>
      <c r="I85" s="2">
        <v>0.95</v>
      </c>
      <c r="J85" s="13">
        <v>0.33</v>
      </c>
    </row>
    <row r="86" spans="1:11" ht="16.5">
      <c r="A86" s="41"/>
      <c r="B86" s="43"/>
      <c r="C86" s="3">
        <v>450</v>
      </c>
      <c r="D86" s="3">
        <v>0.43</v>
      </c>
      <c r="E86" s="3">
        <v>0.86</v>
      </c>
      <c r="F86" s="3">
        <v>0.95</v>
      </c>
      <c r="G86" s="3"/>
      <c r="H86" s="3"/>
      <c r="I86" s="3"/>
      <c r="J86" s="11">
        <v>0.18</v>
      </c>
    </row>
    <row r="87" spans="1:11" ht="15.75" thickBot="1">
      <c r="A87" s="42"/>
      <c r="B87" s="14"/>
      <c r="C87" s="14"/>
      <c r="D87" s="14"/>
      <c r="E87" s="14"/>
      <c r="F87" s="14"/>
      <c r="G87" s="14"/>
      <c r="H87" s="14"/>
      <c r="I87" s="14"/>
      <c r="J87" s="27"/>
    </row>
    <row r="88" spans="1:11" ht="16.5">
      <c r="A88" s="40" t="s">
        <v>29</v>
      </c>
      <c r="B88" s="7" t="s">
        <v>5</v>
      </c>
      <c r="C88" s="8">
        <v>1897</v>
      </c>
      <c r="D88" s="8">
        <v>0.44</v>
      </c>
      <c r="E88" s="8">
        <v>0.91</v>
      </c>
      <c r="F88" s="8">
        <v>0.96</v>
      </c>
      <c r="G88" s="8">
        <v>0.86</v>
      </c>
      <c r="H88" s="8">
        <v>0.6</v>
      </c>
      <c r="I88" s="8">
        <v>0.95</v>
      </c>
      <c r="J88" s="24">
        <v>0.19</v>
      </c>
      <c r="K88" s="36" t="s">
        <v>16</v>
      </c>
    </row>
    <row r="89" spans="1:11" ht="16.5">
      <c r="A89" s="41"/>
      <c r="B89" s="43"/>
      <c r="C89" s="3">
        <v>1992</v>
      </c>
      <c r="D89" s="3">
        <v>1</v>
      </c>
      <c r="E89" s="3">
        <v>0.78</v>
      </c>
      <c r="F89" s="3">
        <v>0.96</v>
      </c>
      <c r="G89" s="3"/>
      <c r="H89" s="3"/>
      <c r="I89" s="3"/>
      <c r="J89" s="11">
        <v>0.37</v>
      </c>
      <c r="K89" s="37">
        <f>ABS(J88-J91)</f>
        <v>0.06</v>
      </c>
    </row>
    <row r="90" spans="1:11" ht="17.25" thickBot="1">
      <c r="A90" s="41"/>
      <c r="B90" s="43"/>
      <c r="C90" s="43"/>
      <c r="D90" s="43"/>
      <c r="E90" s="43"/>
      <c r="F90" s="43"/>
      <c r="G90" s="43"/>
      <c r="H90" s="43"/>
      <c r="I90" s="43"/>
      <c r="J90" s="34"/>
      <c r="K90" s="38">
        <f>ABS(J89-J92)</f>
        <v>2.0000000000000018E-2</v>
      </c>
    </row>
    <row r="91" spans="1:11" ht="16.5">
      <c r="A91" s="41"/>
      <c r="B91" s="1" t="s">
        <v>6</v>
      </c>
      <c r="C91" s="2">
        <v>465</v>
      </c>
      <c r="D91" s="2">
        <v>0.6</v>
      </c>
      <c r="E91" s="2">
        <v>0.88</v>
      </c>
      <c r="F91" s="2">
        <v>0.96</v>
      </c>
      <c r="G91" s="2">
        <v>0.87</v>
      </c>
      <c r="H91" s="2">
        <v>0.6</v>
      </c>
      <c r="I91" s="2">
        <v>0.95</v>
      </c>
      <c r="J91" s="13">
        <v>0.25</v>
      </c>
    </row>
    <row r="92" spans="1:11" ht="16.5">
      <c r="A92" s="41"/>
      <c r="B92" s="43"/>
      <c r="C92" s="3">
        <v>478</v>
      </c>
      <c r="D92" s="3">
        <v>0.89</v>
      </c>
      <c r="E92" s="3">
        <v>0.85</v>
      </c>
      <c r="F92" s="3">
        <v>0.93</v>
      </c>
      <c r="G92" s="3"/>
      <c r="H92" s="3"/>
      <c r="I92" s="3"/>
      <c r="J92" s="11">
        <v>0.35</v>
      </c>
    </row>
    <row r="93" spans="1:11" ht="15.75" thickBot="1">
      <c r="A93" s="42"/>
      <c r="B93" s="14"/>
      <c r="C93" s="14"/>
      <c r="D93" s="14"/>
      <c r="E93" s="14"/>
      <c r="F93" s="14"/>
      <c r="G93" s="14"/>
      <c r="H93" s="14"/>
      <c r="I93" s="14"/>
      <c r="J93" s="27"/>
    </row>
    <row r="94" spans="1:11" ht="16.5">
      <c r="A94" s="40" t="s">
        <v>30</v>
      </c>
      <c r="B94" s="7" t="s">
        <v>5</v>
      </c>
      <c r="C94" s="8">
        <v>2022</v>
      </c>
      <c r="D94" s="8">
        <v>1</v>
      </c>
      <c r="E94" s="8">
        <v>0.78</v>
      </c>
      <c r="F94" s="8">
        <v>0.96</v>
      </c>
      <c r="G94" s="8">
        <v>0.85</v>
      </c>
      <c r="H94" s="8">
        <v>0.6</v>
      </c>
      <c r="I94" s="8">
        <v>0.95</v>
      </c>
      <c r="J94" s="24">
        <v>0.36</v>
      </c>
      <c r="K94" s="36" t="s">
        <v>16</v>
      </c>
    </row>
    <row r="95" spans="1:11" ht="16.5">
      <c r="A95" s="41"/>
      <c r="B95" s="43"/>
      <c r="C95" s="3">
        <v>2143</v>
      </c>
      <c r="D95" s="3">
        <v>0.39</v>
      </c>
      <c r="E95" s="3">
        <v>0.8</v>
      </c>
      <c r="F95" s="3">
        <v>0.95</v>
      </c>
      <c r="G95" s="3"/>
      <c r="H95" s="3"/>
      <c r="I95" s="3"/>
      <c r="J95" s="11">
        <v>0.14000000000000001</v>
      </c>
      <c r="K95" s="37">
        <f>ABS(J94-J97)</f>
        <v>2.9999999999999971E-2</v>
      </c>
    </row>
    <row r="96" spans="1:11" ht="17.25" thickBot="1">
      <c r="A96" s="41"/>
      <c r="B96" s="43"/>
      <c r="C96" s="43"/>
      <c r="D96" s="43"/>
      <c r="E96" s="43"/>
      <c r="F96" s="43"/>
      <c r="G96" s="43"/>
      <c r="H96" s="43"/>
      <c r="I96" s="43"/>
      <c r="J96" s="34"/>
      <c r="K96" s="38">
        <f>ABS(J95-J98)</f>
        <v>6.9999999999999979E-2</v>
      </c>
    </row>
    <row r="97" spans="1:11" ht="16.5">
      <c r="A97" s="41"/>
      <c r="B97" s="1" t="s">
        <v>6</v>
      </c>
      <c r="C97" s="2">
        <v>480</v>
      </c>
      <c r="D97" s="2">
        <v>0.85</v>
      </c>
      <c r="E97" s="2">
        <v>0.84</v>
      </c>
      <c r="F97" s="2">
        <v>0.94</v>
      </c>
      <c r="G97" s="2">
        <v>0.86</v>
      </c>
      <c r="H97" s="2">
        <v>0.6</v>
      </c>
      <c r="I97" s="2">
        <v>0.95</v>
      </c>
      <c r="J97" s="13">
        <v>0.33</v>
      </c>
    </row>
    <row r="98" spans="1:11" ht="16.5">
      <c r="A98" s="41"/>
      <c r="B98" s="43"/>
      <c r="C98" s="3">
        <v>508</v>
      </c>
      <c r="D98" s="3">
        <v>0.6</v>
      </c>
      <c r="E98" s="3">
        <v>0.81</v>
      </c>
      <c r="F98" s="3">
        <v>0.9</v>
      </c>
      <c r="G98" s="3"/>
      <c r="H98" s="3"/>
      <c r="I98" s="3"/>
      <c r="J98" s="11">
        <v>0.21</v>
      </c>
    </row>
    <row r="99" spans="1:11" ht="15.75" thickBot="1">
      <c r="A99" s="42"/>
      <c r="B99" s="14"/>
      <c r="C99" s="14"/>
      <c r="D99" s="14"/>
      <c r="E99" s="14"/>
      <c r="F99" s="14"/>
      <c r="G99" s="14"/>
      <c r="H99" s="14"/>
      <c r="I99" s="14"/>
      <c r="J99" s="27"/>
    </row>
    <row r="100" spans="1:11" ht="16.5">
      <c r="A100" s="40" t="s">
        <v>31</v>
      </c>
      <c r="B100" s="7" t="s">
        <v>5</v>
      </c>
      <c r="C100" s="8">
        <v>2167</v>
      </c>
      <c r="D100" s="8">
        <v>0.39</v>
      </c>
      <c r="E100" s="8">
        <v>0.8</v>
      </c>
      <c r="F100" s="8">
        <v>0.95</v>
      </c>
      <c r="G100" s="8">
        <v>0.85</v>
      </c>
      <c r="H100" s="8">
        <v>0.6</v>
      </c>
      <c r="I100" s="8">
        <v>0.95</v>
      </c>
      <c r="J100" s="24">
        <v>0.14000000000000001</v>
      </c>
      <c r="K100" s="36" t="s">
        <v>16</v>
      </c>
    </row>
    <row r="101" spans="1:11" ht="16.5">
      <c r="A101" s="41"/>
      <c r="B101" s="43"/>
      <c r="C101" s="3">
        <v>2278</v>
      </c>
      <c r="D101" s="3">
        <v>1</v>
      </c>
      <c r="E101" s="3">
        <v>0.78</v>
      </c>
      <c r="F101" s="3">
        <v>0.97</v>
      </c>
      <c r="G101" s="3"/>
      <c r="H101" s="3"/>
      <c r="I101" s="3"/>
      <c r="J101" s="11">
        <v>0.37</v>
      </c>
      <c r="K101" s="37">
        <f>ABS(J100-J103)</f>
        <v>7.9999999999999988E-2</v>
      </c>
    </row>
    <row r="102" spans="1:11" ht="17.25" thickBot="1">
      <c r="A102" s="41"/>
      <c r="B102" s="43"/>
      <c r="C102" s="43"/>
      <c r="D102" s="43"/>
      <c r="E102" s="43"/>
      <c r="F102" s="43"/>
      <c r="G102" s="43"/>
      <c r="H102" s="43"/>
      <c r="I102" s="43"/>
      <c r="J102" s="34"/>
      <c r="K102" s="38">
        <f>ABS(J101-J104)</f>
        <v>2.0000000000000018E-2</v>
      </c>
    </row>
    <row r="103" spans="1:11" ht="16.5">
      <c r="A103" s="41"/>
      <c r="B103" s="1" t="s">
        <v>6</v>
      </c>
      <c r="C103" s="2">
        <v>510</v>
      </c>
      <c r="D103" s="2">
        <v>0.61</v>
      </c>
      <c r="E103" s="2">
        <v>0.78</v>
      </c>
      <c r="F103" s="2">
        <v>0.92</v>
      </c>
      <c r="G103" s="2">
        <v>0.88</v>
      </c>
      <c r="H103" s="2">
        <v>0.6</v>
      </c>
      <c r="I103" s="2">
        <v>0.95</v>
      </c>
      <c r="J103" s="13">
        <v>0.22</v>
      </c>
    </row>
    <row r="104" spans="1:11" ht="16.5">
      <c r="A104" s="41"/>
      <c r="B104" s="43"/>
      <c r="C104" s="3">
        <v>540</v>
      </c>
      <c r="D104" s="3">
        <v>0.88</v>
      </c>
      <c r="E104" s="3">
        <v>0.99</v>
      </c>
      <c r="F104" s="3">
        <v>0.89</v>
      </c>
      <c r="G104" s="3"/>
      <c r="H104" s="3"/>
      <c r="I104" s="3"/>
      <c r="J104" s="11">
        <v>0.39</v>
      </c>
    </row>
    <row r="105" spans="1:11" ht="15.75" thickBot="1">
      <c r="A105" s="42"/>
      <c r="B105" s="14"/>
      <c r="C105" s="14"/>
      <c r="D105" s="14"/>
      <c r="E105" s="14"/>
      <c r="F105" s="14"/>
      <c r="G105" s="14"/>
      <c r="H105" s="14"/>
      <c r="I105" s="14"/>
      <c r="J105" s="27"/>
    </row>
  </sheetData>
  <mergeCells count="17">
    <mergeCell ref="A100:A105"/>
    <mergeCell ref="A70:A75"/>
    <mergeCell ref="A76:A81"/>
    <mergeCell ref="A82:A87"/>
    <mergeCell ref="A88:A93"/>
    <mergeCell ref="A94:A99"/>
    <mergeCell ref="A4:A9"/>
    <mergeCell ref="A10:A15"/>
    <mergeCell ref="A16:A21"/>
    <mergeCell ref="A22:A27"/>
    <mergeCell ref="A28:A33"/>
    <mergeCell ref="A64:A69"/>
    <mergeCell ref="A34:A39"/>
    <mergeCell ref="A40:A45"/>
    <mergeCell ref="A46:A51"/>
    <mergeCell ref="A52:A57"/>
    <mergeCell ref="A58:A6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2FB7-2B07-496A-92FC-248875E5EA49}">
  <dimension ref="A1:C35"/>
  <sheetViews>
    <sheetView tabSelected="1" workbookViewId="0">
      <selection activeCell="M15" sqref="M15"/>
    </sheetView>
  </sheetViews>
  <sheetFormatPr defaultRowHeight="15"/>
  <sheetData>
    <row r="1" spans="1:3" ht="16.5">
      <c r="A1" s="46" t="s">
        <v>5</v>
      </c>
      <c r="B1" s="46" t="s">
        <v>6</v>
      </c>
      <c r="C1" s="46" t="s">
        <v>16</v>
      </c>
    </row>
    <row r="2" spans="1:3" ht="16.5">
      <c r="A2" s="47">
        <f>Foglio1!J4</f>
        <v>0.3</v>
      </c>
      <c r="B2" s="47">
        <f>Foglio1!J7</f>
        <v>0.54</v>
      </c>
      <c r="C2" s="47">
        <f>A2-B2</f>
        <v>-0.24000000000000005</v>
      </c>
    </row>
    <row r="3" spans="1:3" ht="16.5">
      <c r="A3" s="47">
        <f>Foglio1!J5</f>
        <v>0.37</v>
      </c>
      <c r="B3" s="47">
        <f>Foglio1!J8</f>
        <v>0.33</v>
      </c>
      <c r="C3" s="47">
        <f t="shared" ref="C3:C35" si="0">A3-B3</f>
        <v>3.999999999999998E-2</v>
      </c>
    </row>
    <row r="4" spans="1:3" ht="16.5">
      <c r="A4" s="47">
        <f>Foglio1!J10</f>
        <v>0.37</v>
      </c>
      <c r="B4" s="47">
        <f>Foglio1!J13</f>
        <v>0.35</v>
      </c>
      <c r="C4" s="47">
        <f t="shared" si="0"/>
        <v>2.0000000000000018E-2</v>
      </c>
    </row>
    <row r="5" spans="1:3" ht="16.5">
      <c r="A5" s="47">
        <f>Foglio1!J11</f>
        <v>0.24</v>
      </c>
      <c r="B5" s="47">
        <f>Foglio1!J14</f>
        <v>0.31</v>
      </c>
      <c r="C5" s="47">
        <f t="shared" si="0"/>
        <v>-7.0000000000000007E-2</v>
      </c>
    </row>
    <row r="6" spans="1:3" ht="16.5">
      <c r="A6" s="47">
        <f>Foglio1!J16</f>
        <v>0.25</v>
      </c>
      <c r="B6" s="47">
        <f>Foglio1!J19</f>
        <v>0.21</v>
      </c>
      <c r="C6" s="47">
        <f t="shared" si="0"/>
        <v>4.0000000000000008E-2</v>
      </c>
    </row>
    <row r="7" spans="1:3" ht="16.5">
      <c r="A7" s="47">
        <f>Foglio1!J17</f>
        <v>0.38</v>
      </c>
      <c r="B7" s="47">
        <f>Foglio1!J20</f>
        <v>0.32</v>
      </c>
      <c r="C7" s="47">
        <f t="shared" si="0"/>
        <v>0.06</v>
      </c>
    </row>
    <row r="8" spans="1:3" ht="16.5">
      <c r="A8" s="47">
        <f>Foglio1!J22</f>
        <v>0.42</v>
      </c>
      <c r="B8" s="47">
        <f>Foglio1!J25</f>
        <v>0.39</v>
      </c>
      <c r="C8" s="47">
        <f t="shared" si="0"/>
        <v>2.9999999999999971E-2</v>
      </c>
    </row>
    <row r="9" spans="1:3" ht="16.5">
      <c r="A9" s="47">
        <f>Foglio1!J23</f>
        <v>0.31</v>
      </c>
      <c r="B9" s="47">
        <f>Foglio1!J26</f>
        <v>0.28000000000000003</v>
      </c>
      <c r="C9" s="47">
        <f t="shared" si="0"/>
        <v>2.9999999999999971E-2</v>
      </c>
    </row>
    <row r="10" spans="1:3" ht="16.5">
      <c r="A10" s="47">
        <f>Foglio1!J28</f>
        <v>0.28999999999999998</v>
      </c>
      <c r="B10" s="47">
        <f>Foglio1!J31</f>
        <v>0.25</v>
      </c>
      <c r="C10" s="47">
        <f t="shared" si="0"/>
        <v>3.999999999999998E-2</v>
      </c>
    </row>
    <row r="11" spans="1:3" ht="16.5">
      <c r="A11" s="47">
        <f>Foglio1!J29</f>
        <v>0.41</v>
      </c>
      <c r="B11" s="47">
        <f>Foglio1!J32</f>
        <v>0.28000000000000003</v>
      </c>
      <c r="C11" s="47">
        <f t="shared" si="0"/>
        <v>0.12999999999999995</v>
      </c>
    </row>
    <row r="12" spans="1:3" ht="16.5">
      <c r="A12" s="47">
        <f>Foglio1!J34</f>
        <v>0.4</v>
      </c>
      <c r="B12" s="47">
        <f>Foglio1!J37</f>
        <v>0.41</v>
      </c>
      <c r="C12" s="47">
        <f t="shared" si="0"/>
        <v>-9.9999999999999534E-3</v>
      </c>
    </row>
    <row r="13" spans="1:3" ht="16.5">
      <c r="A13" s="47">
        <f>Foglio1!J35</f>
        <v>0.23</v>
      </c>
      <c r="B13" s="47">
        <f>Foglio1!J38</f>
        <v>0.25</v>
      </c>
      <c r="C13" s="47">
        <f t="shared" si="0"/>
        <v>-1.999999999999999E-2</v>
      </c>
    </row>
    <row r="14" spans="1:3" ht="16.5">
      <c r="A14" s="47">
        <f>Foglio1!J40</f>
        <v>0.23</v>
      </c>
      <c r="B14" s="47">
        <f>Foglio1!J43</f>
        <v>0.27</v>
      </c>
      <c r="C14" s="47">
        <f t="shared" si="0"/>
        <v>-4.0000000000000008E-2</v>
      </c>
    </row>
    <row r="15" spans="1:3" ht="16.5">
      <c r="A15" s="47">
        <f>Foglio1!J41</f>
        <v>0.42</v>
      </c>
      <c r="B15" s="47">
        <f>Foglio1!J44</f>
        <v>0.45</v>
      </c>
      <c r="C15" s="47">
        <f t="shared" si="0"/>
        <v>-3.0000000000000027E-2</v>
      </c>
    </row>
    <row r="16" spans="1:3" ht="16.5">
      <c r="A16" s="47">
        <f>Foglio1!J46</f>
        <v>0.43</v>
      </c>
      <c r="B16" s="47">
        <f>Foglio1!J49</f>
        <v>0.36</v>
      </c>
      <c r="C16" s="47">
        <f t="shared" si="0"/>
        <v>7.0000000000000007E-2</v>
      </c>
    </row>
    <row r="17" spans="1:3" ht="16.5">
      <c r="A17" s="47">
        <f>Foglio1!J47</f>
        <v>0.27</v>
      </c>
      <c r="B17" s="47">
        <f>Foglio1!J50</f>
        <v>0.22</v>
      </c>
      <c r="C17" s="47">
        <f t="shared" si="0"/>
        <v>5.0000000000000017E-2</v>
      </c>
    </row>
    <row r="18" spans="1:3" ht="16.5">
      <c r="A18" s="47">
        <f>Foglio1!J52</f>
        <v>0.27</v>
      </c>
      <c r="B18" s="47">
        <f>Foglio1!J55</f>
        <v>0.23</v>
      </c>
      <c r="C18" s="47">
        <f t="shared" si="0"/>
        <v>4.0000000000000008E-2</v>
      </c>
    </row>
    <row r="19" spans="1:3" ht="16.5">
      <c r="A19" s="47">
        <f>Foglio1!J53</f>
        <v>0.42</v>
      </c>
      <c r="B19" s="47">
        <f>Foglio1!J56</f>
        <v>0.47</v>
      </c>
      <c r="C19" s="47">
        <f t="shared" si="0"/>
        <v>-4.9999999999999989E-2</v>
      </c>
    </row>
    <row r="20" spans="1:3" ht="16.5">
      <c r="A20" s="47">
        <f>Foglio1!J58</f>
        <v>0.39</v>
      </c>
      <c r="B20" s="47">
        <f>Foglio1!J61</f>
        <v>0.33</v>
      </c>
      <c r="C20" s="47">
        <f t="shared" si="0"/>
        <v>0.06</v>
      </c>
    </row>
    <row r="21" spans="1:3" ht="16.5">
      <c r="A21" s="47">
        <f>Foglio1!J59</f>
        <v>0.22</v>
      </c>
      <c r="B21" s="47">
        <f>Foglio1!J62</f>
        <v>0.3</v>
      </c>
      <c r="C21" s="47">
        <f t="shared" si="0"/>
        <v>-7.9999999999999988E-2</v>
      </c>
    </row>
    <row r="22" spans="1:3" ht="16.5">
      <c r="A22" s="47">
        <f>Foglio1!J64</f>
        <v>0.22</v>
      </c>
      <c r="B22" s="47">
        <f>Foglio1!J67</f>
        <v>0.23</v>
      </c>
      <c r="C22" s="47">
        <f t="shared" si="0"/>
        <v>-1.0000000000000009E-2</v>
      </c>
    </row>
    <row r="23" spans="1:3" ht="16.5">
      <c r="A23" s="47">
        <f>Foglio1!J65</f>
        <v>0.4</v>
      </c>
      <c r="B23" s="47">
        <f>Foglio1!J68</f>
        <v>0.33</v>
      </c>
      <c r="C23" s="47">
        <f t="shared" si="0"/>
        <v>7.0000000000000007E-2</v>
      </c>
    </row>
    <row r="24" spans="1:3" ht="16.5">
      <c r="A24" s="47">
        <f>Foglio1!J70</f>
        <v>0.37</v>
      </c>
      <c r="B24" s="47">
        <f>Foglio1!J73</f>
        <v>0.28999999999999998</v>
      </c>
      <c r="C24" s="47">
        <f t="shared" si="0"/>
        <v>8.0000000000000016E-2</v>
      </c>
    </row>
    <row r="25" spans="1:3" ht="16.5">
      <c r="A25" s="47">
        <f>Foglio1!J71</f>
        <v>0.21</v>
      </c>
      <c r="B25" s="47">
        <f>Foglio1!J74</f>
        <v>0.22</v>
      </c>
      <c r="C25" s="47">
        <f t="shared" si="0"/>
        <v>-1.0000000000000009E-2</v>
      </c>
    </row>
    <row r="26" spans="1:3" ht="16.5">
      <c r="A26" s="47">
        <f>Foglio1!J76</f>
        <v>0.21</v>
      </c>
      <c r="B26" s="47" cm="1">
        <f t="array" ref="B26:B27">Foglio1!J79:J80</f>
        <v>0.25</v>
      </c>
      <c r="C26" s="47">
        <f t="shared" si="0"/>
        <v>-4.0000000000000008E-2</v>
      </c>
    </row>
    <row r="27" spans="1:3" ht="16.5">
      <c r="A27" s="47">
        <f>Foglio1!J77</f>
        <v>0.37</v>
      </c>
      <c r="B27" s="47">
        <v>0.27</v>
      </c>
      <c r="C27" s="47">
        <f t="shared" si="0"/>
        <v>9.9999999999999978E-2</v>
      </c>
    </row>
    <row r="28" spans="1:3" ht="16.5">
      <c r="A28" s="47" cm="1">
        <f t="array" ref="A28:A29">Foglio1!J82:J83</f>
        <v>0.35</v>
      </c>
      <c r="B28" s="47">
        <f>Foglio1!J85</f>
        <v>0.33</v>
      </c>
      <c r="C28" s="47">
        <f t="shared" si="0"/>
        <v>1.9999999999999962E-2</v>
      </c>
    </row>
    <row r="29" spans="1:3" ht="16.5">
      <c r="A29" s="47">
        <v>0.19</v>
      </c>
      <c r="B29" s="47">
        <f>Foglio1!J86</f>
        <v>0.18</v>
      </c>
      <c r="C29" s="47">
        <f t="shared" si="0"/>
        <v>1.0000000000000009E-2</v>
      </c>
    </row>
    <row r="30" spans="1:3" ht="16.5">
      <c r="A30" s="47">
        <f>Foglio1!J88</f>
        <v>0.19</v>
      </c>
      <c r="B30" s="47">
        <f>Foglio1!J91</f>
        <v>0.25</v>
      </c>
      <c r="C30" s="47">
        <f t="shared" si="0"/>
        <v>-0.06</v>
      </c>
    </row>
    <row r="31" spans="1:3" ht="16.5">
      <c r="A31" s="47">
        <f>Foglio1!J89</f>
        <v>0.37</v>
      </c>
      <c r="B31" s="47">
        <f>Foglio1!J92</f>
        <v>0.35</v>
      </c>
      <c r="C31" s="47">
        <f t="shared" si="0"/>
        <v>2.0000000000000018E-2</v>
      </c>
    </row>
    <row r="32" spans="1:3" ht="16.5">
      <c r="A32" s="47">
        <f>Foglio1!J94</f>
        <v>0.36</v>
      </c>
      <c r="B32" s="47">
        <f>Foglio1!J97</f>
        <v>0.33</v>
      </c>
      <c r="C32" s="47">
        <f t="shared" si="0"/>
        <v>2.9999999999999971E-2</v>
      </c>
    </row>
    <row r="33" spans="1:3" ht="16.5">
      <c r="A33" s="47">
        <f>Foglio1!J95</f>
        <v>0.14000000000000001</v>
      </c>
      <c r="B33" s="47">
        <f>Foglio1!J98</f>
        <v>0.21</v>
      </c>
      <c r="C33" s="47">
        <f t="shared" si="0"/>
        <v>-6.9999999999999979E-2</v>
      </c>
    </row>
    <row r="34" spans="1:3" ht="16.5">
      <c r="A34" s="47">
        <f>Foglio1!J100</f>
        <v>0.14000000000000001</v>
      </c>
      <c r="B34" s="47">
        <f>Foglio1!J103</f>
        <v>0.22</v>
      </c>
      <c r="C34" s="47">
        <f t="shared" si="0"/>
        <v>-7.9999999999999988E-2</v>
      </c>
    </row>
    <row r="35" spans="1:3" ht="16.5">
      <c r="A35" s="47">
        <f>Foglio1!J101</f>
        <v>0.37</v>
      </c>
      <c r="B35" s="47">
        <f>Foglio1!J104</f>
        <v>0.39</v>
      </c>
      <c r="C35" s="47">
        <f t="shared" si="0"/>
        <v>-2.0000000000000018E-2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Tabelle1</vt:lpstr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amcor</dc:creator>
  <cp:lastModifiedBy>amcor_lab@outlook.it</cp:lastModifiedBy>
  <dcterms:created xsi:type="dcterms:W3CDTF">2015-06-05T18:19:34Z</dcterms:created>
  <dcterms:modified xsi:type="dcterms:W3CDTF">2023-04-26T14:22:19Z</dcterms:modified>
</cp:coreProperties>
</file>