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855" windowHeight="12240"/>
  </bookViews>
  <sheets>
    <sheet name="LRM" sheetId="1" r:id="rId1"/>
    <sheet name="Rozptyl odhadů parametrů" sheetId="2" r:id="rId2"/>
  </sheets>
  <definedNames>
    <definedName name="a">LRM!$P$2</definedName>
    <definedName name="alfa">LRM!$C$2</definedName>
    <definedName name="b">LRM!$P$3</definedName>
    <definedName name="beta">LRM!$C$3</definedName>
    <definedName name="sigma">LRM!$C$5</definedName>
  </definedNames>
  <calcPr calcId="125725" calcOnSave="0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AE3" a="1"/>
  <c r="AE3" s="1"/>
  <c r="Y3" a="1"/>
  <c r="Y3" s="1"/>
  <c r="V507"/>
  <c r="V506"/>
  <c r="V505"/>
  <c r="V504"/>
  <c r="AE16" l="1"/>
  <c r="AE14"/>
  <c r="AE12"/>
  <c r="AE10"/>
  <c r="AE8"/>
  <c r="AE6"/>
  <c r="AE4"/>
  <c r="AE17"/>
  <c r="AE15"/>
  <c r="AE13"/>
  <c r="AE11"/>
  <c r="AE9"/>
  <c r="AE7"/>
  <c r="AE5"/>
  <c r="Y16"/>
  <c r="Y14"/>
  <c r="Y12"/>
  <c r="Y10"/>
  <c r="Y8"/>
  <c r="Y6"/>
  <c r="Y4"/>
  <c r="Y17"/>
  <c r="Y15"/>
  <c r="Y13"/>
  <c r="Y11"/>
  <c r="Y9"/>
  <c r="Y7"/>
  <c r="Y5"/>
  <c r="M4" l="1"/>
  <c r="M5"/>
  <c r="M6"/>
  <c r="M7"/>
  <c r="M8"/>
  <c r="M9"/>
  <c r="M10"/>
  <c r="M11"/>
  <c r="M12"/>
  <c r="M13"/>
  <c r="M14"/>
  <c r="M15"/>
  <c r="M16"/>
  <c r="M17"/>
  <c r="M3"/>
  <c r="K3" l="1"/>
  <c r="G3" s="1"/>
  <c r="G4"/>
  <c r="G5"/>
  <c r="G6"/>
  <c r="G7"/>
  <c r="G8"/>
  <c r="G9"/>
  <c r="G10"/>
  <c r="G11"/>
  <c r="G12"/>
  <c r="G13"/>
  <c r="G14"/>
  <c r="G15"/>
  <c r="G16"/>
  <c r="G17"/>
  <c r="AB4" i="2"/>
  <c r="AC4"/>
  <c r="AC3"/>
  <c r="AB3"/>
  <c r="V3" a="1"/>
  <c r="V3" s="1"/>
  <c r="W3"/>
  <c r="W4"/>
  <c r="AB507" i="1"/>
  <c r="AB506"/>
  <c r="AB505"/>
  <c r="AB504"/>
  <c r="P2" l="1"/>
  <c r="Y3" i="2" a="1"/>
  <c r="V4"/>
  <c r="P3" i="1"/>
  <c r="R5" l="1"/>
  <c r="S5" s="1"/>
  <c r="R7"/>
  <c r="S7" s="1"/>
  <c r="R9"/>
  <c r="S9" s="1"/>
  <c r="R11"/>
  <c r="S11" s="1"/>
  <c r="R13"/>
  <c r="S13" s="1"/>
  <c r="R15"/>
  <c r="S15" s="1"/>
  <c r="R17"/>
  <c r="S17" s="1"/>
  <c r="R4"/>
  <c r="S4" s="1"/>
  <c r="R6"/>
  <c r="S6" s="1"/>
  <c r="R8"/>
  <c r="S8" s="1"/>
  <c r="R10"/>
  <c r="S10" s="1"/>
  <c r="R12"/>
  <c r="S12" s="1"/>
  <c r="R14"/>
  <c r="S14" s="1"/>
  <c r="R16"/>
  <c r="S16" s="1"/>
  <c r="R3"/>
  <c r="S3" s="1"/>
  <c r="Y3" i="2"/>
  <c r="AF3" s="1"/>
  <c r="Y4"/>
  <c r="Z3"/>
  <c r="Z4"/>
  <c r="AF4" s="1"/>
  <c r="S18" i="1" l="1"/>
  <c r="S19" s="1"/>
</calcChain>
</file>

<file path=xl/sharedStrings.xml><?xml version="1.0" encoding="utf-8"?>
<sst xmlns="http://schemas.openxmlformats.org/spreadsheetml/2006/main" count="45" uniqueCount="32">
  <si>
    <t>α</t>
  </si>
  <si>
    <t>ß</t>
  </si>
  <si>
    <t>t</t>
  </si>
  <si>
    <t>+</t>
  </si>
  <si>
    <t>a</t>
  </si>
  <si>
    <t>b</t>
  </si>
  <si>
    <t>pokus</t>
  </si>
  <si>
    <t>–</t>
  </si>
  <si>
    <t>četnosti</t>
  </si>
  <si>
    <t>max</t>
  </si>
  <si>
    <t>min</t>
  </si>
  <si>
    <t>průměr</t>
  </si>
  <si>
    <t>odchylka</t>
  </si>
  <si>
    <t>víc</t>
  </si>
  <si>
    <t>interval (do)</t>
  </si>
  <si>
    <t>·</t>
  </si>
  <si>
    <t>=</t>
  </si>
  <si>
    <r>
      <t>σ</t>
    </r>
    <r>
      <rPr>
        <i/>
        <vertAlign val="subscript"/>
        <sz val="12"/>
        <color theme="1"/>
        <rFont val="Times New Roman"/>
        <family val="1"/>
        <charset val="238"/>
      </rPr>
      <t>a</t>
    </r>
  </si>
  <si>
    <r>
      <t>σ</t>
    </r>
    <r>
      <rPr>
        <i/>
        <vertAlign val="subscript"/>
        <sz val="12"/>
        <color theme="1"/>
        <rFont val="Times New Roman"/>
        <family val="1"/>
        <charset val="238"/>
      </rPr>
      <t>b</t>
    </r>
  </si>
  <si>
    <t>σ</t>
  </si>
  <si>
    <t>X</t>
  </si>
  <si>
    <r>
      <rPr>
        <i/>
        <sz val="12"/>
        <color theme="1"/>
        <rFont val="Times New Roman"/>
        <family val="1"/>
        <charset val="238"/>
      </rPr>
      <t>Y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</si>
  <si>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r>
      <t>X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</si>
  <si>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r>
      <t>u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</si>
  <si>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r>
      <rPr>
        <i/>
        <sz val="12"/>
        <color theme="1"/>
        <rFont val="Times New Roman"/>
        <family val="1"/>
        <charset val="238"/>
      </rPr>
      <t>Y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 xml:space="preserve">' = </t>
    </r>
    <r>
      <rPr>
        <i/>
        <sz val="12"/>
        <color theme="1"/>
        <rFont val="Times New Roman"/>
        <family val="1"/>
        <charset val="238"/>
      </rPr>
      <t>α</t>
    </r>
    <r>
      <rPr>
        <vertAlign val="subscript"/>
        <sz val="12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 xml:space="preserve">+ </t>
    </r>
    <r>
      <rPr>
        <i/>
        <sz val="12"/>
        <color theme="1"/>
        <rFont val="Times New Roman"/>
        <family val="1"/>
        <charset val="238"/>
      </rPr>
      <t>ßX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</si>
  <si>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r>
      <rPr>
        <i/>
        <sz val="12"/>
        <color theme="1"/>
        <rFont val="Times New Roman"/>
        <family val="1"/>
        <charset val="238"/>
      </rPr>
      <t>Y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 xml:space="preserve">'' = </t>
    </r>
    <r>
      <rPr>
        <i/>
        <sz val="12"/>
        <color theme="1"/>
        <rFont val="Times New Roman"/>
        <family val="1"/>
        <charset val="238"/>
      </rPr>
      <t>a</t>
    </r>
    <r>
      <rPr>
        <sz val="12"/>
        <color theme="1"/>
        <rFont val="Times New Roman"/>
        <family val="1"/>
        <charset val="238"/>
      </rPr>
      <t xml:space="preserve"> + </t>
    </r>
    <r>
      <rPr>
        <i/>
        <sz val="12"/>
        <color theme="1"/>
        <rFont val="Times New Roman"/>
        <family val="1"/>
        <charset val="238"/>
      </rPr>
      <t>b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</si>
  <si>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r>
      <rPr>
        <i/>
        <sz val="12"/>
        <color theme="1"/>
        <rFont val="Times New Roman"/>
        <family val="1"/>
        <charset val="238"/>
      </rPr>
      <t>u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 xml:space="preserve">'' = </t>
    </r>
    <r>
      <rPr>
        <i/>
        <sz val="12"/>
        <color theme="1"/>
        <rFont val="Times New Roman"/>
        <family val="1"/>
        <charset val="238"/>
      </rPr>
      <t>Y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 xml:space="preserve"> - </t>
    </r>
    <r>
      <rPr>
        <i/>
        <sz val="12"/>
        <color theme="1"/>
        <rFont val="Times New Roman"/>
        <family val="1"/>
        <charset val="238"/>
      </rPr>
      <t>Y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''</t>
    </r>
  </si>
  <si>
    <r>
      <t>=</t>
    </r>
    <r>
      <rPr>
        <vertAlign val="subscript"/>
        <sz val="14"/>
        <color theme="1"/>
        <rFont val="Times New Roman"/>
        <family val="1"/>
        <charset val="238"/>
      </rPr>
      <t xml:space="preserve"> </t>
    </r>
    <r>
      <rPr>
        <i/>
        <sz val="14"/>
        <color theme="1"/>
        <rFont val="Times New Roman"/>
        <family val="1"/>
        <charset val="238"/>
      </rPr>
      <t>α</t>
    </r>
    <r>
      <rPr>
        <vertAlign val="subscript"/>
        <sz val="14"/>
        <color theme="1"/>
        <rFont val="Times New Roman"/>
        <family val="1"/>
        <charset val="238"/>
      </rPr>
      <t xml:space="preserve"> </t>
    </r>
    <r>
      <rPr>
        <sz val="14"/>
        <color theme="1"/>
        <rFont val="Times New Roman"/>
        <family val="1"/>
        <charset val="238"/>
      </rPr>
      <t>+</t>
    </r>
    <r>
      <rPr>
        <vertAlign val="subscript"/>
        <sz val="14"/>
        <color theme="1"/>
        <rFont val="Times New Roman"/>
        <family val="1"/>
        <charset val="238"/>
      </rPr>
      <t xml:space="preserve"> </t>
    </r>
    <r>
      <rPr>
        <i/>
        <sz val="14"/>
        <color theme="1"/>
        <rFont val="Times New Roman"/>
        <family val="1"/>
        <charset val="238"/>
      </rPr>
      <t>ß</t>
    </r>
    <r>
      <rPr>
        <sz val="14"/>
        <color theme="1"/>
        <rFont val="Times New Roman"/>
        <family val="1"/>
        <charset val="238"/>
      </rPr>
      <t>·</t>
    </r>
  </si>
  <si>
    <r>
      <rPr>
        <b/>
        <sz val="12"/>
        <color theme="1"/>
        <rFont val="Times New Roman"/>
        <family val="1"/>
        <charset val="238"/>
      </rPr>
      <t>X</t>
    </r>
    <r>
      <rPr>
        <vertAlign val="superscript"/>
        <sz val="12"/>
        <color theme="1"/>
        <rFont val="Times New Roman"/>
        <family val="1"/>
        <charset val="238"/>
      </rPr>
      <t>T</t>
    </r>
  </si>
  <si>
    <r>
      <rPr>
        <b/>
        <sz val="12"/>
        <color theme="1"/>
        <rFont val="Times New Roman"/>
        <family val="1"/>
        <charset val="238"/>
      </rPr>
      <t>X</t>
    </r>
    <r>
      <rPr>
        <vertAlign val="superscript"/>
        <sz val="12"/>
        <color theme="1"/>
        <rFont val="Times New Roman"/>
        <family val="1"/>
        <charset val="238"/>
      </rPr>
      <t>T</t>
    </r>
    <r>
      <rPr>
        <b/>
        <sz val="12"/>
        <color theme="1"/>
        <rFont val="Times New Roman"/>
        <family val="1"/>
        <charset val="238"/>
      </rPr>
      <t>X</t>
    </r>
  </si>
  <si>
    <r>
      <t>(</t>
    </r>
    <r>
      <rPr>
        <b/>
        <sz val="12"/>
        <color theme="1"/>
        <rFont val="Times New Roman"/>
        <family val="1"/>
        <charset val="238"/>
      </rPr>
      <t>X</t>
    </r>
    <r>
      <rPr>
        <vertAlign val="superscript"/>
        <sz val="12"/>
        <color theme="1"/>
        <rFont val="Times New Roman"/>
        <family val="1"/>
        <charset val="238"/>
      </rPr>
      <t>T</t>
    </r>
    <r>
      <rPr>
        <b/>
        <sz val="12"/>
        <color theme="1"/>
        <rFont val="Times New Roman"/>
        <family val="1"/>
        <charset val="238"/>
      </rPr>
      <t>X</t>
    </r>
    <r>
      <rPr>
        <sz val="12"/>
        <color theme="1"/>
        <rFont val="Times New Roman"/>
        <family val="1"/>
        <charset val="238"/>
      </rPr>
      <t>)</t>
    </r>
    <r>
      <rPr>
        <vertAlign val="superscript"/>
        <sz val="12"/>
        <color theme="1"/>
        <rFont val="Times New Roman"/>
        <family val="1"/>
        <charset val="238"/>
      </rPr>
      <t>-1</t>
    </r>
  </si>
  <si>
    <r>
      <rPr>
        <sz val="12"/>
        <color theme="1"/>
        <rFont val="Calibri"/>
        <family val="2"/>
        <charset val="238"/>
      </rPr>
      <t>σ</t>
    </r>
    <r>
      <rPr>
        <vertAlign val="superscript"/>
        <sz val="12"/>
        <color theme="1"/>
        <rFont val="Calibri"/>
        <family val="2"/>
        <charset val="238"/>
      </rPr>
      <t>2</t>
    </r>
    <r>
      <rPr>
        <sz val="12"/>
        <color theme="1"/>
        <rFont val="Times New Roman"/>
        <family val="1"/>
        <charset val="238"/>
      </rPr>
      <t>(</t>
    </r>
    <r>
      <rPr>
        <b/>
        <sz val="12"/>
        <color theme="1"/>
        <rFont val="Times New Roman"/>
        <family val="1"/>
        <charset val="238"/>
      </rPr>
      <t>X</t>
    </r>
    <r>
      <rPr>
        <vertAlign val="superscript"/>
        <sz val="12"/>
        <color theme="1"/>
        <rFont val="Times New Roman"/>
        <family val="1"/>
        <charset val="238"/>
      </rPr>
      <t>T</t>
    </r>
    <r>
      <rPr>
        <b/>
        <sz val="12"/>
        <color theme="1"/>
        <rFont val="Times New Roman"/>
        <family val="1"/>
        <charset val="238"/>
      </rPr>
      <t>X</t>
    </r>
    <r>
      <rPr>
        <sz val="12"/>
        <color theme="1"/>
        <rFont val="Times New Roman"/>
        <family val="1"/>
        <charset val="238"/>
      </rPr>
      <t>)</t>
    </r>
    <r>
      <rPr>
        <vertAlign val="superscript"/>
        <sz val="12"/>
        <color theme="1"/>
        <rFont val="Times New Roman"/>
        <family val="1"/>
        <charset val="238"/>
      </rPr>
      <t>-1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</si>
</sst>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i/>
      <sz val="12"/>
      <color theme="1"/>
      <name val="Calibri"/>
      <family val="2"/>
      <charset val="238"/>
      <scheme val="minor"/>
    </font>
    <font>
      <b/>
      <i/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i/>
      <vertAlign val="subscript"/>
      <sz val="12"/>
      <color theme="1"/>
      <name val="Times New Roman"/>
      <family val="1"/>
      <charset val="238"/>
    </font>
    <font>
      <sz val="12"/>
      <color rgb="FFC00000"/>
      <name val="Calibri"/>
      <family val="2"/>
      <charset val="238"/>
      <scheme val="minor"/>
    </font>
    <font>
      <vertAlign val="superscript"/>
      <sz val="12"/>
      <color theme="1"/>
      <name val="Times New Roman"/>
      <family val="1"/>
      <charset val="238"/>
    </font>
    <font>
      <vertAlign val="superscript"/>
      <sz val="12"/>
      <color theme="1"/>
      <name val="Calibri"/>
      <family val="2"/>
      <charset val="238"/>
    </font>
    <font>
      <i/>
      <sz val="12"/>
      <color theme="1"/>
      <name val="Calibri"/>
      <family val="2"/>
      <charset val="238"/>
    </font>
    <font>
      <vertAlign val="subscript"/>
      <sz val="12"/>
      <color theme="1"/>
      <name val="Times New Roman"/>
      <family val="1"/>
      <charset val="238"/>
    </font>
    <font>
      <vertAlign val="subscript"/>
      <sz val="14"/>
      <color theme="1"/>
      <name val="Times New Roman"/>
      <family val="1"/>
      <charset val="238"/>
    </font>
    <font>
      <i/>
      <sz val="14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right"/>
    </xf>
    <xf numFmtId="2" fontId="2" fillId="7" borderId="0" xfId="0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0" fontId="8" fillId="1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0" fontId="0" fillId="6" borderId="0" xfId="0" applyFill="1"/>
    <xf numFmtId="0" fontId="0" fillId="5" borderId="0" xfId="0" applyFill="1"/>
    <xf numFmtId="0" fontId="0" fillId="4" borderId="0" xfId="0" applyFill="1"/>
    <xf numFmtId="164" fontId="0" fillId="8" borderId="0" xfId="0" applyNumberFormat="1" applyFill="1"/>
    <xf numFmtId="0" fontId="9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1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tx>
            <c:strRef>
              <c:f>LRM!$G$2</c:f>
              <c:strCache>
                <c:ptCount val="1"/>
                <c:pt idx="0">
                  <c:v>Yt</c:v>
                </c:pt>
              </c:strCache>
            </c:strRef>
          </c:tx>
          <c:spPr>
            <a:ln w="28575">
              <a:noFill/>
            </a:ln>
          </c:spPr>
          <c:trendline>
            <c:name>Yt'' = a + bXt</c:name>
            <c:trendlineType val="linear"/>
            <c:dispEq val="1"/>
            <c:trendlineLbl>
              <c:layout>
                <c:manualLayout>
                  <c:x val="0.19150924502598041"/>
                  <c:y val="2.8316460442444672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cs-CZ"/>
                </a:p>
              </c:txPr>
            </c:trendlineLbl>
          </c:trendline>
          <c:xVal>
            <c:numRef>
              <c:f>LRM!$I$3:$I$17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</c:numCache>
            </c:numRef>
          </c:xVal>
          <c:yVal>
            <c:numRef>
              <c:f>LRM!$G$3:$G$17</c:f>
              <c:numCache>
                <c:formatCode>0.00</c:formatCode>
                <c:ptCount val="15"/>
                <c:pt idx="0">
                  <c:v>-3.5233597111043125</c:v>
                </c:pt>
                <c:pt idx="1">
                  <c:v>32.354950229846999</c:v>
                </c:pt>
                <c:pt idx="2">
                  <c:v>93.657533675394887</c:v>
                </c:pt>
                <c:pt idx="3">
                  <c:v>80.20711771416704</c:v>
                </c:pt>
                <c:pt idx="4">
                  <c:v>99.897198608132911</c:v>
                </c:pt>
                <c:pt idx="5">
                  <c:v>157.86275089780821</c:v>
                </c:pt>
                <c:pt idx="6">
                  <c:v>136.50634473246942</c:v>
                </c:pt>
                <c:pt idx="7">
                  <c:v>161.81312440230084</c:v>
                </c:pt>
                <c:pt idx="8">
                  <c:v>177.42387123198245</c:v>
                </c:pt>
                <c:pt idx="9">
                  <c:v>182.42052994181228</c:v>
                </c:pt>
                <c:pt idx="10">
                  <c:v>248.92046865121074</c:v>
                </c:pt>
                <c:pt idx="11">
                  <c:v>235.65619576800688</c:v>
                </c:pt>
                <c:pt idx="12">
                  <c:v>270.92200387151598</c:v>
                </c:pt>
                <c:pt idx="13">
                  <c:v>283.08247467210475</c:v>
                </c:pt>
                <c:pt idx="14">
                  <c:v>286.19118330061252</c:v>
                </c:pt>
              </c:numCache>
            </c:numRef>
          </c:yVal>
        </c:ser>
        <c:ser>
          <c:idx val="1"/>
          <c:order val="1"/>
          <c:tx>
            <c:strRef>
              <c:f>LRM!$M$2</c:f>
              <c:strCache>
                <c:ptCount val="1"/>
                <c:pt idx="0">
                  <c:v>Yt' = α + ßXt</c:v>
                </c:pt>
              </c:strCache>
            </c:strRef>
          </c:tx>
          <c:marker>
            <c:symbol val="none"/>
          </c:marker>
          <c:xVal>
            <c:numRef>
              <c:f>LRM!$I$3:$I$17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</c:numCache>
            </c:numRef>
          </c:xVal>
          <c:yVal>
            <c:numRef>
              <c:f>LRM!$M$3:$M$17</c:f>
              <c:numCache>
                <c:formatCode>General</c:formatCode>
                <c:ptCount val="15"/>
                <c:pt idx="0">
                  <c:v>15</c:v>
                </c:pt>
                <c:pt idx="1">
                  <c:v>35</c:v>
                </c:pt>
                <c:pt idx="2">
                  <c:v>55</c:v>
                </c:pt>
                <c:pt idx="3">
                  <c:v>75</c:v>
                </c:pt>
                <c:pt idx="4">
                  <c:v>95</c:v>
                </c:pt>
                <c:pt idx="5">
                  <c:v>115</c:v>
                </c:pt>
                <c:pt idx="6">
                  <c:v>135</c:v>
                </c:pt>
                <c:pt idx="7">
                  <c:v>155</c:v>
                </c:pt>
                <c:pt idx="8">
                  <c:v>175</c:v>
                </c:pt>
                <c:pt idx="9">
                  <c:v>195</c:v>
                </c:pt>
                <c:pt idx="10">
                  <c:v>215</c:v>
                </c:pt>
                <c:pt idx="11">
                  <c:v>235</c:v>
                </c:pt>
                <c:pt idx="12">
                  <c:v>255</c:v>
                </c:pt>
                <c:pt idx="13">
                  <c:v>275</c:v>
                </c:pt>
                <c:pt idx="14">
                  <c:v>295</c:v>
                </c:pt>
              </c:numCache>
            </c:numRef>
          </c:yVal>
        </c:ser>
        <c:axId val="61440384"/>
        <c:axId val="61561856"/>
      </c:scatterChart>
      <c:valAx>
        <c:axId val="61440384"/>
        <c:scaling>
          <c:orientation val="minMax"/>
          <c:max val="30"/>
          <c:min val="0"/>
        </c:scaling>
        <c:axPos val="b"/>
        <c:numFmt formatCode="General" sourceLinked="1"/>
        <c:tickLblPos val="nextTo"/>
        <c:crossAx val="61561856"/>
        <c:crosses val="autoZero"/>
        <c:crossBetween val="midCat"/>
      </c:valAx>
      <c:valAx>
        <c:axId val="61561856"/>
        <c:scaling>
          <c:orientation val="minMax"/>
          <c:max val="350"/>
          <c:min val="-50"/>
        </c:scaling>
        <c:axPos val="l"/>
        <c:majorGridlines/>
        <c:numFmt formatCode="0.00" sourceLinked="1"/>
        <c:tickLblPos val="nextTo"/>
        <c:crossAx val="61440384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200"/>
          </a:pPr>
          <a:endParaRPr lang="cs-CZ"/>
        </a:p>
      </c:txPr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style val="29"/>
  <c:chart>
    <c:plotArea>
      <c:layout/>
      <c:barChart>
        <c:barDir val="col"/>
        <c:grouping val="clustered"/>
        <c:ser>
          <c:idx val="0"/>
          <c:order val="0"/>
          <c:cat>
            <c:strRef>
              <c:f>LRM!$X$3:$X$17</c:f>
              <c:strCache>
                <c:ptCount val="15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  <c:pt idx="14">
                  <c:v>víc</c:v>
                </c:pt>
              </c:strCache>
            </c:strRef>
          </c:cat>
          <c:val>
            <c:numRef>
              <c:f>LRM!$Y$3:$Y$17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gapWidth val="0"/>
        <c:axId val="61331712"/>
        <c:axId val="61333504"/>
      </c:barChart>
      <c:catAx>
        <c:axId val="61331712"/>
        <c:scaling>
          <c:orientation val="minMax"/>
        </c:scaling>
        <c:axPos val="b"/>
        <c:tickLblPos val="nextTo"/>
        <c:crossAx val="61333504"/>
        <c:crosses val="autoZero"/>
        <c:auto val="1"/>
        <c:lblAlgn val="ctr"/>
        <c:lblOffset val="100"/>
      </c:catAx>
      <c:valAx>
        <c:axId val="61333504"/>
        <c:scaling>
          <c:orientation val="minMax"/>
        </c:scaling>
        <c:axPos val="l"/>
        <c:majorGridlines/>
        <c:numFmt formatCode="General" sourceLinked="1"/>
        <c:tickLblPos val="nextTo"/>
        <c:crossAx val="61331712"/>
        <c:crosses val="autoZero"/>
        <c:crossBetween val="between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style val="29"/>
  <c:chart>
    <c:plotArea>
      <c:layout/>
      <c:barChart>
        <c:barDir val="col"/>
        <c:grouping val="clustered"/>
        <c:ser>
          <c:idx val="0"/>
          <c:order val="0"/>
          <c:cat>
            <c:strRef>
              <c:f>LRM!$AD$3:$AD$17</c:f>
              <c:strCache>
                <c:ptCount val="15"/>
                <c:pt idx="0">
                  <c:v>8</c:v>
                </c:pt>
                <c:pt idx="1">
                  <c:v>8.3</c:v>
                </c:pt>
                <c:pt idx="2">
                  <c:v>8.6</c:v>
                </c:pt>
                <c:pt idx="3">
                  <c:v>8.9</c:v>
                </c:pt>
                <c:pt idx="4">
                  <c:v>9.2</c:v>
                </c:pt>
                <c:pt idx="5">
                  <c:v>9.5</c:v>
                </c:pt>
                <c:pt idx="6">
                  <c:v>9.8</c:v>
                </c:pt>
                <c:pt idx="7">
                  <c:v>10.1</c:v>
                </c:pt>
                <c:pt idx="8">
                  <c:v>10.4</c:v>
                </c:pt>
                <c:pt idx="9">
                  <c:v>10.7</c:v>
                </c:pt>
                <c:pt idx="10">
                  <c:v>11</c:v>
                </c:pt>
                <c:pt idx="11">
                  <c:v>11.3</c:v>
                </c:pt>
                <c:pt idx="12">
                  <c:v>11.6</c:v>
                </c:pt>
                <c:pt idx="13">
                  <c:v>11.9</c:v>
                </c:pt>
                <c:pt idx="14">
                  <c:v>víc</c:v>
                </c:pt>
              </c:strCache>
            </c:strRef>
          </c:cat>
          <c:val>
            <c:numRef>
              <c:f>LRM!$AE$3:$AE$17</c:f>
              <c:numCache>
                <c:formatCode>General</c:formatCode>
                <c:ptCount val="15"/>
                <c:pt idx="0">
                  <c:v>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gapWidth val="0"/>
        <c:axId val="61353984"/>
        <c:axId val="61355520"/>
      </c:barChart>
      <c:catAx>
        <c:axId val="61353984"/>
        <c:scaling>
          <c:orientation val="minMax"/>
        </c:scaling>
        <c:axPos val="b"/>
        <c:tickLblPos val="nextTo"/>
        <c:txPr>
          <a:bodyPr rot="0"/>
          <a:lstStyle/>
          <a:p>
            <a:pPr>
              <a:defRPr/>
            </a:pPr>
            <a:endParaRPr lang="cs-CZ"/>
          </a:p>
        </c:txPr>
        <c:crossAx val="61355520"/>
        <c:crosses val="autoZero"/>
        <c:auto val="1"/>
        <c:lblAlgn val="ctr"/>
        <c:lblOffset val="100"/>
      </c:catAx>
      <c:valAx>
        <c:axId val="61355520"/>
        <c:scaling>
          <c:orientation val="minMax"/>
        </c:scaling>
        <c:axPos val="l"/>
        <c:majorGridlines/>
        <c:numFmt formatCode="General" sourceLinked="1"/>
        <c:tickLblPos val="nextTo"/>
        <c:crossAx val="61353984"/>
        <c:crosses val="autoZero"/>
        <c:crossBetween val="between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502</xdr:row>
      <xdr:rowOff>19050</xdr:rowOff>
    </xdr:from>
    <xdr:to>
      <xdr:col>16</xdr:col>
      <xdr:colOff>38099</xdr:colOff>
      <xdr:row>525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19050</xdr:colOff>
      <xdr:row>507</xdr:row>
      <xdr:rowOff>114300</xdr:rowOff>
    </xdr:from>
    <xdr:to>
      <xdr:col>25</xdr:col>
      <xdr:colOff>733425</xdr:colOff>
      <xdr:row>521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28575</xdr:colOff>
      <xdr:row>507</xdr:row>
      <xdr:rowOff>114300</xdr:rowOff>
    </xdr:from>
    <xdr:to>
      <xdr:col>31</xdr:col>
      <xdr:colOff>200025</xdr:colOff>
      <xdr:row>521</xdr:row>
      <xdr:rowOff>57150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74083</xdr:colOff>
      <xdr:row>3</xdr:row>
      <xdr:rowOff>21166</xdr:rowOff>
    </xdr:from>
    <xdr:to>
      <xdr:col>23</xdr:col>
      <xdr:colOff>365125</xdr:colOff>
      <xdr:row>3</xdr:row>
      <xdr:rowOff>21167</xdr:rowOff>
    </xdr:to>
    <xdr:cxnSp macro="">
      <xdr:nvCxnSpPr>
        <xdr:cNvPr id="3" name="Straight Arrow Connector 2"/>
        <xdr:cNvCxnSpPr/>
      </xdr:nvCxnSpPr>
      <xdr:spPr>
        <a:xfrm>
          <a:off x="6027208" y="706966"/>
          <a:ext cx="29104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67733</xdr:colOff>
      <xdr:row>3</xdr:row>
      <xdr:rowOff>20109</xdr:rowOff>
    </xdr:from>
    <xdr:to>
      <xdr:col>26</xdr:col>
      <xdr:colOff>358775</xdr:colOff>
      <xdr:row>3</xdr:row>
      <xdr:rowOff>20110</xdr:rowOff>
    </xdr:to>
    <xdr:cxnSp macro="">
      <xdr:nvCxnSpPr>
        <xdr:cNvPr id="7" name="Straight Arrow Connector 6"/>
        <xdr:cNvCxnSpPr/>
      </xdr:nvCxnSpPr>
      <xdr:spPr>
        <a:xfrm>
          <a:off x="7316258" y="705909"/>
          <a:ext cx="29104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77258</xdr:colOff>
      <xdr:row>3</xdr:row>
      <xdr:rowOff>19050</xdr:rowOff>
    </xdr:from>
    <xdr:to>
      <xdr:col>29</xdr:col>
      <xdr:colOff>368300</xdr:colOff>
      <xdr:row>3</xdr:row>
      <xdr:rowOff>19051</xdr:rowOff>
    </xdr:to>
    <xdr:cxnSp macro="">
      <xdr:nvCxnSpPr>
        <xdr:cNvPr id="8" name="Straight Arrow Connector 7"/>
        <xdr:cNvCxnSpPr/>
      </xdr:nvCxnSpPr>
      <xdr:spPr>
        <a:xfrm>
          <a:off x="8564033" y="704850"/>
          <a:ext cx="29104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507"/>
  <sheetViews>
    <sheetView showGridLines="0" tabSelected="1" workbookViewId="0"/>
  </sheetViews>
  <sheetFormatPr defaultRowHeight="15.75"/>
  <cols>
    <col min="1" max="1" width="3.28515625" style="1" customWidth="1"/>
    <col min="2" max="2" width="4.5703125" style="1" customWidth="1"/>
    <col min="3" max="3" width="5.85546875" style="1" customWidth="1"/>
    <col min="4" max="4" width="3.42578125" style="1" customWidth="1"/>
    <col min="5" max="5" width="5.42578125" style="1" customWidth="1"/>
    <col min="6" max="6" width="1.42578125" style="1" customWidth="1"/>
    <col min="7" max="7" width="8.7109375" style="1" customWidth="1"/>
    <col min="8" max="8" width="9.85546875" style="1" customWidth="1"/>
    <col min="9" max="9" width="8.7109375" style="1" customWidth="1"/>
    <col min="10" max="10" width="3.85546875" style="1" customWidth="1"/>
    <col min="11" max="11" width="8.7109375" style="1" customWidth="1"/>
    <col min="12" max="12" width="9.140625" style="1"/>
    <col min="13" max="13" width="15.28515625" style="1" customWidth="1"/>
    <col min="14" max="16" width="9.140625" style="1"/>
    <col min="17" max="17" width="14.5703125" style="1" customWidth="1"/>
    <col min="18" max="18" width="17" style="1" customWidth="1"/>
    <col min="19" max="19" width="15.5703125" style="1" customWidth="1"/>
    <col min="20" max="20" width="16" style="1" customWidth="1"/>
    <col min="21" max="21" width="10" style="1" customWidth="1"/>
    <col min="22" max="22" width="9.140625" style="1" customWidth="1"/>
    <col min="23" max="23" width="4.85546875" style="1" customWidth="1"/>
    <col min="24" max="24" width="13.42578125" style="1" customWidth="1"/>
    <col min="25" max="25" width="9.140625" style="1" customWidth="1"/>
    <col min="26" max="26" width="15.28515625" style="1" customWidth="1"/>
    <col min="27" max="27" width="9.28515625" style="1" customWidth="1"/>
    <col min="28" max="29" width="9.140625" style="1" customWidth="1"/>
    <col min="30" max="30" width="14.42578125" style="1" customWidth="1"/>
    <col min="31" max="32" width="9.140625" style="1" customWidth="1"/>
    <col min="33" max="16384" width="9.140625" style="1"/>
  </cols>
  <sheetData>
    <row r="1" spans="2:31" ht="10.5" customHeight="1"/>
    <row r="2" spans="2:31" ht="18.75">
      <c r="B2" s="21" t="s">
        <v>0</v>
      </c>
      <c r="C2" s="6">
        <v>5</v>
      </c>
      <c r="E2" s="18" t="s">
        <v>2</v>
      </c>
      <c r="F2" s="3"/>
      <c r="G2" s="33" t="s">
        <v>21</v>
      </c>
      <c r="H2" s="3"/>
      <c r="I2" s="31" t="s">
        <v>22</v>
      </c>
      <c r="J2" s="3"/>
      <c r="K2" s="20" t="s">
        <v>23</v>
      </c>
      <c r="M2" s="32" t="s">
        <v>24</v>
      </c>
      <c r="N2" s="13"/>
      <c r="O2" s="21" t="s">
        <v>4</v>
      </c>
      <c r="P2" s="23">
        <f ca="1">INTERCEPT(G3:G17,I3:I17)</f>
        <v>13.493133750171722</v>
      </c>
      <c r="Q2" s="13"/>
      <c r="R2" s="32" t="s">
        <v>25</v>
      </c>
      <c r="S2" s="14" t="s">
        <v>26</v>
      </c>
      <c r="T2" s="13"/>
      <c r="U2" s="21" t="s">
        <v>6</v>
      </c>
      <c r="V2" s="21" t="s">
        <v>4</v>
      </c>
      <c r="W2" s="13"/>
      <c r="X2" s="19" t="s">
        <v>14</v>
      </c>
      <c r="Y2" s="19" t="s">
        <v>8</v>
      </c>
      <c r="Z2" s="13"/>
      <c r="AA2" s="21" t="s">
        <v>6</v>
      </c>
      <c r="AB2" s="21" t="s">
        <v>5</v>
      </c>
      <c r="AD2" s="19" t="s">
        <v>14</v>
      </c>
      <c r="AE2" s="19" t="s">
        <v>8</v>
      </c>
    </row>
    <row r="3" spans="2:31" ht="15.75" customHeight="1">
      <c r="B3" s="21" t="s">
        <v>1</v>
      </c>
      <c r="C3" s="6">
        <v>10</v>
      </c>
      <c r="E3" s="8">
        <v>1</v>
      </c>
      <c r="G3" s="11">
        <f t="shared" ref="G3:G17" ca="1" si="0">alfa+beta*I3+K3</f>
        <v>-3.5233597111043125</v>
      </c>
      <c r="H3" s="36" t="s">
        <v>27</v>
      </c>
      <c r="I3" s="4">
        <v>1</v>
      </c>
      <c r="J3" s="35" t="s">
        <v>3</v>
      </c>
      <c r="K3" s="12">
        <f t="shared" ref="K3:K17" ca="1" si="1">NORMINV(RAND(),0,sigma)</f>
        <v>-18.523359711104312</v>
      </c>
      <c r="M3" s="5">
        <f t="shared" ref="M3:M17" si="2">alfa+beta*I3</f>
        <v>15</v>
      </c>
      <c r="O3" s="22" t="s">
        <v>5</v>
      </c>
      <c r="P3" s="23">
        <f ca="1">SLOPE(G3:G17,I3:I17)</f>
        <v>9.9599794743719361</v>
      </c>
      <c r="R3" s="10">
        <f t="shared" ref="R3:R17" ca="1" si="3">a+b*I3</f>
        <v>23.453113224543657</v>
      </c>
      <c r="S3" s="9">
        <f ca="1">G3-R3</f>
        <v>-26.976472935647969</v>
      </c>
      <c r="U3" s="25" t="s">
        <v>7</v>
      </c>
      <c r="V3" s="25">
        <v>0</v>
      </c>
      <c r="X3" s="2">
        <v>-25</v>
      </c>
      <c r="Y3" s="4">
        <f t="array" ref="Y3:Y17">FREQUENCY(V4:V503,X3:X16)</f>
        <v>0</v>
      </c>
      <c r="AA3" s="25" t="s">
        <v>7</v>
      </c>
      <c r="AB3" s="25">
        <v>0</v>
      </c>
      <c r="AD3" s="2">
        <v>8</v>
      </c>
      <c r="AE3" s="4">
        <f t="array" ref="AE3:AE17">FREQUENCY(AB4:AB503,AD3:AD16)</f>
        <v>500</v>
      </c>
    </row>
    <row r="4" spans="2:31" ht="15.75" customHeight="1">
      <c r="E4" s="8">
        <v>2</v>
      </c>
      <c r="G4" s="11">
        <f t="shared" ca="1" si="0"/>
        <v>32.354950229846999</v>
      </c>
      <c r="H4" s="35"/>
      <c r="I4" s="4">
        <v>3</v>
      </c>
      <c r="J4" s="35"/>
      <c r="K4" s="12">
        <f t="shared" ca="1" si="1"/>
        <v>-2.6450497701529994</v>
      </c>
      <c r="M4" s="5">
        <f t="shared" si="2"/>
        <v>35</v>
      </c>
      <c r="R4" s="10">
        <f t="shared" ca="1" si="3"/>
        <v>43.373072173287532</v>
      </c>
      <c r="S4" s="9">
        <f t="shared" ref="S4:S17" ca="1" si="4">G4-R4</f>
        <v>-11.018121943440534</v>
      </c>
      <c r="U4" s="24">
        <v>1</v>
      </c>
      <c r="V4" s="15">
        <f t="dataTable" ref="V4:V503" dt2D="0" dtr="0" r1="U1"/>
        <v>0</v>
      </c>
      <c r="X4" s="2">
        <v>-20</v>
      </c>
      <c r="Y4" s="4">
        <v>0</v>
      </c>
      <c r="AA4" s="24">
        <v>1</v>
      </c>
      <c r="AB4" s="15">
        <f t="dataTable" ref="AB4:AB503" dt2D="0" dtr="0" r1="Z2"/>
        <v>0</v>
      </c>
      <c r="AD4" s="2">
        <v>8.3000000000000007</v>
      </c>
      <c r="AE4" s="4">
        <v>0</v>
      </c>
    </row>
    <row r="5" spans="2:31" ht="15.75" customHeight="1">
      <c r="B5" s="34" t="s">
        <v>19</v>
      </c>
      <c r="C5" s="15">
        <v>20</v>
      </c>
      <c r="E5" s="8">
        <v>3</v>
      </c>
      <c r="G5" s="11">
        <f t="shared" ca="1" si="0"/>
        <v>93.657533675394887</v>
      </c>
      <c r="H5" s="35"/>
      <c r="I5" s="4">
        <v>5</v>
      </c>
      <c r="J5" s="35"/>
      <c r="K5" s="12">
        <f t="shared" ca="1" si="1"/>
        <v>38.657533675394887</v>
      </c>
      <c r="M5" s="5">
        <f t="shared" si="2"/>
        <v>55</v>
      </c>
      <c r="R5" s="10">
        <f t="shared" ca="1" si="3"/>
        <v>63.293031122031401</v>
      </c>
      <c r="S5" s="9">
        <f t="shared" ca="1" si="4"/>
        <v>30.364502553363486</v>
      </c>
      <c r="U5" s="24">
        <v>2</v>
      </c>
      <c r="V5" s="15">
        <v>0</v>
      </c>
      <c r="X5" s="2">
        <v>-15</v>
      </c>
      <c r="Y5" s="4">
        <v>0</v>
      </c>
      <c r="AA5" s="24">
        <v>2</v>
      </c>
      <c r="AB5" s="15">
        <v>0</v>
      </c>
      <c r="AD5" s="2">
        <v>8.6</v>
      </c>
      <c r="AE5" s="4">
        <v>0</v>
      </c>
    </row>
    <row r="6" spans="2:31" ht="15.75" customHeight="1">
      <c r="E6" s="8">
        <v>4</v>
      </c>
      <c r="G6" s="11">
        <f t="shared" ca="1" si="0"/>
        <v>80.20711771416704</v>
      </c>
      <c r="H6" s="35"/>
      <c r="I6" s="4">
        <v>7</v>
      </c>
      <c r="J6" s="35"/>
      <c r="K6" s="12">
        <f t="shared" ca="1" si="1"/>
        <v>5.2071177141670377</v>
      </c>
      <c r="M6" s="5">
        <f t="shared" si="2"/>
        <v>75</v>
      </c>
      <c r="R6" s="10">
        <f t="shared" ca="1" si="3"/>
        <v>83.212990070775277</v>
      </c>
      <c r="S6" s="9">
        <f t="shared" ca="1" si="4"/>
        <v>-3.0058723566082364</v>
      </c>
      <c r="U6" s="24">
        <v>3</v>
      </c>
      <c r="V6" s="15">
        <v>0</v>
      </c>
      <c r="X6" s="2">
        <v>-10</v>
      </c>
      <c r="Y6" s="4">
        <v>0</v>
      </c>
      <c r="AA6" s="24">
        <v>3</v>
      </c>
      <c r="AB6" s="15">
        <v>0</v>
      </c>
      <c r="AD6" s="2">
        <v>8.9</v>
      </c>
      <c r="AE6" s="4">
        <v>0</v>
      </c>
    </row>
    <row r="7" spans="2:31" ht="15.75" customHeight="1">
      <c r="E7" s="8">
        <v>5</v>
      </c>
      <c r="G7" s="11">
        <f t="shared" ca="1" si="0"/>
        <v>99.897198608132911</v>
      </c>
      <c r="H7" s="35"/>
      <c r="I7" s="4">
        <v>9</v>
      </c>
      <c r="J7" s="35"/>
      <c r="K7" s="12">
        <f t="shared" ca="1" si="1"/>
        <v>4.8971986081329124</v>
      </c>
      <c r="M7" s="5">
        <f t="shared" si="2"/>
        <v>95</v>
      </c>
      <c r="R7" s="10">
        <f t="shared" ca="1" si="3"/>
        <v>103.13294901951915</v>
      </c>
      <c r="S7" s="9">
        <f t="shared" ca="1" si="4"/>
        <v>-3.2357504113862348</v>
      </c>
      <c r="U7" s="24">
        <v>4</v>
      </c>
      <c r="V7" s="15">
        <v>0</v>
      </c>
      <c r="X7" s="2">
        <v>-5</v>
      </c>
      <c r="Y7" s="4">
        <v>0</v>
      </c>
      <c r="AA7" s="24">
        <v>4</v>
      </c>
      <c r="AB7" s="15">
        <v>0</v>
      </c>
      <c r="AD7" s="2">
        <v>9.1999999999999993</v>
      </c>
      <c r="AE7" s="4">
        <v>0</v>
      </c>
    </row>
    <row r="8" spans="2:31" ht="15.75" customHeight="1">
      <c r="E8" s="8">
        <v>6</v>
      </c>
      <c r="G8" s="11">
        <f t="shared" ca="1" si="0"/>
        <v>157.86275089780821</v>
      </c>
      <c r="H8" s="35"/>
      <c r="I8" s="4">
        <v>11</v>
      </c>
      <c r="J8" s="35"/>
      <c r="K8" s="12">
        <f t="shared" ca="1" si="1"/>
        <v>42.862750897808226</v>
      </c>
      <c r="M8" s="5">
        <f t="shared" si="2"/>
        <v>115</v>
      </c>
      <c r="R8" s="10">
        <f t="shared" ca="1" si="3"/>
        <v>123.05290796826301</v>
      </c>
      <c r="S8" s="9">
        <f t="shared" ca="1" si="4"/>
        <v>34.809842929545198</v>
      </c>
      <c r="U8" s="24">
        <v>5</v>
      </c>
      <c r="V8" s="15">
        <v>0</v>
      </c>
      <c r="X8" s="2">
        <v>0</v>
      </c>
      <c r="Y8" s="4">
        <v>500</v>
      </c>
      <c r="AA8" s="24">
        <v>5</v>
      </c>
      <c r="AB8" s="15">
        <v>0</v>
      </c>
      <c r="AD8" s="2">
        <v>9.5</v>
      </c>
      <c r="AE8" s="4">
        <v>0</v>
      </c>
    </row>
    <row r="9" spans="2:31" ht="15.75" customHeight="1">
      <c r="E9" s="8">
        <v>7</v>
      </c>
      <c r="G9" s="11">
        <f t="shared" ca="1" si="0"/>
        <v>136.50634473246942</v>
      </c>
      <c r="H9" s="35"/>
      <c r="I9" s="4">
        <v>13</v>
      </c>
      <c r="J9" s="35"/>
      <c r="K9" s="12">
        <f t="shared" ca="1" si="1"/>
        <v>1.5063447324694286</v>
      </c>
      <c r="M9" s="5">
        <f t="shared" si="2"/>
        <v>135</v>
      </c>
      <c r="R9" s="10">
        <f t="shared" ca="1" si="3"/>
        <v>142.97286691700688</v>
      </c>
      <c r="S9" s="9">
        <f t="shared" ca="1" si="4"/>
        <v>-6.4665221845374674</v>
      </c>
      <c r="U9" s="24">
        <v>6</v>
      </c>
      <c r="V9" s="15">
        <v>0</v>
      </c>
      <c r="X9" s="2">
        <v>5</v>
      </c>
      <c r="Y9" s="4">
        <v>0</v>
      </c>
      <c r="AA9" s="24">
        <v>6</v>
      </c>
      <c r="AB9" s="15">
        <v>0</v>
      </c>
      <c r="AD9" s="2">
        <v>9.8000000000000007</v>
      </c>
      <c r="AE9" s="4">
        <v>0</v>
      </c>
    </row>
    <row r="10" spans="2:31" ht="15.75" customHeight="1">
      <c r="E10" s="8">
        <v>8</v>
      </c>
      <c r="G10" s="11">
        <f t="shared" ca="1" si="0"/>
        <v>161.81312440230084</v>
      </c>
      <c r="H10" s="35"/>
      <c r="I10" s="4">
        <v>15</v>
      </c>
      <c r="J10" s="35"/>
      <c r="K10" s="12">
        <f t="shared" ca="1" si="1"/>
        <v>6.8131244023008453</v>
      </c>
      <c r="M10" s="5">
        <f t="shared" si="2"/>
        <v>155</v>
      </c>
      <c r="R10" s="10">
        <f t="shared" ca="1" si="3"/>
        <v>162.89282586575075</v>
      </c>
      <c r="S10" s="9">
        <f t="shared" ca="1" si="4"/>
        <v>-1.0797014634499078</v>
      </c>
      <c r="U10" s="24">
        <v>7</v>
      </c>
      <c r="V10" s="15">
        <v>0</v>
      </c>
      <c r="X10" s="2">
        <v>10</v>
      </c>
      <c r="Y10" s="4">
        <v>0</v>
      </c>
      <c r="AA10" s="24">
        <v>7</v>
      </c>
      <c r="AB10" s="15">
        <v>0</v>
      </c>
      <c r="AD10" s="2">
        <v>10.1</v>
      </c>
      <c r="AE10" s="4">
        <v>0</v>
      </c>
    </row>
    <row r="11" spans="2:31" ht="15.75" customHeight="1">
      <c r="E11" s="8">
        <v>9</v>
      </c>
      <c r="G11" s="11">
        <f t="shared" ca="1" si="0"/>
        <v>177.42387123198245</v>
      </c>
      <c r="H11" s="35"/>
      <c r="I11" s="4">
        <v>17</v>
      </c>
      <c r="J11" s="35"/>
      <c r="K11" s="12">
        <f t="shared" ca="1" si="1"/>
        <v>2.4238712319824374</v>
      </c>
      <c r="M11" s="5">
        <f t="shared" si="2"/>
        <v>175</v>
      </c>
      <c r="R11" s="10">
        <f t="shared" ca="1" si="3"/>
        <v>182.81278481449465</v>
      </c>
      <c r="S11" s="9">
        <f t="shared" ca="1" si="4"/>
        <v>-5.3889135825122025</v>
      </c>
      <c r="U11" s="24">
        <v>8</v>
      </c>
      <c r="V11" s="15">
        <v>0</v>
      </c>
      <c r="X11" s="2">
        <v>15</v>
      </c>
      <c r="Y11" s="4">
        <v>0</v>
      </c>
      <c r="AA11" s="24">
        <v>8</v>
      </c>
      <c r="AB11" s="15">
        <v>0</v>
      </c>
      <c r="AD11" s="2">
        <v>10.4</v>
      </c>
      <c r="AE11" s="4">
        <v>0</v>
      </c>
    </row>
    <row r="12" spans="2:31" ht="15.75" customHeight="1">
      <c r="E12" s="8">
        <v>10</v>
      </c>
      <c r="G12" s="11">
        <f t="shared" ca="1" si="0"/>
        <v>182.42052994181228</v>
      </c>
      <c r="H12" s="35"/>
      <c r="I12" s="4">
        <v>19</v>
      </c>
      <c r="J12" s="35"/>
      <c r="K12" s="12">
        <f t="shared" ca="1" si="1"/>
        <v>-12.579470058187724</v>
      </c>
      <c r="M12" s="5">
        <f t="shared" si="2"/>
        <v>195</v>
      </c>
      <c r="R12" s="10">
        <f t="shared" ca="1" si="3"/>
        <v>202.73274376323852</v>
      </c>
      <c r="S12" s="9">
        <f t="shared" ca="1" si="4"/>
        <v>-20.312213821426241</v>
      </c>
      <c r="U12" s="24">
        <v>9</v>
      </c>
      <c r="V12" s="15">
        <v>0</v>
      </c>
      <c r="X12" s="2">
        <v>20</v>
      </c>
      <c r="Y12" s="4">
        <v>0</v>
      </c>
      <c r="AA12" s="24">
        <v>9</v>
      </c>
      <c r="AB12" s="15">
        <v>0</v>
      </c>
      <c r="AD12" s="2">
        <v>10.7</v>
      </c>
      <c r="AE12" s="4">
        <v>0</v>
      </c>
    </row>
    <row r="13" spans="2:31" ht="15.75" customHeight="1">
      <c r="E13" s="8">
        <v>11</v>
      </c>
      <c r="G13" s="11">
        <f t="shared" ca="1" si="0"/>
        <v>248.92046865121074</v>
      </c>
      <c r="H13" s="35"/>
      <c r="I13" s="4">
        <v>21</v>
      </c>
      <c r="J13" s="35"/>
      <c r="K13" s="12">
        <f t="shared" ca="1" si="1"/>
        <v>33.920468651210754</v>
      </c>
      <c r="M13" s="5">
        <f t="shared" si="2"/>
        <v>215</v>
      </c>
      <c r="R13" s="10">
        <f t="shared" ca="1" si="3"/>
        <v>222.65270271198239</v>
      </c>
      <c r="S13" s="9">
        <f t="shared" ca="1" si="4"/>
        <v>26.267765939228354</v>
      </c>
      <c r="U13" s="24">
        <v>10</v>
      </c>
      <c r="V13" s="15">
        <v>0</v>
      </c>
      <c r="X13" s="2">
        <v>25</v>
      </c>
      <c r="Y13" s="4">
        <v>0</v>
      </c>
      <c r="AA13" s="24">
        <v>10</v>
      </c>
      <c r="AB13" s="15">
        <v>0</v>
      </c>
      <c r="AD13" s="2">
        <v>11</v>
      </c>
      <c r="AE13" s="4">
        <v>0</v>
      </c>
    </row>
    <row r="14" spans="2:31" ht="15.75" customHeight="1">
      <c r="E14" s="8">
        <v>12</v>
      </c>
      <c r="G14" s="11">
        <f t="shared" ca="1" si="0"/>
        <v>235.65619576800688</v>
      </c>
      <c r="H14" s="35"/>
      <c r="I14" s="4">
        <v>23</v>
      </c>
      <c r="J14" s="35"/>
      <c r="K14" s="12">
        <f t="shared" ca="1" si="1"/>
        <v>0.65619576800686918</v>
      </c>
      <c r="M14" s="5">
        <f t="shared" si="2"/>
        <v>235</v>
      </c>
      <c r="R14" s="10">
        <f t="shared" ca="1" si="3"/>
        <v>242.57266166072625</v>
      </c>
      <c r="S14" s="9">
        <f t="shared" ca="1" si="4"/>
        <v>-6.9164658927193727</v>
      </c>
      <c r="U14" s="24">
        <v>11</v>
      </c>
      <c r="V14" s="15">
        <v>0</v>
      </c>
      <c r="X14" s="2">
        <v>30</v>
      </c>
      <c r="Y14" s="4">
        <v>0</v>
      </c>
      <c r="AA14" s="24">
        <v>11</v>
      </c>
      <c r="AB14" s="15">
        <v>0</v>
      </c>
      <c r="AD14" s="2">
        <v>11.3</v>
      </c>
      <c r="AE14" s="4">
        <v>0</v>
      </c>
    </row>
    <row r="15" spans="2:31" ht="15.75" customHeight="1">
      <c r="E15" s="8">
        <v>13</v>
      </c>
      <c r="G15" s="11">
        <f t="shared" ca="1" si="0"/>
        <v>270.92200387151598</v>
      </c>
      <c r="H15" s="35"/>
      <c r="I15" s="4">
        <v>25</v>
      </c>
      <c r="J15" s="35"/>
      <c r="K15" s="12">
        <f t="shared" ca="1" si="1"/>
        <v>15.922003871515976</v>
      </c>
      <c r="M15" s="5">
        <f t="shared" si="2"/>
        <v>255</v>
      </c>
      <c r="R15" s="10">
        <f t="shared" ca="1" si="3"/>
        <v>262.49262060947012</v>
      </c>
      <c r="S15" s="9">
        <f t="shared" ca="1" si="4"/>
        <v>8.4293832620458602</v>
      </c>
      <c r="U15" s="24">
        <v>12</v>
      </c>
      <c r="V15" s="15">
        <v>0</v>
      </c>
      <c r="X15" s="2">
        <v>35</v>
      </c>
      <c r="Y15" s="4">
        <v>0</v>
      </c>
      <c r="AA15" s="24">
        <v>12</v>
      </c>
      <c r="AB15" s="15">
        <v>0</v>
      </c>
      <c r="AD15" s="2">
        <v>11.6</v>
      </c>
      <c r="AE15" s="4">
        <v>0</v>
      </c>
    </row>
    <row r="16" spans="2:31" ht="15.75" customHeight="1">
      <c r="E16" s="8">
        <v>14</v>
      </c>
      <c r="G16" s="11">
        <f t="shared" ca="1" si="0"/>
        <v>283.08247467210475</v>
      </c>
      <c r="H16" s="35"/>
      <c r="I16" s="4">
        <v>27</v>
      </c>
      <c r="J16" s="35"/>
      <c r="K16" s="12">
        <f t="shared" ca="1" si="1"/>
        <v>8.0824746721047713</v>
      </c>
      <c r="M16" s="5">
        <f t="shared" si="2"/>
        <v>275</v>
      </c>
      <c r="R16" s="10">
        <f t="shared" ca="1" si="3"/>
        <v>282.41257955821402</v>
      </c>
      <c r="S16" s="9">
        <f t="shared" ca="1" si="4"/>
        <v>0.66989511389073186</v>
      </c>
      <c r="U16" s="24">
        <v>13</v>
      </c>
      <c r="V16" s="15">
        <v>0</v>
      </c>
      <c r="X16" s="2">
        <v>40</v>
      </c>
      <c r="Y16" s="4">
        <v>0</v>
      </c>
      <c r="AA16" s="24">
        <v>13</v>
      </c>
      <c r="AB16" s="15">
        <v>0</v>
      </c>
      <c r="AD16" s="2">
        <v>11.9</v>
      </c>
      <c r="AE16" s="4">
        <v>0</v>
      </c>
    </row>
    <row r="17" spans="5:31" ht="15.75" customHeight="1">
      <c r="E17" s="8">
        <v>15</v>
      </c>
      <c r="G17" s="11">
        <f t="shared" ca="1" si="0"/>
        <v>286.19118330061252</v>
      </c>
      <c r="H17" s="35"/>
      <c r="I17" s="4">
        <v>29</v>
      </c>
      <c r="J17" s="35"/>
      <c r="K17" s="12">
        <f t="shared" ca="1" si="1"/>
        <v>-8.8088166993874708</v>
      </c>
      <c r="M17" s="5">
        <f t="shared" si="2"/>
        <v>295</v>
      </c>
      <c r="R17" s="10">
        <f t="shared" ca="1" si="3"/>
        <v>302.33253850695792</v>
      </c>
      <c r="S17" s="9">
        <f t="shared" ca="1" si="4"/>
        <v>-16.141355206345395</v>
      </c>
      <c r="U17" s="24">
        <v>14</v>
      </c>
      <c r="V17" s="15">
        <v>0</v>
      </c>
      <c r="X17" s="2" t="s">
        <v>13</v>
      </c>
      <c r="Y17" s="4">
        <v>0</v>
      </c>
      <c r="AA17" s="24">
        <v>14</v>
      </c>
      <c r="AB17" s="15">
        <v>0</v>
      </c>
      <c r="AD17" s="2" t="s">
        <v>13</v>
      </c>
      <c r="AE17" s="4">
        <v>0</v>
      </c>
    </row>
    <row r="18" spans="5:31">
      <c r="R18" s="20" t="s">
        <v>11</v>
      </c>
      <c r="S18" s="26">
        <f ca="1">AVERAGE(S3:S17)</f>
        <v>4.736951571734001E-15</v>
      </c>
      <c r="U18" s="24">
        <v>15</v>
      </c>
      <c r="V18" s="15">
        <v>0</v>
      </c>
      <c r="AA18" s="24">
        <v>15</v>
      </c>
      <c r="AB18" s="15">
        <v>0</v>
      </c>
    </row>
    <row r="19" spans="5:31">
      <c r="R19" s="20" t="s">
        <v>12</v>
      </c>
      <c r="S19" s="7">
        <f ca="1">STDEV(S3:S18)</f>
        <v>17.429573248578109</v>
      </c>
      <c r="U19" s="24">
        <v>16</v>
      </c>
      <c r="V19" s="15">
        <v>0</v>
      </c>
      <c r="AA19" s="24">
        <v>16</v>
      </c>
      <c r="AB19" s="15">
        <v>0</v>
      </c>
    </row>
    <row r="20" spans="5:31" hidden="1">
      <c r="U20" s="24">
        <v>17</v>
      </c>
      <c r="V20" s="15">
        <v>0</v>
      </c>
      <c r="AA20" s="24">
        <v>17</v>
      </c>
      <c r="AB20" s="15">
        <v>0</v>
      </c>
    </row>
    <row r="21" spans="5:31" hidden="1">
      <c r="U21" s="24">
        <v>18</v>
      </c>
      <c r="V21" s="15">
        <v>0</v>
      </c>
      <c r="AA21" s="24">
        <v>18</v>
      </c>
      <c r="AB21" s="15">
        <v>0</v>
      </c>
    </row>
    <row r="22" spans="5:31" hidden="1">
      <c r="U22" s="24">
        <v>19</v>
      </c>
      <c r="V22" s="15">
        <v>0</v>
      </c>
      <c r="AA22" s="24">
        <v>19</v>
      </c>
      <c r="AB22" s="15">
        <v>0</v>
      </c>
    </row>
    <row r="23" spans="5:31" hidden="1">
      <c r="U23" s="24">
        <v>20</v>
      </c>
      <c r="V23" s="15">
        <v>0</v>
      </c>
      <c r="AA23" s="24">
        <v>20</v>
      </c>
      <c r="AB23" s="15">
        <v>0</v>
      </c>
    </row>
    <row r="24" spans="5:31" hidden="1">
      <c r="U24" s="24">
        <v>21</v>
      </c>
      <c r="V24" s="15">
        <v>0</v>
      </c>
      <c r="AA24" s="24">
        <v>21</v>
      </c>
      <c r="AB24" s="15">
        <v>0</v>
      </c>
    </row>
    <row r="25" spans="5:31" hidden="1">
      <c r="U25" s="24">
        <v>22</v>
      </c>
      <c r="V25" s="15">
        <v>0</v>
      </c>
      <c r="AA25" s="24">
        <v>22</v>
      </c>
      <c r="AB25" s="15">
        <v>0</v>
      </c>
    </row>
    <row r="26" spans="5:31" hidden="1">
      <c r="U26" s="24">
        <v>23</v>
      </c>
      <c r="V26" s="15">
        <v>0</v>
      </c>
      <c r="AA26" s="24">
        <v>23</v>
      </c>
      <c r="AB26" s="15">
        <v>0</v>
      </c>
    </row>
    <row r="27" spans="5:31" hidden="1">
      <c r="U27" s="24">
        <v>24</v>
      </c>
      <c r="V27" s="15">
        <v>0</v>
      </c>
      <c r="AA27" s="24">
        <v>24</v>
      </c>
      <c r="AB27" s="15">
        <v>0</v>
      </c>
    </row>
    <row r="28" spans="5:31" hidden="1">
      <c r="U28" s="24">
        <v>25</v>
      </c>
      <c r="V28" s="15">
        <v>0</v>
      </c>
      <c r="AA28" s="24">
        <v>25</v>
      </c>
      <c r="AB28" s="15">
        <v>0</v>
      </c>
    </row>
    <row r="29" spans="5:31" hidden="1">
      <c r="U29" s="24">
        <v>26</v>
      </c>
      <c r="V29" s="15">
        <v>0</v>
      </c>
      <c r="AA29" s="24">
        <v>26</v>
      </c>
      <c r="AB29" s="15">
        <v>0</v>
      </c>
    </row>
    <row r="30" spans="5:31" hidden="1">
      <c r="U30" s="24">
        <v>27</v>
      </c>
      <c r="V30" s="15">
        <v>0</v>
      </c>
      <c r="AA30" s="24">
        <v>27</v>
      </c>
      <c r="AB30" s="15">
        <v>0</v>
      </c>
    </row>
    <row r="31" spans="5:31" hidden="1">
      <c r="U31" s="24">
        <v>28</v>
      </c>
      <c r="V31" s="15">
        <v>0</v>
      </c>
      <c r="AA31" s="24">
        <v>28</v>
      </c>
      <c r="AB31" s="15">
        <v>0</v>
      </c>
    </row>
    <row r="32" spans="5:31" hidden="1">
      <c r="U32" s="24">
        <v>29</v>
      </c>
      <c r="V32" s="15">
        <v>0</v>
      </c>
      <c r="AA32" s="24">
        <v>29</v>
      </c>
      <c r="AB32" s="15">
        <v>0</v>
      </c>
    </row>
    <row r="33" spans="21:28" hidden="1">
      <c r="U33" s="24">
        <v>30</v>
      </c>
      <c r="V33" s="15">
        <v>0</v>
      </c>
      <c r="AA33" s="24">
        <v>30</v>
      </c>
      <c r="AB33" s="15">
        <v>0</v>
      </c>
    </row>
    <row r="34" spans="21:28" hidden="1">
      <c r="U34" s="24">
        <v>31</v>
      </c>
      <c r="V34" s="15">
        <v>0</v>
      </c>
      <c r="AA34" s="24">
        <v>31</v>
      </c>
      <c r="AB34" s="15">
        <v>0</v>
      </c>
    </row>
    <row r="35" spans="21:28" hidden="1">
      <c r="U35" s="24">
        <v>32</v>
      </c>
      <c r="V35" s="15">
        <v>0</v>
      </c>
      <c r="AA35" s="24">
        <v>32</v>
      </c>
      <c r="AB35" s="15">
        <v>0</v>
      </c>
    </row>
    <row r="36" spans="21:28" hidden="1">
      <c r="U36" s="24">
        <v>33</v>
      </c>
      <c r="V36" s="15">
        <v>0</v>
      </c>
      <c r="AA36" s="24">
        <v>33</v>
      </c>
      <c r="AB36" s="15">
        <v>0</v>
      </c>
    </row>
    <row r="37" spans="21:28" hidden="1">
      <c r="U37" s="24">
        <v>34</v>
      </c>
      <c r="V37" s="15">
        <v>0</v>
      </c>
      <c r="AA37" s="24">
        <v>34</v>
      </c>
      <c r="AB37" s="15">
        <v>0</v>
      </c>
    </row>
    <row r="38" spans="21:28" hidden="1">
      <c r="U38" s="24">
        <v>35</v>
      </c>
      <c r="V38" s="15">
        <v>0</v>
      </c>
      <c r="AA38" s="24">
        <v>35</v>
      </c>
      <c r="AB38" s="15">
        <v>0</v>
      </c>
    </row>
    <row r="39" spans="21:28" hidden="1">
      <c r="U39" s="24">
        <v>36</v>
      </c>
      <c r="V39" s="15">
        <v>0</v>
      </c>
      <c r="AA39" s="24">
        <v>36</v>
      </c>
      <c r="AB39" s="15">
        <v>0</v>
      </c>
    </row>
    <row r="40" spans="21:28" hidden="1">
      <c r="U40" s="24">
        <v>37</v>
      </c>
      <c r="V40" s="15">
        <v>0</v>
      </c>
      <c r="AA40" s="24">
        <v>37</v>
      </c>
      <c r="AB40" s="15">
        <v>0</v>
      </c>
    </row>
    <row r="41" spans="21:28" hidden="1">
      <c r="U41" s="24">
        <v>38</v>
      </c>
      <c r="V41" s="15">
        <v>0</v>
      </c>
      <c r="AA41" s="24">
        <v>38</v>
      </c>
      <c r="AB41" s="15">
        <v>0</v>
      </c>
    </row>
    <row r="42" spans="21:28" hidden="1">
      <c r="U42" s="24">
        <v>39</v>
      </c>
      <c r="V42" s="15">
        <v>0</v>
      </c>
      <c r="AA42" s="24">
        <v>39</v>
      </c>
      <c r="AB42" s="15">
        <v>0</v>
      </c>
    </row>
    <row r="43" spans="21:28" hidden="1">
      <c r="U43" s="24">
        <v>40</v>
      </c>
      <c r="V43" s="15">
        <v>0</v>
      </c>
      <c r="AA43" s="24">
        <v>40</v>
      </c>
      <c r="AB43" s="15">
        <v>0</v>
      </c>
    </row>
    <row r="44" spans="21:28" hidden="1">
      <c r="U44" s="24">
        <v>41</v>
      </c>
      <c r="V44" s="15">
        <v>0</v>
      </c>
      <c r="AA44" s="24">
        <v>41</v>
      </c>
      <c r="AB44" s="15">
        <v>0</v>
      </c>
    </row>
    <row r="45" spans="21:28" hidden="1">
      <c r="U45" s="24">
        <v>42</v>
      </c>
      <c r="V45" s="15">
        <v>0</v>
      </c>
      <c r="AA45" s="24">
        <v>42</v>
      </c>
      <c r="AB45" s="15">
        <v>0</v>
      </c>
    </row>
    <row r="46" spans="21:28" hidden="1">
      <c r="U46" s="24">
        <v>43</v>
      </c>
      <c r="V46" s="15">
        <v>0</v>
      </c>
      <c r="AA46" s="24">
        <v>43</v>
      </c>
      <c r="AB46" s="15">
        <v>0</v>
      </c>
    </row>
    <row r="47" spans="21:28" hidden="1">
      <c r="U47" s="24">
        <v>44</v>
      </c>
      <c r="V47" s="15">
        <v>0</v>
      </c>
      <c r="AA47" s="24">
        <v>44</v>
      </c>
      <c r="AB47" s="15">
        <v>0</v>
      </c>
    </row>
    <row r="48" spans="21:28" hidden="1">
      <c r="U48" s="24">
        <v>45</v>
      </c>
      <c r="V48" s="15">
        <v>0</v>
      </c>
      <c r="AA48" s="24">
        <v>45</v>
      </c>
      <c r="AB48" s="15">
        <v>0</v>
      </c>
    </row>
    <row r="49" spans="21:28" hidden="1">
      <c r="U49" s="24">
        <v>46</v>
      </c>
      <c r="V49" s="15">
        <v>0</v>
      </c>
      <c r="AA49" s="24">
        <v>46</v>
      </c>
      <c r="AB49" s="15">
        <v>0</v>
      </c>
    </row>
    <row r="50" spans="21:28" hidden="1">
      <c r="U50" s="24">
        <v>47</v>
      </c>
      <c r="V50" s="15">
        <v>0</v>
      </c>
      <c r="AA50" s="24">
        <v>47</v>
      </c>
      <c r="AB50" s="15">
        <v>0</v>
      </c>
    </row>
    <row r="51" spans="21:28" hidden="1">
      <c r="U51" s="24">
        <v>48</v>
      </c>
      <c r="V51" s="15">
        <v>0</v>
      </c>
      <c r="AA51" s="24">
        <v>48</v>
      </c>
      <c r="AB51" s="15">
        <v>0</v>
      </c>
    </row>
    <row r="52" spans="21:28" hidden="1">
      <c r="U52" s="24">
        <v>49</v>
      </c>
      <c r="V52" s="15">
        <v>0</v>
      </c>
      <c r="AA52" s="24">
        <v>49</v>
      </c>
      <c r="AB52" s="15">
        <v>0</v>
      </c>
    </row>
    <row r="53" spans="21:28" hidden="1">
      <c r="U53" s="24">
        <v>50</v>
      </c>
      <c r="V53" s="15">
        <v>0</v>
      </c>
      <c r="AA53" s="24">
        <v>50</v>
      </c>
      <c r="AB53" s="15">
        <v>0</v>
      </c>
    </row>
    <row r="54" spans="21:28" hidden="1">
      <c r="U54" s="24">
        <v>51</v>
      </c>
      <c r="V54" s="15">
        <v>0</v>
      </c>
      <c r="AA54" s="24">
        <v>51</v>
      </c>
      <c r="AB54" s="15">
        <v>0</v>
      </c>
    </row>
    <row r="55" spans="21:28" hidden="1">
      <c r="U55" s="24">
        <v>52</v>
      </c>
      <c r="V55" s="15">
        <v>0</v>
      </c>
      <c r="AA55" s="24">
        <v>52</v>
      </c>
      <c r="AB55" s="15">
        <v>0</v>
      </c>
    </row>
    <row r="56" spans="21:28" hidden="1">
      <c r="U56" s="24">
        <v>53</v>
      </c>
      <c r="V56" s="15">
        <v>0</v>
      </c>
      <c r="AA56" s="24">
        <v>53</v>
      </c>
      <c r="AB56" s="15">
        <v>0</v>
      </c>
    </row>
    <row r="57" spans="21:28" hidden="1">
      <c r="U57" s="24">
        <v>54</v>
      </c>
      <c r="V57" s="15">
        <v>0</v>
      </c>
      <c r="AA57" s="24">
        <v>54</v>
      </c>
      <c r="AB57" s="15">
        <v>0</v>
      </c>
    </row>
    <row r="58" spans="21:28" hidden="1">
      <c r="U58" s="24">
        <v>55</v>
      </c>
      <c r="V58" s="15">
        <v>0</v>
      </c>
      <c r="AA58" s="24">
        <v>55</v>
      </c>
      <c r="AB58" s="15">
        <v>0</v>
      </c>
    </row>
    <row r="59" spans="21:28" hidden="1">
      <c r="U59" s="24">
        <v>56</v>
      </c>
      <c r="V59" s="15">
        <v>0</v>
      </c>
      <c r="AA59" s="24">
        <v>56</v>
      </c>
      <c r="AB59" s="15">
        <v>0</v>
      </c>
    </row>
    <row r="60" spans="21:28" hidden="1">
      <c r="U60" s="24">
        <v>57</v>
      </c>
      <c r="V60" s="15">
        <v>0</v>
      </c>
      <c r="AA60" s="24">
        <v>57</v>
      </c>
      <c r="AB60" s="15">
        <v>0</v>
      </c>
    </row>
    <row r="61" spans="21:28" hidden="1">
      <c r="U61" s="24">
        <v>58</v>
      </c>
      <c r="V61" s="15">
        <v>0</v>
      </c>
      <c r="AA61" s="24">
        <v>58</v>
      </c>
      <c r="AB61" s="15">
        <v>0</v>
      </c>
    </row>
    <row r="62" spans="21:28" hidden="1">
      <c r="U62" s="24">
        <v>59</v>
      </c>
      <c r="V62" s="15">
        <v>0</v>
      </c>
      <c r="AA62" s="24">
        <v>59</v>
      </c>
      <c r="AB62" s="15">
        <v>0</v>
      </c>
    </row>
    <row r="63" spans="21:28" hidden="1">
      <c r="U63" s="24">
        <v>60</v>
      </c>
      <c r="V63" s="15">
        <v>0</v>
      </c>
      <c r="AA63" s="24">
        <v>60</v>
      </c>
      <c r="AB63" s="15">
        <v>0</v>
      </c>
    </row>
    <row r="64" spans="21:28" hidden="1">
      <c r="U64" s="24">
        <v>61</v>
      </c>
      <c r="V64" s="15">
        <v>0</v>
      </c>
      <c r="AA64" s="24">
        <v>61</v>
      </c>
      <c r="AB64" s="15">
        <v>0</v>
      </c>
    </row>
    <row r="65" spans="21:28" hidden="1">
      <c r="U65" s="24">
        <v>62</v>
      </c>
      <c r="V65" s="15">
        <v>0</v>
      </c>
      <c r="AA65" s="24">
        <v>62</v>
      </c>
      <c r="AB65" s="15">
        <v>0</v>
      </c>
    </row>
    <row r="66" spans="21:28" hidden="1">
      <c r="U66" s="24">
        <v>63</v>
      </c>
      <c r="V66" s="15">
        <v>0</v>
      </c>
      <c r="AA66" s="24">
        <v>63</v>
      </c>
      <c r="AB66" s="15">
        <v>0</v>
      </c>
    </row>
    <row r="67" spans="21:28" hidden="1">
      <c r="U67" s="24">
        <v>64</v>
      </c>
      <c r="V67" s="15">
        <v>0</v>
      </c>
      <c r="AA67" s="24">
        <v>64</v>
      </c>
      <c r="AB67" s="15">
        <v>0</v>
      </c>
    </row>
    <row r="68" spans="21:28" hidden="1">
      <c r="U68" s="24">
        <v>65</v>
      </c>
      <c r="V68" s="15">
        <v>0</v>
      </c>
      <c r="AA68" s="24">
        <v>65</v>
      </c>
      <c r="AB68" s="15">
        <v>0</v>
      </c>
    </row>
    <row r="69" spans="21:28" hidden="1">
      <c r="U69" s="24">
        <v>66</v>
      </c>
      <c r="V69" s="15">
        <v>0</v>
      </c>
      <c r="AA69" s="24">
        <v>66</v>
      </c>
      <c r="AB69" s="15">
        <v>0</v>
      </c>
    </row>
    <row r="70" spans="21:28" hidden="1">
      <c r="U70" s="24">
        <v>67</v>
      </c>
      <c r="V70" s="15">
        <v>0</v>
      </c>
      <c r="AA70" s="24">
        <v>67</v>
      </c>
      <c r="AB70" s="15">
        <v>0</v>
      </c>
    </row>
    <row r="71" spans="21:28" hidden="1">
      <c r="U71" s="24">
        <v>68</v>
      </c>
      <c r="V71" s="15">
        <v>0</v>
      </c>
      <c r="AA71" s="24">
        <v>68</v>
      </c>
      <c r="AB71" s="15">
        <v>0</v>
      </c>
    </row>
    <row r="72" spans="21:28" hidden="1">
      <c r="U72" s="24">
        <v>69</v>
      </c>
      <c r="V72" s="15">
        <v>0</v>
      </c>
      <c r="AA72" s="24">
        <v>69</v>
      </c>
      <c r="AB72" s="15">
        <v>0</v>
      </c>
    </row>
    <row r="73" spans="21:28" hidden="1">
      <c r="U73" s="24">
        <v>70</v>
      </c>
      <c r="V73" s="15">
        <v>0</v>
      </c>
      <c r="AA73" s="24">
        <v>70</v>
      </c>
      <c r="AB73" s="15">
        <v>0</v>
      </c>
    </row>
    <row r="74" spans="21:28" hidden="1">
      <c r="U74" s="24">
        <v>71</v>
      </c>
      <c r="V74" s="15">
        <v>0</v>
      </c>
      <c r="AA74" s="24">
        <v>71</v>
      </c>
      <c r="AB74" s="15">
        <v>0</v>
      </c>
    </row>
    <row r="75" spans="21:28" hidden="1">
      <c r="U75" s="24">
        <v>72</v>
      </c>
      <c r="V75" s="15">
        <v>0</v>
      </c>
      <c r="AA75" s="24">
        <v>72</v>
      </c>
      <c r="AB75" s="15">
        <v>0</v>
      </c>
    </row>
    <row r="76" spans="21:28" hidden="1">
      <c r="U76" s="24">
        <v>73</v>
      </c>
      <c r="V76" s="15">
        <v>0</v>
      </c>
      <c r="AA76" s="24">
        <v>73</v>
      </c>
      <c r="AB76" s="15">
        <v>0</v>
      </c>
    </row>
    <row r="77" spans="21:28" hidden="1">
      <c r="U77" s="24">
        <v>74</v>
      </c>
      <c r="V77" s="15">
        <v>0</v>
      </c>
      <c r="AA77" s="24">
        <v>74</v>
      </c>
      <c r="AB77" s="15">
        <v>0</v>
      </c>
    </row>
    <row r="78" spans="21:28" hidden="1">
      <c r="U78" s="24">
        <v>75</v>
      </c>
      <c r="V78" s="15">
        <v>0</v>
      </c>
      <c r="AA78" s="24">
        <v>75</v>
      </c>
      <c r="AB78" s="15">
        <v>0</v>
      </c>
    </row>
    <row r="79" spans="21:28" hidden="1">
      <c r="U79" s="24">
        <v>76</v>
      </c>
      <c r="V79" s="15">
        <v>0</v>
      </c>
      <c r="AA79" s="24">
        <v>76</v>
      </c>
      <c r="AB79" s="15">
        <v>0</v>
      </c>
    </row>
    <row r="80" spans="21:28" hidden="1">
      <c r="U80" s="24">
        <v>77</v>
      </c>
      <c r="V80" s="15">
        <v>0</v>
      </c>
      <c r="AA80" s="24">
        <v>77</v>
      </c>
      <c r="AB80" s="15">
        <v>0</v>
      </c>
    </row>
    <row r="81" spans="21:28" hidden="1">
      <c r="U81" s="24">
        <v>78</v>
      </c>
      <c r="V81" s="15">
        <v>0</v>
      </c>
      <c r="AA81" s="24">
        <v>78</v>
      </c>
      <c r="AB81" s="15">
        <v>0</v>
      </c>
    </row>
    <row r="82" spans="21:28" hidden="1">
      <c r="U82" s="24">
        <v>79</v>
      </c>
      <c r="V82" s="15">
        <v>0</v>
      </c>
      <c r="AA82" s="24">
        <v>79</v>
      </c>
      <c r="AB82" s="15">
        <v>0</v>
      </c>
    </row>
    <row r="83" spans="21:28" hidden="1">
      <c r="U83" s="24">
        <v>80</v>
      </c>
      <c r="V83" s="15">
        <v>0</v>
      </c>
      <c r="AA83" s="24">
        <v>80</v>
      </c>
      <c r="AB83" s="15">
        <v>0</v>
      </c>
    </row>
    <row r="84" spans="21:28" hidden="1">
      <c r="U84" s="24">
        <v>81</v>
      </c>
      <c r="V84" s="15">
        <v>0</v>
      </c>
      <c r="AA84" s="24">
        <v>81</v>
      </c>
      <c r="AB84" s="15">
        <v>0</v>
      </c>
    </row>
    <row r="85" spans="21:28" hidden="1">
      <c r="U85" s="24">
        <v>82</v>
      </c>
      <c r="V85" s="15">
        <v>0</v>
      </c>
      <c r="AA85" s="24">
        <v>82</v>
      </c>
      <c r="AB85" s="15">
        <v>0</v>
      </c>
    </row>
    <row r="86" spans="21:28" hidden="1">
      <c r="U86" s="24">
        <v>83</v>
      </c>
      <c r="V86" s="15">
        <v>0</v>
      </c>
      <c r="AA86" s="24">
        <v>83</v>
      </c>
      <c r="AB86" s="15">
        <v>0</v>
      </c>
    </row>
    <row r="87" spans="21:28" hidden="1">
      <c r="U87" s="24">
        <v>84</v>
      </c>
      <c r="V87" s="15">
        <v>0</v>
      </c>
      <c r="AA87" s="24">
        <v>84</v>
      </c>
      <c r="AB87" s="15">
        <v>0</v>
      </c>
    </row>
    <row r="88" spans="21:28" hidden="1">
      <c r="U88" s="24">
        <v>85</v>
      </c>
      <c r="V88" s="15">
        <v>0</v>
      </c>
      <c r="AA88" s="24">
        <v>85</v>
      </c>
      <c r="AB88" s="15">
        <v>0</v>
      </c>
    </row>
    <row r="89" spans="21:28" hidden="1">
      <c r="U89" s="24">
        <v>86</v>
      </c>
      <c r="V89" s="15">
        <v>0</v>
      </c>
      <c r="AA89" s="24">
        <v>86</v>
      </c>
      <c r="AB89" s="15">
        <v>0</v>
      </c>
    </row>
    <row r="90" spans="21:28" hidden="1">
      <c r="U90" s="24">
        <v>87</v>
      </c>
      <c r="V90" s="15">
        <v>0</v>
      </c>
      <c r="AA90" s="24">
        <v>87</v>
      </c>
      <c r="AB90" s="15">
        <v>0</v>
      </c>
    </row>
    <row r="91" spans="21:28" hidden="1">
      <c r="U91" s="24">
        <v>88</v>
      </c>
      <c r="V91" s="15">
        <v>0</v>
      </c>
      <c r="AA91" s="24">
        <v>88</v>
      </c>
      <c r="AB91" s="15">
        <v>0</v>
      </c>
    </row>
    <row r="92" spans="21:28" hidden="1">
      <c r="U92" s="24">
        <v>89</v>
      </c>
      <c r="V92" s="15">
        <v>0</v>
      </c>
      <c r="AA92" s="24">
        <v>89</v>
      </c>
      <c r="AB92" s="15">
        <v>0</v>
      </c>
    </row>
    <row r="93" spans="21:28" hidden="1">
      <c r="U93" s="24">
        <v>90</v>
      </c>
      <c r="V93" s="15">
        <v>0</v>
      </c>
      <c r="AA93" s="24">
        <v>90</v>
      </c>
      <c r="AB93" s="15">
        <v>0</v>
      </c>
    </row>
    <row r="94" spans="21:28" hidden="1">
      <c r="U94" s="24">
        <v>91</v>
      </c>
      <c r="V94" s="15">
        <v>0</v>
      </c>
      <c r="AA94" s="24">
        <v>91</v>
      </c>
      <c r="AB94" s="15">
        <v>0</v>
      </c>
    </row>
    <row r="95" spans="21:28" hidden="1">
      <c r="U95" s="24">
        <v>92</v>
      </c>
      <c r="V95" s="15">
        <v>0</v>
      </c>
      <c r="AA95" s="24">
        <v>92</v>
      </c>
      <c r="AB95" s="15">
        <v>0</v>
      </c>
    </row>
    <row r="96" spans="21:28" hidden="1">
      <c r="U96" s="24">
        <v>93</v>
      </c>
      <c r="V96" s="15">
        <v>0</v>
      </c>
      <c r="AA96" s="24">
        <v>93</v>
      </c>
      <c r="AB96" s="15">
        <v>0</v>
      </c>
    </row>
    <row r="97" spans="21:28" hidden="1">
      <c r="U97" s="24">
        <v>94</v>
      </c>
      <c r="V97" s="15">
        <v>0</v>
      </c>
      <c r="AA97" s="24">
        <v>94</v>
      </c>
      <c r="AB97" s="15">
        <v>0</v>
      </c>
    </row>
    <row r="98" spans="21:28" hidden="1">
      <c r="U98" s="24">
        <v>95</v>
      </c>
      <c r="V98" s="15">
        <v>0</v>
      </c>
      <c r="AA98" s="24">
        <v>95</v>
      </c>
      <c r="AB98" s="15">
        <v>0</v>
      </c>
    </row>
    <row r="99" spans="21:28" hidden="1">
      <c r="U99" s="24">
        <v>96</v>
      </c>
      <c r="V99" s="15">
        <v>0</v>
      </c>
      <c r="AA99" s="24">
        <v>96</v>
      </c>
      <c r="AB99" s="15">
        <v>0</v>
      </c>
    </row>
    <row r="100" spans="21:28" hidden="1">
      <c r="U100" s="24">
        <v>97</v>
      </c>
      <c r="V100" s="15">
        <v>0</v>
      </c>
      <c r="AA100" s="24">
        <v>97</v>
      </c>
      <c r="AB100" s="15">
        <v>0</v>
      </c>
    </row>
    <row r="101" spans="21:28" hidden="1">
      <c r="U101" s="24">
        <v>98</v>
      </c>
      <c r="V101" s="15">
        <v>0</v>
      </c>
      <c r="AA101" s="24">
        <v>98</v>
      </c>
      <c r="AB101" s="15">
        <v>0</v>
      </c>
    </row>
    <row r="102" spans="21:28" hidden="1">
      <c r="U102" s="24">
        <v>99</v>
      </c>
      <c r="V102" s="15">
        <v>0</v>
      </c>
      <c r="AA102" s="24">
        <v>99</v>
      </c>
      <c r="AB102" s="15">
        <v>0</v>
      </c>
    </row>
    <row r="103" spans="21:28" hidden="1">
      <c r="U103" s="24">
        <v>100</v>
      </c>
      <c r="V103" s="15">
        <v>0</v>
      </c>
      <c r="AA103" s="24">
        <v>100</v>
      </c>
      <c r="AB103" s="15">
        <v>0</v>
      </c>
    </row>
    <row r="104" spans="21:28" hidden="1">
      <c r="U104" s="24">
        <v>101</v>
      </c>
      <c r="V104" s="15">
        <v>0</v>
      </c>
      <c r="AA104" s="24">
        <v>101</v>
      </c>
      <c r="AB104" s="15">
        <v>0</v>
      </c>
    </row>
    <row r="105" spans="21:28" hidden="1">
      <c r="U105" s="24">
        <v>102</v>
      </c>
      <c r="V105" s="15">
        <v>0</v>
      </c>
      <c r="AA105" s="24">
        <v>102</v>
      </c>
      <c r="AB105" s="15">
        <v>0</v>
      </c>
    </row>
    <row r="106" spans="21:28" hidden="1">
      <c r="U106" s="24">
        <v>103</v>
      </c>
      <c r="V106" s="15">
        <v>0</v>
      </c>
      <c r="AA106" s="24">
        <v>103</v>
      </c>
      <c r="AB106" s="15">
        <v>0</v>
      </c>
    </row>
    <row r="107" spans="21:28" hidden="1">
      <c r="U107" s="24">
        <v>104</v>
      </c>
      <c r="V107" s="15">
        <v>0</v>
      </c>
      <c r="AA107" s="24">
        <v>104</v>
      </c>
      <c r="AB107" s="15">
        <v>0</v>
      </c>
    </row>
    <row r="108" spans="21:28" hidden="1">
      <c r="U108" s="24">
        <v>105</v>
      </c>
      <c r="V108" s="15">
        <v>0</v>
      </c>
      <c r="AA108" s="24">
        <v>105</v>
      </c>
      <c r="AB108" s="15">
        <v>0</v>
      </c>
    </row>
    <row r="109" spans="21:28" hidden="1">
      <c r="U109" s="24">
        <v>106</v>
      </c>
      <c r="V109" s="15">
        <v>0</v>
      </c>
      <c r="AA109" s="24">
        <v>106</v>
      </c>
      <c r="AB109" s="15">
        <v>0</v>
      </c>
    </row>
    <row r="110" spans="21:28" hidden="1">
      <c r="U110" s="24">
        <v>107</v>
      </c>
      <c r="V110" s="15">
        <v>0</v>
      </c>
      <c r="AA110" s="24">
        <v>107</v>
      </c>
      <c r="AB110" s="15">
        <v>0</v>
      </c>
    </row>
    <row r="111" spans="21:28" hidden="1">
      <c r="U111" s="24">
        <v>108</v>
      </c>
      <c r="V111" s="15">
        <v>0</v>
      </c>
      <c r="AA111" s="24">
        <v>108</v>
      </c>
      <c r="AB111" s="15">
        <v>0</v>
      </c>
    </row>
    <row r="112" spans="21:28" hidden="1">
      <c r="U112" s="24">
        <v>109</v>
      </c>
      <c r="V112" s="15">
        <v>0</v>
      </c>
      <c r="AA112" s="24">
        <v>109</v>
      </c>
      <c r="AB112" s="15">
        <v>0</v>
      </c>
    </row>
    <row r="113" spans="21:28" hidden="1">
      <c r="U113" s="24">
        <v>110</v>
      </c>
      <c r="V113" s="15">
        <v>0</v>
      </c>
      <c r="AA113" s="24">
        <v>110</v>
      </c>
      <c r="AB113" s="15">
        <v>0</v>
      </c>
    </row>
    <row r="114" spans="21:28" hidden="1">
      <c r="U114" s="24">
        <v>111</v>
      </c>
      <c r="V114" s="15">
        <v>0</v>
      </c>
      <c r="AA114" s="24">
        <v>111</v>
      </c>
      <c r="AB114" s="15">
        <v>0</v>
      </c>
    </row>
    <row r="115" spans="21:28" hidden="1">
      <c r="U115" s="24">
        <v>112</v>
      </c>
      <c r="V115" s="15">
        <v>0</v>
      </c>
      <c r="AA115" s="24">
        <v>112</v>
      </c>
      <c r="AB115" s="15">
        <v>0</v>
      </c>
    </row>
    <row r="116" spans="21:28" hidden="1">
      <c r="U116" s="24">
        <v>113</v>
      </c>
      <c r="V116" s="15">
        <v>0</v>
      </c>
      <c r="AA116" s="24">
        <v>113</v>
      </c>
      <c r="AB116" s="15">
        <v>0</v>
      </c>
    </row>
    <row r="117" spans="21:28" hidden="1">
      <c r="U117" s="24">
        <v>114</v>
      </c>
      <c r="V117" s="15">
        <v>0</v>
      </c>
      <c r="AA117" s="24">
        <v>114</v>
      </c>
      <c r="AB117" s="15">
        <v>0</v>
      </c>
    </row>
    <row r="118" spans="21:28" hidden="1">
      <c r="U118" s="24">
        <v>115</v>
      </c>
      <c r="V118" s="15">
        <v>0</v>
      </c>
      <c r="AA118" s="24">
        <v>115</v>
      </c>
      <c r="AB118" s="15">
        <v>0</v>
      </c>
    </row>
    <row r="119" spans="21:28" hidden="1">
      <c r="U119" s="24">
        <v>116</v>
      </c>
      <c r="V119" s="15">
        <v>0</v>
      </c>
      <c r="AA119" s="24">
        <v>116</v>
      </c>
      <c r="AB119" s="15">
        <v>0</v>
      </c>
    </row>
    <row r="120" spans="21:28" hidden="1">
      <c r="U120" s="24">
        <v>117</v>
      </c>
      <c r="V120" s="15">
        <v>0</v>
      </c>
      <c r="AA120" s="24">
        <v>117</v>
      </c>
      <c r="AB120" s="15">
        <v>0</v>
      </c>
    </row>
    <row r="121" spans="21:28" hidden="1">
      <c r="U121" s="24">
        <v>118</v>
      </c>
      <c r="V121" s="15">
        <v>0</v>
      </c>
      <c r="AA121" s="24">
        <v>118</v>
      </c>
      <c r="AB121" s="15">
        <v>0</v>
      </c>
    </row>
    <row r="122" spans="21:28" hidden="1">
      <c r="U122" s="24">
        <v>119</v>
      </c>
      <c r="V122" s="15">
        <v>0</v>
      </c>
      <c r="AA122" s="24">
        <v>119</v>
      </c>
      <c r="AB122" s="15">
        <v>0</v>
      </c>
    </row>
    <row r="123" spans="21:28" hidden="1">
      <c r="U123" s="24">
        <v>120</v>
      </c>
      <c r="V123" s="15">
        <v>0</v>
      </c>
      <c r="AA123" s="24">
        <v>120</v>
      </c>
      <c r="AB123" s="15">
        <v>0</v>
      </c>
    </row>
    <row r="124" spans="21:28" hidden="1">
      <c r="U124" s="24">
        <v>121</v>
      </c>
      <c r="V124" s="15">
        <v>0</v>
      </c>
      <c r="AA124" s="24">
        <v>121</v>
      </c>
      <c r="AB124" s="15">
        <v>0</v>
      </c>
    </row>
    <row r="125" spans="21:28" hidden="1">
      <c r="U125" s="24">
        <v>122</v>
      </c>
      <c r="V125" s="15">
        <v>0</v>
      </c>
      <c r="AA125" s="24">
        <v>122</v>
      </c>
      <c r="AB125" s="15">
        <v>0</v>
      </c>
    </row>
    <row r="126" spans="21:28" hidden="1">
      <c r="U126" s="24">
        <v>123</v>
      </c>
      <c r="V126" s="15">
        <v>0</v>
      </c>
      <c r="AA126" s="24">
        <v>123</v>
      </c>
      <c r="AB126" s="15">
        <v>0</v>
      </c>
    </row>
    <row r="127" spans="21:28" hidden="1">
      <c r="U127" s="24">
        <v>124</v>
      </c>
      <c r="V127" s="15">
        <v>0</v>
      </c>
      <c r="AA127" s="24">
        <v>124</v>
      </c>
      <c r="AB127" s="15">
        <v>0</v>
      </c>
    </row>
    <row r="128" spans="21:28" hidden="1">
      <c r="U128" s="24">
        <v>125</v>
      </c>
      <c r="V128" s="15">
        <v>0</v>
      </c>
      <c r="AA128" s="24">
        <v>125</v>
      </c>
      <c r="AB128" s="15">
        <v>0</v>
      </c>
    </row>
    <row r="129" spans="21:28" hidden="1">
      <c r="U129" s="24">
        <v>126</v>
      </c>
      <c r="V129" s="15">
        <v>0</v>
      </c>
      <c r="AA129" s="24">
        <v>126</v>
      </c>
      <c r="AB129" s="15">
        <v>0</v>
      </c>
    </row>
    <row r="130" spans="21:28" hidden="1">
      <c r="U130" s="24">
        <v>127</v>
      </c>
      <c r="V130" s="15">
        <v>0</v>
      </c>
      <c r="AA130" s="24">
        <v>127</v>
      </c>
      <c r="AB130" s="15">
        <v>0</v>
      </c>
    </row>
    <row r="131" spans="21:28" hidden="1">
      <c r="U131" s="24">
        <v>128</v>
      </c>
      <c r="V131" s="15">
        <v>0</v>
      </c>
      <c r="AA131" s="24">
        <v>128</v>
      </c>
      <c r="AB131" s="15">
        <v>0</v>
      </c>
    </row>
    <row r="132" spans="21:28" hidden="1">
      <c r="U132" s="24">
        <v>129</v>
      </c>
      <c r="V132" s="15">
        <v>0</v>
      </c>
      <c r="AA132" s="24">
        <v>129</v>
      </c>
      <c r="AB132" s="15">
        <v>0</v>
      </c>
    </row>
    <row r="133" spans="21:28" hidden="1">
      <c r="U133" s="24">
        <v>130</v>
      </c>
      <c r="V133" s="15">
        <v>0</v>
      </c>
      <c r="AA133" s="24">
        <v>130</v>
      </c>
      <c r="AB133" s="15">
        <v>0</v>
      </c>
    </row>
    <row r="134" spans="21:28" hidden="1">
      <c r="U134" s="24">
        <v>131</v>
      </c>
      <c r="V134" s="15">
        <v>0</v>
      </c>
      <c r="AA134" s="24">
        <v>131</v>
      </c>
      <c r="AB134" s="15">
        <v>0</v>
      </c>
    </row>
    <row r="135" spans="21:28" hidden="1">
      <c r="U135" s="24">
        <v>132</v>
      </c>
      <c r="V135" s="15">
        <v>0</v>
      </c>
      <c r="AA135" s="24">
        <v>132</v>
      </c>
      <c r="AB135" s="15">
        <v>0</v>
      </c>
    </row>
    <row r="136" spans="21:28" hidden="1">
      <c r="U136" s="24">
        <v>133</v>
      </c>
      <c r="V136" s="15">
        <v>0</v>
      </c>
      <c r="AA136" s="24">
        <v>133</v>
      </c>
      <c r="AB136" s="15">
        <v>0</v>
      </c>
    </row>
    <row r="137" spans="21:28" hidden="1">
      <c r="U137" s="24">
        <v>134</v>
      </c>
      <c r="V137" s="15">
        <v>0</v>
      </c>
      <c r="AA137" s="24">
        <v>134</v>
      </c>
      <c r="AB137" s="15">
        <v>0</v>
      </c>
    </row>
    <row r="138" spans="21:28" hidden="1">
      <c r="U138" s="24">
        <v>135</v>
      </c>
      <c r="V138" s="15">
        <v>0</v>
      </c>
      <c r="AA138" s="24">
        <v>135</v>
      </c>
      <c r="AB138" s="15">
        <v>0</v>
      </c>
    </row>
    <row r="139" spans="21:28" hidden="1">
      <c r="U139" s="24">
        <v>136</v>
      </c>
      <c r="V139" s="15">
        <v>0</v>
      </c>
      <c r="AA139" s="24">
        <v>136</v>
      </c>
      <c r="AB139" s="15">
        <v>0</v>
      </c>
    </row>
    <row r="140" spans="21:28" hidden="1">
      <c r="U140" s="24">
        <v>137</v>
      </c>
      <c r="V140" s="15">
        <v>0</v>
      </c>
      <c r="AA140" s="24">
        <v>137</v>
      </c>
      <c r="AB140" s="15">
        <v>0</v>
      </c>
    </row>
    <row r="141" spans="21:28" hidden="1">
      <c r="U141" s="24">
        <v>138</v>
      </c>
      <c r="V141" s="15">
        <v>0</v>
      </c>
      <c r="AA141" s="24">
        <v>138</v>
      </c>
      <c r="AB141" s="15">
        <v>0</v>
      </c>
    </row>
    <row r="142" spans="21:28" hidden="1">
      <c r="U142" s="24">
        <v>139</v>
      </c>
      <c r="V142" s="15">
        <v>0</v>
      </c>
      <c r="AA142" s="24">
        <v>139</v>
      </c>
      <c r="AB142" s="15">
        <v>0</v>
      </c>
    </row>
    <row r="143" spans="21:28" hidden="1">
      <c r="U143" s="24">
        <v>140</v>
      </c>
      <c r="V143" s="15">
        <v>0</v>
      </c>
      <c r="AA143" s="24">
        <v>140</v>
      </c>
      <c r="AB143" s="15">
        <v>0</v>
      </c>
    </row>
    <row r="144" spans="21:28" hidden="1">
      <c r="U144" s="24">
        <v>141</v>
      </c>
      <c r="V144" s="15">
        <v>0</v>
      </c>
      <c r="AA144" s="24">
        <v>141</v>
      </c>
      <c r="AB144" s="15">
        <v>0</v>
      </c>
    </row>
    <row r="145" spans="21:28" hidden="1">
      <c r="U145" s="24">
        <v>142</v>
      </c>
      <c r="V145" s="15">
        <v>0</v>
      </c>
      <c r="AA145" s="24">
        <v>142</v>
      </c>
      <c r="AB145" s="15">
        <v>0</v>
      </c>
    </row>
    <row r="146" spans="21:28" hidden="1">
      <c r="U146" s="24">
        <v>143</v>
      </c>
      <c r="V146" s="15">
        <v>0</v>
      </c>
      <c r="AA146" s="24">
        <v>143</v>
      </c>
      <c r="AB146" s="15">
        <v>0</v>
      </c>
    </row>
    <row r="147" spans="21:28" hidden="1">
      <c r="U147" s="24">
        <v>144</v>
      </c>
      <c r="V147" s="15">
        <v>0</v>
      </c>
      <c r="AA147" s="24">
        <v>144</v>
      </c>
      <c r="AB147" s="15">
        <v>0</v>
      </c>
    </row>
    <row r="148" spans="21:28" hidden="1">
      <c r="U148" s="24">
        <v>145</v>
      </c>
      <c r="V148" s="15">
        <v>0</v>
      </c>
      <c r="AA148" s="24">
        <v>145</v>
      </c>
      <c r="AB148" s="15">
        <v>0</v>
      </c>
    </row>
    <row r="149" spans="21:28" hidden="1">
      <c r="U149" s="24">
        <v>146</v>
      </c>
      <c r="V149" s="15">
        <v>0</v>
      </c>
      <c r="AA149" s="24">
        <v>146</v>
      </c>
      <c r="AB149" s="15">
        <v>0</v>
      </c>
    </row>
    <row r="150" spans="21:28" hidden="1">
      <c r="U150" s="24">
        <v>147</v>
      </c>
      <c r="V150" s="15">
        <v>0</v>
      </c>
      <c r="AA150" s="24">
        <v>147</v>
      </c>
      <c r="AB150" s="15">
        <v>0</v>
      </c>
    </row>
    <row r="151" spans="21:28" hidden="1">
      <c r="U151" s="24">
        <v>148</v>
      </c>
      <c r="V151" s="15">
        <v>0</v>
      </c>
      <c r="AA151" s="24">
        <v>148</v>
      </c>
      <c r="AB151" s="15">
        <v>0</v>
      </c>
    </row>
    <row r="152" spans="21:28" hidden="1">
      <c r="U152" s="24">
        <v>149</v>
      </c>
      <c r="V152" s="15">
        <v>0</v>
      </c>
      <c r="AA152" s="24">
        <v>149</v>
      </c>
      <c r="AB152" s="15">
        <v>0</v>
      </c>
    </row>
    <row r="153" spans="21:28" hidden="1">
      <c r="U153" s="24">
        <v>150</v>
      </c>
      <c r="V153" s="15">
        <v>0</v>
      </c>
      <c r="AA153" s="24">
        <v>150</v>
      </c>
      <c r="AB153" s="15">
        <v>0</v>
      </c>
    </row>
    <row r="154" spans="21:28" hidden="1">
      <c r="U154" s="24">
        <v>151</v>
      </c>
      <c r="V154" s="15">
        <v>0</v>
      </c>
      <c r="AA154" s="24">
        <v>151</v>
      </c>
      <c r="AB154" s="15">
        <v>0</v>
      </c>
    </row>
    <row r="155" spans="21:28" hidden="1">
      <c r="U155" s="24">
        <v>152</v>
      </c>
      <c r="V155" s="15">
        <v>0</v>
      </c>
      <c r="AA155" s="24">
        <v>152</v>
      </c>
      <c r="AB155" s="15">
        <v>0</v>
      </c>
    </row>
    <row r="156" spans="21:28" hidden="1">
      <c r="U156" s="24">
        <v>153</v>
      </c>
      <c r="V156" s="15">
        <v>0</v>
      </c>
      <c r="AA156" s="24">
        <v>153</v>
      </c>
      <c r="AB156" s="15">
        <v>0</v>
      </c>
    </row>
    <row r="157" spans="21:28" hidden="1">
      <c r="U157" s="24">
        <v>154</v>
      </c>
      <c r="V157" s="15">
        <v>0</v>
      </c>
      <c r="AA157" s="24">
        <v>154</v>
      </c>
      <c r="AB157" s="15">
        <v>0</v>
      </c>
    </row>
    <row r="158" spans="21:28" hidden="1">
      <c r="U158" s="24">
        <v>155</v>
      </c>
      <c r="V158" s="15">
        <v>0</v>
      </c>
      <c r="AA158" s="24">
        <v>155</v>
      </c>
      <c r="AB158" s="15">
        <v>0</v>
      </c>
    </row>
    <row r="159" spans="21:28" hidden="1">
      <c r="U159" s="24">
        <v>156</v>
      </c>
      <c r="V159" s="15">
        <v>0</v>
      </c>
      <c r="AA159" s="24">
        <v>156</v>
      </c>
      <c r="AB159" s="15">
        <v>0</v>
      </c>
    </row>
    <row r="160" spans="21:28" hidden="1">
      <c r="U160" s="24">
        <v>157</v>
      </c>
      <c r="V160" s="15">
        <v>0</v>
      </c>
      <c r="AA160" s="24">
        <v>157</v>
      </c>
      <c r="AB160" s="15">
        <v>0</v>
      </c>
    </row>
    <row r="161" spans="21:28" hidden="1">
      <c r="U161" s="24">
        <v>158</v>
      </c>
      <c r="V161" s="15">
        <v>0</v>
      </c>
      <c r="AA161" s="24">
        <v>158</v>
      </c>
      <c r="AB161" s="15">
        <v>0</v>
      </c>
    </row>
    <row r="162" spans="21:28" hidden="1">
      <c r="U162" s="24">
        <v>159</v>
      </c>
      <c r="V162" s="15">
        <v>0</v>
      </c>
      <c r="AA162" s="24">
        <v>159</v>
      </c>
      <c r="AB162" s="15">
        <v>0</v>
      </c>
    </row>
    <row r="163" spans="21:28" hidden="1">
      <c r="U163" s="24">
        <v>160</v>
      </c>
      <c r="V163" s="15">
        <v>0</v>
      </c>
      <c r="AA163" s="24">
        <v>160</v>
      </c>
      <c r="AB163" s="15">
        <v>0</v>
      </c>
    </row>
    <row r="164" spans="21:28" hidden="1">
      <c r="U164" s="24">
        <v>161</v>
      </c>
      <c r="V164" s="15">
        <v>0</v>
      </c>
      <c r="AA164" s="24">
        <v>161</v>
      </c>
      <c r="AB164" s="15">
        <v>0</v>
      </c>
    </row>
    <row r="165" spans="21:28" hidden="1">
      <c r="U165" s="24">
        <v>162</v>
      </c>
      <c r="V165" s="15">
        <v>0</v>
      </c>
      <c r="AA165" s="24">
        <v>162</v>
      </c>
      <c r="AB165" s="15">
        <v>0</v>
      </c>
    </row>
    <row r="166" spans="21:28" hidden="1">
      <c r="U166" s="24">
        <v>163</v>
      </c>
      <c r="V166" s="15">
        <v>0</v>
      </c>
      <c r="AA166" s="24">
        <v>163</v>
      </c>
      <c r="AB166" s="15">
        <v>0</v>
      </c>
    </row>
    <row r="167" spans="21:28" hidden="1">
      <c r="U167" s="24">
        <v>164</v>
      </c>
      <c r="V167" s="15">
        <v>0</v>
      </c>
      <c r="AA167" s="24">
        <v>164</v>
      </c>
      <c r="AB167" s="15">
        <v>0</v>
      </c>
    </row>
    <row r="168" spans="21:28" hidden="1">
      <c r="U168" s="24">
        <v>165</v>
      </c>
      <c r="V168" s="15">
        <v>0</v>
      </c>
      <c r="AA168" s="24">
        <v>165</v>
      </c>
      <c r="AB168" s="15">
        <v>0</v>
      </c>
    </row>
    <row r="169" spans="21:28" hidden="1">
      <c r="U169" s="24">
        <v>166</v>
      </c>
      <c r="V169" s="15">
        <v>0</v>
      </c>
      <c r="AA169" s="24">
        <v>166</v>
      </c>
      <c r="AB169" s="15">
        <v>0</v>
      </c>
    </row>
    <row r="170" spans="21:28" hidden="1">
      <c r="U170" s="24">
        <v>167</v>
      </c>
      <c r="V170" s="15">
        <v>0</v>
      </c>
      <c r="AA170" s="24">
        <v>167</v>
      </c>
      <c r="AB170" s="15">
        <v>0</v>
      </c>
    </row>
    <row r="171" spans="21:28" hidden="1">
      <c r="U171" s="24">
        <v>168</v>
      </c>
      <c r="V171" s="15">
        <v>0</v>
      </c>
      <c r="AA171" s="24">
        <v>168</v>
      </c>
      <c r="AB171" s="15">
        <v>0</v>
      </c>
    </row>
    <row r="172" spans="21:28" hidden="1">
      <c r="U172" s="24">
        <v>169</v>
      </c>
      <c r="V172" s="15">
        <v>0</v>
      </c>
      <c r="AA172" s="24">
        <v>169</v>
      </c>
      <c r="AB172" s="15">
        <v>0</v>
      </c>
    </row>
    <row r="173" spans="21:28" hidden="1">
      <c r="U173" s="24">
        <v>170</v>
      </c>
      <c r="V173" s="15">
        <v>0</v>
      </c>
      <c r="AA173" s="24">
        <v>170</v>
      </c>
      <c r="AB173" s="15">
        <v>0</v>
      </c>
    </row>
    <row r="174" spans="21:28" hidden="1">
      <c r="U174" s="24">
        <v>171</v>
      </c>
      <c r="V174" s="15">
        <v>0</v>
      </c>
      <c r="AA174" s="24">
        <v>171</v>
      </c>
      <c r="AB174" s="15">
        <v>0</v>
      </c>
    </row>
    <row r="175" spans="21:28" hidden="1">
      <c r="U175" s="24">
        <v>172</v>
      </c>
      <c r="V175" s="15">
        <v>0</v>
      </c>
      <c r="AA175" s="24">
        <v>172</v>
      </c>
      <c r="AB175" s="15">
        <v>0</v>
      </c>
    </row>
    <row r="176" spans="21:28" hidden="1">
      <c r="U176" s="24">
        <v>173</v>
      </c>
      <c r="V176" s="15">
        <v>0</v>
      </c>
      <c r="AA176" s="24">
        <v>173</v>
      </c>
      <c r="AB176" s="15">
        <v>0</v>
      </c>
    </row>
    <row r="177" spans="21:28" hidden="1">
      <c r="U177" s="24">
        <v>174</v>
      </c>
      <c r="V177" s="15">
        <v>0</v>
      </c>
      <c r="AA177" s="24">
        <v>174</v>
      </c>
      <c r="AB177" s="15">
        <v>0</v>
      </c>
    </row>
    <row r="178" spans="21:28" hidden="1">
      <c r="U178" s="24">
        <v>175</v>
      </c>
      <c r="V178" s="15">
        <v>0</v>
      </c>
      <c r="AA178" s="24">
        <v>175</v>
      </c>
      <c r="AB178" s="15">
        <v>0</v>
      </c>
    </row>
    <row r="179" spans="21:28" hidden="1">
      <c r="U179" s="24">
        <v>176</v>
      </c>
      <c r="V179" s="15">
        <v>0</v>
      </c>
      <c r="AA179" s="24">
        <v>176</v>
      </c>
      <c r="AB179" s="15">
        <v>0</v>
      </c>
    </row>
    <row r="180" spans="21:28" hidden="1">
      <c r="U180" s="24">
        <v>177</v>
      </c>
      <c r="V180" s="15">
        <v>0</v>
      </c>
      <c r="AA180" s="24">
        <v>177</v>
      </c>
      <c r="AB180" s="15">
        <v>0</v>
      </c>
    </row>
    <row r="181" spans="21:28" hidden="1">
      <c r="U181" s="24">
        <v>178</v>
      </c>
      <c r="V181" s="15">
        <v>0</v>
      </c>
      <c r="AA181" s="24">
        <v>178</v>
      </c>
      <c r="AB181" s="15">
        <v>0</v>
      </c>
    </row>
    <row r="182" spans="21:28" hidden="1">
      <c r="U182" s="24">
        <v>179</v>
      </c>
      <c r="V182" s="15">
        <v>0</v>
      </c>
      <c r="AA182" s="24">
        <v>179</v>
      </c>
      <c r="AB182" s="15">
        <v>0</v>
      </c>
    </row>
    <row r="183" spans="21:28" hidden="1">
      <c r="U183" s="24">
        <v>180</v>
      </c>
      <c r="V183" s="15">
        <v>0</v>
      </c>
      <c r="AA183" s="24">
        <v>180</v>
      </c>
      <c r="AB183" s="15">
        <v>0</v>
      </c>
    </row>
    <row r="184" spans="21:28" hidden="1">
      <c r="U184" s="24">
        <v>181</v>
      </c>
      <c r="V184" s="15">
        <v>0</v>
      </c>
      <c r="AA184" s="24">
        <v>181</v>
      </c>
      <c r="AB184" s="15">
        <v>0</v>
      </c>
    </row>
    <row r="185" spans="21:28" hidden="1">
      <c r="U185" s="24">
        <v>182</v>
      </c>
      <c r="V185" s="15">
        <v>0</v>
      </c>
      <c r="AA185" s="24">
        <v>182</v>
      </c>
      <c r="AB185" s="15">
        <v>0</v>
      </c>
    </row>
    <row r="186" spans="21:28" hidden="1">
      <c r="U186" s="24">
        <v>183</v>
      </c>
      <c r="V186" s="15">
        <v>0</v>
      </c>
      <c r="AA186" s="24">
        <v>183</v>
      </c>
      <c r="AB186" s="15">
        <v>0</v>
      </c>
    </row>
    <row r="187" spans="21:28" hidden="1">
      <c r="U187" s="24">
        <v>184</v>
      </c>
      <c r="V187" s="15">
        <v>0</v>
      </c>
      <c r="AA187" s="24">
        <v>184</v>
      </c>
      <c r="AB187" s="15">
        <v>0</v>
      </c>
    </row>
    <row r="188" spans="21:28" hidden="1">
      <c r="U188" s="24">
        <v>185</v>
      </c>
      <c r="V188" s="15">
        <v>0</v>
      </c>
      <c r="AA188" s="24">
        <v>185</v>
      </c>
      <c r="AB188" s="15">
        <v>0</v>
      </c>
    </row>
    <row r="189" spans="21:28" hidden="1">
      <c r="U189" s="24">
        <v>186</v>
      </c>
      <c r="V189" s="15">
        <v>0</v>
      </c>
      <c r="AA189" s="24">
        <v>186</v>
      </c>
      <c r="AB189" s="15">
        <v>0</v>
      </c>
    </row>
    <row r="190" spans="21:28" hidden="1">
      <c r="U190" s="24">
        <v>187</v>
      </c>
      <c r="V190" s="15">
        <v>0</v>
      </c>
      <c r="AA190" s="24">
        <v>187</v>
      </c>
      <c r="AB190" s="15">
        <v>0</v>
      </c>
    </row>
    <row r="191" spans="21:28" hidden="1">
      <c r="U191" s="24">
        <v>188</v>
      </c>
      <c r="V191" s="15">
        <v>0</v>
      </c>
      <c r="AA191" s="24">
        <v>188</v>
      </c>
      <c r="AB191" s="15">
        <v>0</v>
      </c>
    </row>
    <row r="192" spans="21:28" hidden="1">
      <c r="U192" s="24">
        <v>189</v>
      </c>
      <c r="V192" s="15">
        <v>0</v>
      </c>
      <c r="AA192" s="24">
        <v>189</v>
      </c>
      <c r="AB192" s="15">
        <v>0</v>
      </c>
    </row>
    <row r="193" spans="21:28" hidden="1">
      <c r="U193" s="24">
        <v>190</v>
      </c>
      <c r="V193" s="15">
        <v>0</v>
      </c>
      <c r="AA193" s="24">
        <v>190</v>
      </c>
      <c r="AB193" s="15">
        <v>0</v>
      </c>
    </row>
    <row r="194" spans="21:28" hidden="1">
      <c r="U194" s="24">
        <v>191</v>
      </c>
      <c r="V194" s="15">
        <v>0</v>
      </c>
      <c r="AA194" s="24">
        <v>191</v>
      </c>
      <c r="AB194" s="15">
        <v>0</v>
      </c>
    </row>
    <row r="195" spans="21:28" hidden="1">
      <c r="U195" s="24">
        <v>192</v>
      </c>
      <c r="V195" s="15">
        <v>0</v>
      </c>
      <c r="AA195" s="24">
        <v>192</v>
      </c>
      <c r="AB195" s="15">
        <v>0</v>
      </c>
    </row>
    <row r="196" spans="21:28" hidden="1">
      <c r="U196" s="24">
        <v>193</v>
      </c>
      <c r="V196" s="15">
        <v>0</v>
      </c>
      <c r="AA196" s="24">
        <v>193</v>
      </c>
      <c r="AB196" s="15">
        <v>0</v>
      </c>
    </row>
    <row r="197" spans="21:28" hidden="1">
      <c r="U197" s="24">
        <v>194</v>
      </c>
      <c r="V197" s="15">
        <v>0</v>
      </c>
      <c r="AA197" s="24">
        <v>194</v>
      </c>
      <c r="AB197" s="15">
        <v>0</v>
      </c>
    </row>
    <row r="198" spans="21:28" hidden="1">
      <c r="U198" s="24">
        <v>195</v>
      </c>
      <c r="V198" s="15">
        <v>0</v>
      </c>
      <c r="AA198" s="24">
        <v>195</v>
      </c>
      <c r="AB198" s="15">
        <v>0</v>
      </c>
    </row>
    <row r="199" spans="21:28" hidden="1">
      <c r="U199" s="24">
        <v>196</v>
      </c>
      <c r="V199" s="15">
        <v>0</v>
      </c>
      <c r="AA199" s="24">
        <v>196</v>
      </c>
      <c r="AB199" s="15">
        <v>0</v>
      </c>
    </row>
    <row r="200" spans="21:28" hidden="1">
      <c r="U200" s="24">
        <v>197</v>
      </c>
      <c r="V200" s="15">
        <v>0</v>
      </c>
      <c r="AA200" s="24">
        <v>197</v>
      </c>
      <c r="AB200" s="15">
        <v>0</v>
      </c>
    </row>
    <row r="201" spans="21:28" hidden="1">
      <c r="U201" s="24">
        <v>198</v>
      </c>
      <c r="V201" s="15">
        <v>0</v>
      </c>
      <c r="AA201" s="24">
        <v>198</v>
      </c>
      <c r="AB201" s="15">
        <v>0</v>
      </c>
    </row>
    <row r="202" spans="21:28" hidden="1">
      <c r="U202" s="24">
        <v>199</v>
      </c>
      <c r="V202" s="15">
        <v>0</v>
      </c>
      <c r="AA202" s="24">
        <v>199</v>
      </c>
      <c r="AB202" s="15">
        <v>0</v>
      </c>
    </row>
    <row r="203" spans="21:28" hidden="1">
      <c r="U203" s="24">
        <v>200</v>
      </c>
      <c r="V203" s="15">
        <v>0</v>
      </c>
      <c r="AA203" s="24">
        <v>200</v>
      </c>
      <c r="AB203" s="15">
        <v>0</v>
      </c>
    </row>
    <row r="204" spans="21:28" hidden="1">
      <c r="U204" s="24">
        <v>201</v>
      </c>
      <c r="V204" s="15">
        <v>0</v>
      </c>
      <c r="AA204" s="24">
        <v>201</v>
      </c>
      <c r="AB204" s="15">
        <v>0</v>
      </c>
    </row>
    <row r="205" spans="21:28" hidden="1">
      <c r="U205" s="24">
        <v>202</v>
      </c>
      <c r="V205" s="15">
        <v>0</v>
      </c>
      <c r="AA205" s="24">
        <v>202</v>
      </c>
      <c r="AB205" s="15">
        <v>0</v>
      </c>
    </row>
    <row r="206" spans="21:28" hidden="1">
      <c r="U206" s="24">
        <v>203</v>
      </c>
      <c r="V206" s="15">
        <v>0</v>
      </c>
      <c r="AA206" s="24">
        <v>203</v>
      </c>
      <c r="AB206" s="15">
        <v>0</v>
      </c>
    </row>
    <row r="207" spans="21:28" hidden="1">
      <c r="U207" s="24">
        <v>204</v>
      </c>
      <c r="V207" s="15">
        <v>0</v>
      </c>
      <c r="AA207" s="24">
        <v>204</v>
      </c>
      <c r="AB207" s="15">
        <v>0</v>
      </c>
    </row>
    <row r="208" spans="21:28" hidden="1">
      <c r="U208" s="24">
        <v>205</v>
      </c>
      <c r="V208" s="15">
        <v>0</v>
      </c>
      <c r="AA208" s="24">
        <v>205</v>
      </c>
      <c r="AB208" s="15">
        <v>0</v>
      </c>
    </row>
    <row r="209" spans="21:28" hidden="1">
      <c r="U209" s="24">
        <v>206</v>
      </c>
      <c r="V209" s="15">
        <v>0</v>
      </c>
      <c r="AA209" s="24">
        <v>206</v>
      </c>
      <c r="AB209" s="15">
        <v>0</v>
      </c>
    </row>
    <row r="210" spans="21:28" hidden="1">
      <c r="U210" s="24">
        <v>207</v>
      </c>
      <c r="V210" s="15">
        <v>0</v>
      </c>
      <c r="AA210" s="24">
        <v>207</v>
      </c>
      <c r="AB210" s="15">
        <v>0</v>
      </c>
    </row>
    <row r="211" spans="21:28" hidden="1">
      <c r="U211" s="24">
        <v>208</v>
      </c>
      <c r="V211" s="15">
        <v>0</v>
      </c>
      <c r="AA211" s="24">
        <v>208</v>
      </c>
      <c r="AB211" s="15">
        <v>0</v>
      </c>
    </row>
    <row r="212" spans="21:28" hidden="1">
      <c r="U212" s="24">
        <v>209</v>
      </c>
      <c r="V212" s="15">
        <v>0</v>
      </c>
      <c r="AA212" s="24">
        <v>209</v>
      </c>
      <c r="AB212" s="15">
        <v>0</v>
      </c>
    </row>
    <row r="213" spans="21:28" hidden="1">
      <c r="U213" s="24">
        <v>210</v>
      </c>
      <c r="V213" s="15">
        <v>0</v>
      </c>
      <c r="AA213" s="24">
        <v>210</v>
      </c>
      <c r="AB213" s="15">
        <v>0</v>
      </c>
    </row>
    <row r="214" spans="21:28" hidden="1">
      <c r="U214" s="24">
        <v>211</v>
      </c>
      <c r="V214" s="15">
        <v>0</v>
      </c>
      <c r="AA214" s="24">
        <v>211</v>
      </c>
      <c r="AB214" s="15">
        <v>0</v>
      </c>
    </row>
    <row r="215" spans="21:28" hidden="1">
      <c r="U215" s="24">
        <v>212</v>
      </c>
      <c r="V215" s="15">
        <v>0</v>
      </c>
      <c r="AA215" s="24">
        <v>212</v>
      </c>
      <c r="AB215" s="15">
        <v>0</v>
      </c>
    </row>
    <row r="216" spans="21:28" hidden="1">
      <c r="U216" s="24">
        <v>213</v>
      </c>
      <c r="V216" s="15">
        <v>0</v>
      </c>
      <c r="AA216" s="24">
        <v>213</v>
      </c>
      <c r="AB216" s="15">
        <v>0</v>
      </c>
    </row>
    <row r="217" spans="21:28" hidden="1">
      <c r="U217" s="24">
        <v>214</v>
      </c>
      <c r="V217" s="15">
        <v>0</v>
      </c>
      <c r="AA217" s="24">
        <v>214</v>
      </c>
      <c r="AB217" s="15">
        <v>0</v>
      </c>
    </row>
    <row r="218" spans="21:28" hidden="1">
      <c r="U218" s="24">
        <v>215</v>
      </c>
      <c r="V218" s="15">
        <v>0</v>
      </c>
      <c r="AA218" s="24">
        <v>215</v>
      </c>
      <c r="AB218" s="15">
        <v>0</v>
      </c>
    </row>
    <row r="219" spans="21:28" hidden="1">
      <c r="U219" s="24">
        <v>216</v>
      </c>
      <c r="V219" s="15">
        <v>0</v>
      </c>
      <c r="AA219" s="24">
        <v>216</v>
      </c>
      <c r="AB219" s="15">
        <v>0</v>
      </c>
    </row>
    <row r="220" spans="21:28" hidden="1">
      <c r="U220" s="24">
        <v>217</v>
      </c>
      <c r="V220" s="15">
        <v>0</v>
      </c>
      <c r="AA220" s="24">
        <v>217</v>
      </c>
      <c r="AB220" s="15">
        <v>0</v>
      </c>
    </row>
    <row r="221" spans="21:28" hidden="1">
      <c r="U221" s="24">
        <v>218</v>
      </c>
      <c r="V221" s="15">
        <v>0</v>
      </c>
      <c r="AA221" s="24">
        <v>218</v>
      </c>
      <c r="AB221" s="15">
        <v>0</v>
      </c>
    </row>
    <row r="222" spans="21:28" hidden="1">
      <c r="U222" s="24">
        <v>219</v>
      </c>
      <c r="V222" s="15">
        <v>0</v>
      </c>
      <c r="AA222" s="24">
        <v>219</v>
      </c>
      <c r="AB222" s="15">
        <v>0</v>
      </c>
    </row>
    <row r="223" spans="21:28" hidden="1">
      <c r="U223" s="24">
        <v>220</v>
      </c>
      <c r="V223" s="15">
        <v>0</v>
      </c>
      <c r="AA223" s="24">
        <v>220</v>
      </c>
      <c r="AB223" s="15">
        <v>0</v>
      </c>
    </row>
    <row r="224" spans="21:28" hidden="1">
      <c r="U224" s="24">
        <v>221</v>
      </c>
      <c r="V224" s="15">
        <v>0</v>
      </c>
      <c r="AA224" s="24">
        <v>221</v>
      </c>
      <c r="AB224" s="15">
        <v>0</v>
      </c>
    </row>
    <row r="225" spans="21:28" hidden="1">
      <c r="U225" s="24">
        <v>222</v>
      </c>
      <c r="V225" s="15">
        <v>0</v>
      </c>
      <c r="AA225" s="24">
        <v>222</v>
      </c>
      <c r="AB225" s="15">
        <v>0</v>
      </c>
    </row>
    <row r="226" spans="21:28" hidden="1">
      <c r="U226" s="24">
        <v>223</v>
      </c>
      <c r="V226" s="15">
        <v>0</v>
      </c>
      <c r="AA226" s="24">
        <v>223</v>
      </c>
      <c r="AB226" s="15">
        <v>0</v>
      </c>
    </row>
    <row r="227" spans="21:28" hidden="1">
      <c r="U227" s="24">
        <v>224</v>
      </c>
      <c r="V227" s="15">
        <v>0</v>
      </c>
      <c r="AA227" s="24">
        <v>224</v>
      </c>
      <c r="AB227" s="15">
        <v>0</v>
      </c>
    </row>
    <row r="228" spans="21:28" hidden="1">
      <c r="U228" s="24">
        <v>225</v>
      </c>
      <c r="V228" s="15">
        <v>0</v>
      </c>
      <c r="AA228" s="24">
        <v>225</v>
      </c>
      <c r="AB228" s="15">
        <v>0</v>
      </c>
    </row>
    <row r="229" spans="21:28" hidden="1">
      <c r="U229" s="24">
        <v>226</v>
      </c>
      <c r="V229" s="15">
        <v>0</v>
      </c>
      <c r="AA229" s="24">
        <v>226</v>
      </c>
      <c r="AB229" s="15">
        <v>0</v>
      </c>
    </row>
    <row r="230" spans="21:28" hidden="1">
      <c r="U230" s="24">
        <v>227</v>
      </c>
      <c r="V230" s="15">
        <v>0</v>
      </c>
      <c r="AA230" s="24">
        <v>227</v>
      </c>
      <c r="AB230" s="15">
        <v>0</v>
      </c>
    </row>
    <row r="231" spans="21:28" hidden="1">
      <c r="U231" s="24">
        <v>228</v>
      </c>
      <c r="V231" s="15">
        <v>0</v>
      </c>
      <c r="AA231" s="24">
        <v>228</v>
      </c>
      <c r="AB231" s="15">
        <v>0</v>
      </c>
    </row>
    <row r="232" spans="21:28" hidden="1">
      <c r="U232" s="24">
        <v>229</v>
      </c>
      <c r="V232" s="15">
        <v>0</v>
      </c>
      <c r="AA232" s="24">
        <v>229</v>
      </c>
      <c r="AB232" s="15">
        <v>0</v>
      </c>
    </row>
    <row r="233" spans="21:28" hidden="1">
      <c r="U233" s="24">
        <v>230</v>
      </c>
      <c r="V233" s="15">
        <v>0</v>
      </c>
      <c r="AA233" s="24">
        <v>230</v>
      </c>
      <c r="AB233" s="15">
        <v>0</v>
      </c>
    </row>
    <row r="234" spans="21:28" hidden="1">
      <c r="U234" s="24">
        <v>231</v>
      </c>
      <c r="V234" s="15">
        <v>0</v>
      </c>
      <c r="AA234" s="24">
        <v>231</v>
      </c>
      <c r="AB234" s="15">
        <v>0</v>
      </c>
    </row>
    <row r="235" spans="21:28" hidden="1">
      <c r="U235" s="24">
        <v>232</v>
      </c>
      <c r="V235" s="15">
        <v>0</v>
      </c>
      <c r="AA235" s="24">
        <v>232</v>
      </c>
      <c r="AB235" s="15">
        <v>0</v>
      </c>
    </row>
    <row r="236" spans="21:28" hidden="1">
      <c r="U236" s="24">
        <v>233</v>
      </c>
      <c r="V236" s="15">
        <v>0</v>
      </c>
      <c r="AA236" s="24">
        <v>233</v>
      </c>
      <c r="AB236" s="15">
        <v>0</v>
      </c>
    </row>
    <row r="237" spans="21:28" hidden="1">
      <c r="U237" s="24">
        <v>234</v>
      </c>
      <c r="V237" s="15">
        <v>0</v>
      </c>
      <c r="AA237" s="24">
        <v>234</v>
      </c>
      <c r="AB237" s="15">
        <v>0</v>
      </c>
    </row>
    <row r="238" spans="21:28" hidden="1">
      <c r="U238" s="24">
        <v>235</v>
      </c>
      <c r="V238" s="15">
        <v>0</v>
      </c>
      <c r="AA238" s="24">
        <v>235</v>
      </c>
      <c r="AB238" s="15">
        <v>0</v>
      </c>
    </row>
    <row r="239" spans="21:28" hidden="1">
      <c r="U239" s="24">
        <v>236</v>
      </c>
      <c r="V239" s="15">
        <v>0</v>
      </c>
      <c r="AA239" s="24">
        <v>236</v>
      </c>
      <c r="AB239" s="15">
        <v>0</v>
      </c>
    </row>
    <row r="240" spans="21:28" hidden="1">
      <c r="U240" s="24">
        <v>237</v>
      </c>
      <c r="V240" s="15">
        <v>0</v>
      </c>
      <c r="AA240" s="24">
        <v>237</v>
      </c>
      <c r="AB240" s="15">
        <v>0</v>
      </c>
    </row>
    <row r="241" spans="21:28" hidden="1">
      <c r="U241" s="24">
        <v>238</v>
      </c>
      <c r="V241" s="15">
        <v>0</v>
      </c>
      <c r="AA241" s="24">
        <v>238</v>
      </c>
      <c r="AB241" s="15">
        <v>0</v>
      </c>
    </row>
    <row r="242" spans="21:28" hidden="1">
      <c r="U242" s="24">
        <v>239</v>
      </c>
      <c r="V242" s="15">
        <v>0</v>
      </c>
      <c r="AA242" s="24">
        <v>239</v>
      </c>
      <c r="AB242" s="15">
        <v>0</v>
      </c>
    </row>
    <row r="243" spans="21:28" hidden="1">
      <c r="U243" s="24">
        <v>240</v>
      </c>
      <c r="V243" s="15">
        <v>0</v>
      </c>
      <c r="AA243" s="24">
        <v>240</v>
      </c>
      <c r="AB243" s="15">
        <v>0</v>
      </c>
    </row>
    <row r="244" spans="21:28" hidden="1">
      <c r="U244" s="24">
        <v>241</v>
      </c>
      <c r="V244" s="15">
        <v>0</v>
      </c>
      <c r="AA244" s="24">
        <v>241</v>
      </c>
      <c r="AB244" s="15">
        <v>0</v>
      </c>
    </row>
    <row r="245" spans="21:28" hidden="1">
      <c r="U245" s="24">
        <v>242</v>
      </c>
      <c r="V245" s="15">
        <v>0</v>
      </c>
      <c r="AA245" s="24">
        <v>242</v>
      </c>
      <c r="AB245" s="15">
        <v>0</v>
      </c>
    </row>
    <row r="246" spans="21:28" hidden="1">
      <c r="U246" s="24">
        <v>243</v>
      </c>
      <c r="V246" s="15">
        <v>0</v>
      </c>
      <c r="AA246" s="24">
        <v>243</v>
      </c>
      <c r="AB246" s="15">
        <v>0</v>
      </c>
    </row>
    <row r="247" spans="21:28" hidden="1">
      <c r="U247" s="24">
        <v>244</v>
      </c>
      <c r="V247" s="15">
        <v>0</v>
      </c>
      <c r="AA247" s="24">
        <v>244</v>
      </c>
      <c r="AB247" s="15">
        <v>0</v>
      </c>
    </row>
    <row r="248" spans="21:28" hidden="1">
      <c r="U248" s="24">
        <v>245</v>
      </c>
      <c r="V248" s="15">
        <v>0</v>
      </c>
      <c r="AA248" s="24">
        <v>245</v>
      </c>
      <c r="AB248" s="15">
        <v>0</v>
      </c>
    </row>
    <row r="249" spans="21:28" hidden="1">
      <c r="U249" s="24">
        <v>246</v>
      </c>
      <c r="V249" s="15">
        <v>0</v>
      </c>
      <c r="AA249" s="24">
        <v>246</v>
      </c>
      <c r="AB249" s="15">
        <v>0</v>
      </c>
    </row>
    <row r="250" spans="21:28" hidden="1">
      <c r="U250" s="24">
        <v>247</v>
      </c>
      <c r="V250" s="15">
        <v>0</v>
      </c>
      <c r="AA250" s="24">
        <v>247</v>
      </c>
      <c r="AB250" s="15">
        <v>0</v>
      </c>
    </row>
    <row r="251" spans="21:28" hidden="1">
      <c r="U251" s="24">
        <v>248</v>
      </c>
      <c r="V251" s="15">
        <v>0</v>
      </c>
      <c r="AA251" s="24">
        <v>248</v>
      </c>
      <c r="AB251" s="15">
        <v>0</v>
      </c>
    </row>
    <row r="252" spans="21:28" hidden="1">
      <c r="U252" s="24">
        <v>249</v>
      </c>
      <c r="V252" s="15">
        <v>0</v>
      </c>
      <c r="AA252" s="24">
        <v>249</v>
      </c>
      <c r="AB252" s="15">
        <v>0</v>
      </c>
    </row>
    <row r="253" spans="21:28" hidden="1">
      <c r="U253" s="24">
        <v>250</v>
      </c>
      <c r="V253" s="15">
        <v>0</v>
      </c>
      <c r="AA253" s="24">
        <v>250</v>
      </c>
      <c r="AB253" s="15">
        <v>0</v>
      </c>
    </row>
    <row r="254" spans="21:28" hidden="1">
      <c r="U254" s="24">
        <v>251</v>
      </c>
      <c r="V254" s="15">
        <v>0</v>
      </c>
      <c r="AA254" s="24">
        <v>251</v>
      </c>
      <c r="AB254" s="15">
        <v>0</v>
      </c>
    </row>
    <row r="255" spans="21:28" hidden="1">
      <c r="U255" s="24">
        <v>252</v>
      </c>
      <c r="V255" s="15">
        <v>0</v>
      </c>
      <c r="AA255" s="24">
        <v>252</v>
      </c>
      <c r="AB255" s="15">
        <v>0</v>
      </c>
    </row>
    <row r="256" spans="21:28" hidden="1">
      <c r="U256" s="24">
        <v>253</v>
      </c>
      <c r="V256" s="15">
        <v>0</v>
      </c>
      <c r="AA256" s="24">
        <v>253</v>
      </c>
      <c r="AB256" s="15">
        <v>0</v>
      </c>
    </row>
    <row r="257" spans="21:28" hidden="1">
      <c r="U257" s="24">
        <v>254</v>
      </c>
      <c r="V257" s="15">
        <v>0</v>
      </c>
      <c r="AA257" s="24">
        <v>254</v>
      </c>
      <c r="AB257" s="15">
        <v>0</v>
      </c>
    </row>
    <row r="258" spans="21:28" hidden="1">
      <c r="U258" s="24">
        <v>255</v>
      </c>
      <c r="V258" s="15">
        <v>0</v>
      </c>
      <c r="AA258" s="24">
        <v>255</v>
      </c>
      <c r="AB258" s="15">
        <v>0</v>
      </c>
    </row>
    <row r="259" spans="21:28" hidden="1">
      <c r="U259" s="24">
        <v>256</v>
      </c>
      <c r="V259" s="15">
        <v>0</v>
      </c>
      <c r="AA259" s="24">
        <v>256</v>
      </c>
      <c r="AB259" s="15">
        <v>0</v>
      </c>
    </row>
    <row r="260" spans="21:28" hidden="1">
      <c r="U260" s="24">
        <v>257</v>
      </c>
      <c r="V260" s="15">
        <v>0</v>
      </c>
      <c r="AA260" s="24">
        <v>257</v>
      </c>
      <c r="AB260" s="15">
        <v>0</v>
      </c>
    </row>
    <row r="261" spans="21:28" hidden="1">
      <c r="U261" s="24">
        <v>258</v>
      </c>
      <c r="V261" s="15">
        <v>0</v>
      </c>
      <c r="AA261" s="24">
        <v>258</v>
      </c>
      <c r="AB261" s="15">
        <v>0</v>
      </c>
    </row>
    <row r="262" spans="21:28" hidden="1">
      <c r="U262" s="24">
        <v>259</v>
      </c>
      <c r="V262" s="15">
        <v>0</v>
      </c>
      <c r="AA262" s="24">
        <v>259</v>
      </c>
      <c r="AB262" s="15">
        <v>0</v>
      </c>
    </row>
    <row r="263" spans="21:28" hidden="1">
      <c r="U263" s="24">
        <v>260</v>
      </c>
      <c r="V263" s="15">
        <v>0</v>
      </c>
      <c r="AA263" s="24">
        <v>260</v>
      </c>
      <c r="AB263" s="15">
        <v>0</v>
      </c>
    </row>
    <row r="264" spans="21:28" hidden="1">
      <c r="U264" s="24">
        <v>261</v>
      </c>
      <c r="V264" s="15">
        <v>0</v>
      </c>
      <c r="AA264" s="24">
        <v>261</v>
      </c>
      <c r="AB264" s="15">
        <v>0</v>
      </c>
    </row>
    <row r="265" spans="21:28" hidden="1">
      <c r="U265" s="24">
        <v>262</v>
      </c>
      <c r="V265" s="15">
        <v>0</v>
      </c>
      <c r="AA265" s="24">
        <v>262</v>
      </c>
      <c r="AB265" s="15">
        <v>0</v>
      </c>
    </row>
    <row r="266" spans="21:28" hidden="1">
      <c r="U266" s="24">
        <v>263</v>
      </c>
      <c r="V266" s="15">
        <v>0</v>
      </c>
      <c r="AA266" s="24">
        <v>263</v>
      </c>
      <c r="AB266" s="15">
        <v>0</v>
      </c>
    </row>
    <row r="267" spans="21:28" hidden="1">
      <c r="U267" s="24">
        <v>264</v>
      </c>
      <c r="V267" s="15">
        <v>0</v>
      </c>
      <c r="AA267" s="24">
        <v>264</v>
      </c>
      <c r="AB267" s="15">
        <v>0</v>
      </c>
    </row>
    <row r="268" spans="21:28" hidden="1">
      <c r="U268" s="24">
        <v>265</v>
      </c>
      <c r="V268" s="15">
        <v>0</v>
      </c>
      <c r="AA268" s="24">
        <v>265</v>
      </c>
      <c r="AB268" s="15">
        <v>0</v>
      </c>
    </row>
    <row r="269" spans="21:28" hidden="1">
      <c r="U269" s="24">
        <v>266</v>
      </c>
      <c r="V269" s="15">
        <v>0</v>
      </c>
      <c r="AA269" s="24">
        <v>266</v>
      </c>
      <c r="AB269" s="15">
        <v>0</v>
      </c>
    </row>
    <row r="270" spans="21:28" hidden="1">
      <c r="U270" s="24">
        <v>267</v>
      </c>
      <c r="V270" s="15">
        <v>0</v>
      </c>
      <c r="AA270" s="24">
        <v>267</v>
      </c>
      <c r="AB270" s="15">
        <v>0</v>
      </c>
    </row>
    <row r="271" spans="21:28" hidden="1">
      <c r="U271" s="24">
        <v>268</v>
      </c>
      <c r="V271" s="15">
        <v>0</v>
      </c>
      <c r="AA271" s="24">
        <v>268</v>
      </c>
      <c r="AB271" s="15">
        <v>0</v>
      </c>
    </row>
    <row r="272" spans="21:28" hidden="1">
      <c r="U272" s="24">
        <v>269</v>
      </c>
      <c r="V272" s="15">
        <v>0</v>
      </c>
      <c r="AA272" s="24">
        <v>269</v>
      </c>
      <c r="AB272" s="15">
        <v>0</v>
      </c>
    </row>
    <row r="273" spans="21:28" hidden="1">
      <c r="U273" s="24">
        <v>270</v>
      </c>
      <c r="V273" s="15">
        <v>0</v>
      </c>
      <c r="AA273" s="24">
        <v>270</v>
      </c>
      <c r="AB273" s="15">
        <v>0</v>
      </c>
    </row>
    <row r="274" spans="21:28" hidden="1">
      <c r="U274" s="24">
        <v>271</v>
      </c>
      <c r="V274" s="15">
        <v>0</v>
      </c>
      <c r="AA274" s="24">
        <v>271</v>
      </c>
      <c r="AB274" s="15">
        <v>0</v>
      </c>
    </row>
    <row r="275" spans="21:28" hidden="1">
      <c r="U275" s="24">
        <v>272</v>
      </c>
      <c r="V275" s="15">
        <v>0</v>
      </c>
      <c r="AA275" s="24">
        <v>272</v>
      </c>
      <c r="AB275" s="15">
        <v>0</v>
      </c>
    </row>
    <row r="276" spans="21:28" hidden="1">
      <c r="U276" s="24">
        <v>273</v>
      </c>
      <c r="V276" s="15">
        <v>0</v>
      </c>
      <c r="AA276" s="24">
        <v>273</v>
      </c>
      <c r="AB276" s="15">
        <v>0</v>
      </c>
    </row>
    <row r="277" spans="21:28" hidden="1">
      <c r="U277" s="24">
        <v>274</v>
      </c>
      <c r="V277" s="15">
        <v>0</v>
      </c>
      <c r="AA277" s="24">
        <v>274</v>
      </c>
      <c r="AB277" s="15">
        <v>0</v>
      </c>
    </row>
    <row r="278" spans="21:28" hidden="1">
      <c r="U278" s="24">
        <v>275</v>
      </c>
      <c r="V278" s="15">
        <v>0</v>
      </c>
      <c r="AA278" s="24">
        <v>275</v>
      </c>
      <c r="AB278" s="15">
        <v>0</v>
      </c>
    </row>
    <row r="279" spans="21:28" hidden="1">
      <c r="U279" s="24">
        <v>276</v>
      </c>
      <c r="V279" s="15">
        <v>0</v>
      </c>
      <c r="AA279" s="24">
        <v>276</v>
      </c>
      <c r="AB279" s="15">
        <v>0</v>
      </c>
    </row>
    <row r="280" spans="21:28" hidden="1">
      <c r="U280" s="24">
        <v>277</v>
      </c>
      <c r="V280" s="15">
        <v>0</v>
      </c>
      <c r="AA280" s="24">
        <v>277</v>
      </c>
      <c r="AB280" s="15">
        <v>0</v>
      </c>
    </row>
    <row r="281" spans="21:28" hidden="1">
      <c r="U281" s="24">
        <v>278</v>
      </c>
      <c r="V281" s="15">
        <v>0</v>
      </c>
      <c r="AA281" s="24">
        <v>278</v>
      </c>
      <c r="AB281" s="15">
        <v>0</v>
      </c>
    </row>
    <row r="282" spans="21:28" hidden="1">
      <c r="U282" s="24">
        <v>279</v>
      </c>
      <c r="V282" s="15">
        <v>0</v>
      </c>
      <c r="AA282" s="24">
        <v>279</v>
      </c>
      <c r="AB282" s="15">
        <v>0</v>
      </c>
    </row>
    <row r="283" spans="21:28" hidden="1">
      <c r="U283" s="24">
        <v>280</v>
      </c>
      <c r="V283" s="15">
        <v>0</v>
      </c>
      <c r="AA283" s="24">
        <v>280</v>
      </c>
      <c r="AB283" s="15">
        <v>0</v>
      </c>
    </row>
    <row r="284" spans="21:28" hidden="1">
      <c r="U284" s="24">
        <v>281</v>
      </c>
      <c r="V284" s="15">
        <v>0</v>
      </c>
      <c r="AA284" s="24">
        <v>281</v>
      </c>
      <c r="AB284" s="15">
        <v>0</v>
      </c>
    </row>
    <row r="285" spans="21:28" hidden="1">
      <c r="U285" s="24">
        <v>282</v>
      </c>
      <c r="V285" s="15">
        <v>0</v>
      </c>
      <c r="AA285" s="24">
        <v>282</v>
      </c>
      <c r="AB285" s="15">
        <v>0</v>
      </c>
    </row>
    <row r="286" spans="21:28" hidden="1">
      <c r="U286" s="24">
        <v>283</v>
      </c>
      <c r="V286" s="15">
        <v>0</v>
      </c>
      <c r="AA286" s="24">
        <v>283</v>
      </c>
      <c r="AB286" s="15">
        <v>0</v>
      </c>
    </row>
    <row r="287" spans="21:28" hidden="1">
      <c r="U287" s="24">
        <v>284</v>
      </c>
      <c r="V287" s="15">
        <v>0</v>
      </c>
      <c r="AA287" s="24">
        <v>284</v>
      </c>
      <c r="AB287" s="15">
        <v>0</v>
      </c>
    </row>
    <row r="288" spans="21:28" hidden="1">
      <c r="U288" s="24">
        <v>285</v>
      </c>
      <c r="V288" s="15">
        <v>0</v>
      </c>
      <c r="AA288" s="24">
        <v>285</v>
      </c>
      <c r="AB288" s="15">
        <v>0</v>
      </c>
    </row>
    <row r="289" spans="21:28" hidden="1">
      <c r="U289" s="24">
        <v>286</v>
      </c>
      <c r="V289" s="15">
        <v>0</v>
      </c>
      <c r="AA289" s="24">
        <v>286</v>
      </c>
      <c r="AB289" s="15">
        <v>0</v>
      </c>
    </row>
    <row r="290" spans="21:28" hidden="1">
      <c r="U290" s="24">
        <v>287</v>
      </c>
      <c r="V290" s="15">
        <v>0</v>
      </c>
      <c r="AA290" s="24">
        <v>287</v>
      </c>
      <c r="AB290" s="15">
        <v>0</v>
      </c>
    </row>
    <row r="291" spans="21:28" hidden="1">
      <c r="U291" s="24">
        <v>288</v>
      </c>
      <c r="V291" s="15">
        <v>0</v>
      </c>
      <c r="AA291" s="24">
        <v>288</v>
      </c>
      <c r="AB291" s="15">
        <v>0</v>
      </c>
    </row>
    <row r="292" spans="21:28" hidden="1">
      <c r="U292" s="24">
        <v>289</v>
      </c>
      <c r="V292" s="15">
        <v>0</v>
      </c>
      <c r="AA292" s="24">
        <v>289</v>
      </c>
      <c r="AB292" s="15">
        <v>0</v>
      </c>
    </row>
    <row r="293" spans="21:28" hidden="1">
      <c r="U293" s="24">
        <v>290</v>
      </c>
      <c r="V293" s="15">
        <v>0</v>
      </c>
      <c r="AA293" s="24">
        <v>290</v>
      </c>
      <c r="AB293" s="15">
        <v>0</v>
      </c>
    </row>
    <row r="294" spans="21:28" hidden="1">
      <c r="U294" s="24">
        <v>291</v>
      </c>
      <c r="V294" s="15">
        <v>0</v>
      </c>
      <c r="AA294" s="24">
        <v>291</v>
      </c>
      <c r="AB294" s="15">
        <v>0</v>
      </c>
    </row>
    <row r="295" spans="21:28" hidden="1">
      <c r="U295" s="24">
        <v>292</v>
      </c>
      <c r="V295" s="15">
        <v>0</v>
      </c>
      <c r="AA295" s="24">
        <v>292</v>
      </c>
      <c r="AB295" s="15">
        <v>0</v>
      </c>
    </row>
    <row r="296" spans="21:28" hidden="1">
      <c r="U296" s="24">
        <v>293</v>
      </c>
      <c r="V296" s="15">
        <v>0</v>
      </c>
      <c r="AA296" s="24">
        <v>293</v>
      </c>
      <c r="AB296" s="15">
        <v>0</v>
      </c>
    </row>
    <row r="297" spans="21:28" hidden="1">
      <c r="U297" s="24">
        <v>294</v>
      </c>
      <c r="V297" s="15">
        <v>0</v>
      </c>
      <c r="AA297" s="24">
        <v>294</v>
      </c>
      <c r="AB297" s="15">
        <v>0</v>
      </c>
    </row>
    <row r="298" spans="21:28" hidden="1">
      <c r="U298" s="24">
        <v>295</v>
      </c>
      <c r="V298" s="15">
        <v>0</v>
      </c>
      <c r="AA298" s="24">
        <v>295</v>
      </c>
      <c r="AB298" s="15">
        <v>0</v>
      </c>
    </row>
    <row r="299" spans="21:28" hidden="1">
      <c r="U299" s="24">
        <v>296</v>
      </c>
      <c r="V299" s="15">
        <v>0</v>
      </c>
      <c r="AA299" s="24">
        <v>296</v>
      </c>
      <c r="AB299" s="15">
        <v>0</v>
      </c>
    </row>
    <row r="300" spans="21:28" hidden="1">
      <c r="U300" s="24">
        <v>297</v>
      </c>
      <c r="V300" s="15">
        <v>0</v>
      </c>
      <c r="AA300" s="24">
        <v>297</v>
      </c>
      <c r="AB300" s="15">
        <v>0</v>
      </c>
    </row>
    <row r="301" spans="21:28" hidden="1">
      <c r="U301" s="24">
        <v>298</v>
      </c>
      <c r="V301" s="15">
        <v>0</v>
      </c>
      <c r="AA301" s="24">
        <v>298</v>
      </c>
      <c r="AB301" s="15">
        <v>0</v>
      </c>
    </row>
    <row r="302" spans="21:28" hidden="1">
      <c r="U302" s="24">
        <v>299</v>
      </c>
      <c r="V302" s="15">
        <v>0</v>
      </c>
      <c r="AA302" s="24">
        <v>299</v>
      </c>
      <c r="AB302" s="15">
        <v>0</v>
      </c>
    </row>
    <row r="303" spans="21:28" hidden="1">
      <c r="U303" s="24">
        <v>300</v>
      </c>
      <c r="V303" s="15">
        <v>0</v>
      </c>
      <c r="AA303" s="24">
        <v>300</v>
      </c>
      <c r="AB303" s="15">
        <v>0</v>
      </c>
    </row>
    <row r="304" spans="21:28" hidden="1">
      <c r="U304" s="24">
        <v>301</v>
      </c>
      <c r="V304" s="15">
        <v>0</v>
      </c>
      <c r="AA304" s="24">
        <v>301</v>
      </c>
      <c r="AB304" s="15">
        <v>0</v>
      </c>
    </row>
    <row r="305" spans="21:28" hidden="1">
      <c r="U305" s="24">
        <v>302</v>
      </c>
      <c r="V305" s="15">
        <v>0</v>
      </c>
      <c r="AA305" s="24">
        <v>302</v>
      </c>
      <c r="AB305" s="15">
        <v>0</v>
      </c>
    </row>
    <row r="306" spans="21:28" hidden="1">
      <c r="U306" s="24">
        <v>303</v>
      </c>
      <c r="V306" s="15">
        <v>0</v>
      </c>
      <c r="AA306" s="24">
        <v>303</v>
      </c>
      <c r="AB306" s="15">
        <v>0</v>
      </c>
    </row>
    <row r="307" spans="21:28" hidden="1">
      <c r="U307" s="24">
        <v>304</v>
      </c>
      <c r="V307" s="15">
        <v>0</v>
      </c>
      <c r="AA307" s="24">
        <v>304</v>
      </c>
      <c r="AB307" s="15">
        <v>0</v>
      </c>
    </row>
    <row r="308" spans="21:28" hidden="1">
      <c r="U308" s="24">
        <v>305</v>
      </c>
      <c r="V308" s="15">
        <v>0</v>
      </c>
      <c r="AA308" s="24">
        <v>305</v>
      </c>
      <c r="AB308" s="15">
        <v>0</v>
      </c>
    </row>
    <row r="309" spans="21:28" hidden="1">
      <c r="U309" s="24">
        <v>306</v>
      </c>
      <c r="V309" s="15">
        <v>0</v>
      </c>
      <c r="AA309" s="24">
        <v>306</v>
      </c>
      <c r="AB309" s="15">
        <v>0</v>
      </c>
    </row>
    <row r="310" spans="21:28" hidden="1">
      <c r="U310" s="24">
        <v>307</v>
      </c>
      <c r="V310" s="15">
        <v>0</v>
      </c>
      <c r="AA310" s="24">
        <v>307</v>
      </c>
      <c r="AB310" s="15">
        <v>0</v>
      </c>
    </row>
    <row r="311" spans="21:28" hidden="1">
      <c r="U311" s="24">
        <v>308</v>
      </c>
      <c r="V311" s="15">
        <v>0</v>
      </c>
      <c r="AA311" s="24">
        <v>308</v>
      </c>
      <c r="AB311" s="15">
        <v>0</v>
      </c>
    </row>
    <row r="312" spans="21:28" hidden="1">
      <c r="U312" s="24">
        <v>309</v>
      </c>
      <c r="V312" s="15">
        <v>0</v>
      </c>
      <c r="AA312" s="24">
        <v>309</v>
      </c>
      <c r="AB312" s="15">
        <v>0</v>
      </c>
    </row>
    <row r="313" spans="21:28" hidden="1">
      <c r="U313" s="24">
        <v>310</v>
      </c>
      <c r="V313" s="15">
        <v>0</v>
      </c>
      <c r="AA313" s="24">
        <v>310</v>
      </c>
      <c r="AB313" s="15">
        <v>0</v>
      </c>
    </row>
    <row r="314" spans="21:28" hidden="1">
      <c r="U314" s="24">
        <v>311</v>
      </c>
      <c r="V314" s="15">
        <v>0</v>
      </c>
      <c r="AA314" s="24">
        <v>311</v>
      </c>
      <c r="AB314" s="15">
        <v>0</v>
      </c>
    </row>
    <row r="315" spans="21:28" hidden="1">
      <c r="U315" s="24">
        <v>312</v>
      </c>
      <c r="V315" s="15">
        <v>0</v>
      </c>
      <c r="AA315" s="24">
        <v>312</v>
      </c>
      <c r="AB315" s="15">
        <v>0</v>
      </c>
    </row>
    <row r="316" spans="21:28" hidden="1">
      <c r="U316" s="24">
        <v>313</v>
      </c>
      <c r="V316" s="15">
        <v>0</v>
      </c>
      <c r="AA316" s="24">
        <v>313</v>
      </c>
      <c r="AB316" s="15">
        <v>0</v>
      </c>
    </row>
    <row r="317" spans="21:28" hidden="1">
      <c r="U317" s="24">
        <v>314</v>
      </c>
      <c r="V317" s="15">
        <v>0</v>
      </c>
      <c r="AA317" s="24">
        <v>314</v>
      </c>
      <c r="AB317" s="15">
        <v>0</v>
      </c>
    </row>
    <row r="318" spans="21:28" hidden="1">
      <c r="U318" s="24">
        <v>315</v>
      </c>
      <c r="V318" s="15">
        <v>0</v>
      </c>
      <c r="AA318" s="24">
        <v>315</v>
      </c>
      <c r="AB318" s="15">
        <v>0</v>
      </c>
    </row>
    <row r="319" spans="21:28" hidden="1">
      <c r="U319" s="24">
        <v>316</v>
      </c>
      <c r="V319" s="15">
        <v>0</v>
      </c>
      <c r="AA319" s="24">
        <v>316</v>
      </c>
      <c r="AB319" s="15">
        <v>0</v>
      </c>
    </row>
    <row r="320" spans="21:28" hidden="1">
      <c r="U320" s="24">
        <v>317</v>
      </c>
      <c r="V320" s="15">
        <v>0</v>
      </c>
      <c r="AA320" s="24">
        <v>317</v>
      </c>
      <c r="AB320" s="15">
        <v>0</v>
      </c>
    </row>
    <row r="321" spans="21:28" hidden="1">
      <c r="U321" s="24">
        <v>318</v>
      </c>
      <c r="V321" s="15">
        <v>0</v>
      </c>
      <c r="AA321" s="24">
        <v>318</v>
      </c>
      <c r="AB321" s="15">
        <v>0</v>
      </c>
    </row>
    <row r="322" spans="21:28" hidden="1">
      <c r="U322" s="24">
        <v>319</v>
      </c>
      <c r="V322" s="15">
        <v>0</v>
      </c>
      <c r="AA322" s="24">
        <v>319</v>
      </c>
      <c r="AB322" s="15">
        <v>0</v>
      </c>
    </row>
    <row r="323" spans="21:28" hidden="1">
      <c r="U323" s="24">
        <v>320</v>
      </c>
      <c r="V323" s="15">
        <v>0</v>
      </c>
      <c r="AA323" s="24">
        <v>320</v>
      </c>
      <c r="AB323" s="15">
        <v>0</v>
      </c>
    </row>
    <row r="324" spans="21:28" hidden="1">
      <c r="U324" s="24">
        <v>321</v>
      </c>
      <c r="V324" s="15">
        <v>0</v>
      </c>
      <c r="AA324" s="24">
        <v>321</v>
      </c>
      <c r="AB324" s="15">
        <v>0</v>
      </c>
    </row>
    <row r="325" spans="21:28" hidden="1">
      <c r="U325" s="24">
        <v>322</v>
      </c>
      <c r="V325" s="15">
        <v>0</v>
      </c>
      <c r="AA325" s="24">
        <v>322</v>
      </c>
      <c r="AB325" s="15">
        <v>0</v>
      </c>
    </row>
    <row r="326" spans="21:28" hidden="1">
      <c r="U326" s="24">
        <v>323</v>
      </c>
      <c r="V326" s="15">
        <v>0</v>
      </c>
      <c r="AA326" s="24">
        <v>323</v>
      </c>
      <c r="AB326" s="15">
        <v>0</v>
      </c>
    </row>
    <row r="327" spans="21:28" hidden="1">
      <c r="U327" s="24">
        <v>324</v>
      </c>
      <c r="V327" s="15">
        <v>0</v>
      </c>
      <c r="AA327" s="24">
        <v>324</v>
      </c>
      <c r="AB327" s="15">
        <v>0</v>
      </c>
    </row>
    <row r="328" spans="21:28" hidden="1">
      <c r="U328" s="24">
        <v>325</v>
      </c>
      <c r="V328" s="15">
        <v>0</v>
      </c>
      <c r="AA328" s="24">
        <v>325</v>
      </c>
      <c r="AB328" s="15">
        <v>0</v>
      </c>
    </row>
    <row r="329" spans="21:28" hidden="1">
      <c r="U329" s="24">
        <v>326</v>
      </c>
      <c r="V329" s="15">
        <v>0</v>
      </c>
      <c r="AA329" s="24">
        <v>326</v>
      </c>
      <c r="AB329" s="15">
        <v>0</v>
      </c>
    </row>
    <row r="330" spans="21:28" hidden="1">
      <c r="U330" s="24">
        <v>327</v>
      </c>
      <c r="V330" s="15">
        <v>0</v>
      </c>
      <c r="AA330" s="24">
        <v>327</v>
      </c>
      <c r="AB330" s="15">
        <v>0</v>
      </c>
    </row>
    <row r="331" spans="21:28" hidden="1">
      <c r="U331" s="24">
        <v>328</v>
      </c>
      <c r="V331" s="15">
        <v>0</v>
      </c>
      <c r="AA331" s="24">
        <v>328</v>
      </c>
      <c r="AB331" s="15">
        <v>0</v>
      </c>
    </row>
    <row r="332" spans="21:28" hidden="1">
      <c r="U332" s="24">
        <v>329</v>
      </c>
      <c r="V332" s="15">
        <v>0</v>
      </c>
      <c r="AA332" s="24">
        <v>329</v>
      </c>
      <c r="AB332" s="15">
        <v>0</v>
      </c>
    </row>
    <row r="333" spans="21:28" hidden="1">
      <c r="U333" s="24">
        <v>330</v>
      </c>
      <c r="V333" s="15">
        <v>0</v>
      </c>
      <c r="AA333" s="24">
        <v>330</v>
      </c>
      <c r="AB333" s="15">
        <v>0</v>
      </c>
    </row>
    <row r="334" spans="21:28" hidden="1">
      <c r="U334" s="24">
        <v>331</v>
      </c>
      <c r="V334" s="15">
        <v>0</v>
      </c>
      <c r="AA334" s="24">
        <v>331</v>
      </c>
      <c r="AB334" s="15">
        <v>0</v>
      </c>
    </row>
    <row r="335" spans="21:28" hidden="1">
      <c r="U335" s="24">
        <v>332</v>
      </c>
      <c r="V335" s="15">
        <v>0</v>
      </c>
      <c r="AA335" s="24">
        <v>332</v>
      </c>
      <c r="AB335" s="15">
        <v>0</v>
      </c>
    </row>
    <row r="336" spans="21:28" hidden="1">
      <c r="U336" s="24">
        <v>333</v>
      </c>
      <c r="V336" s="15">
        <v>0</v>
      </c>
      <c r="AA336" s="24">
        <v>333</v>
      </c>
      <c r="AB336" s="15">
        <v>0</v>
      </c>
    </row>
    <row r="337" spans="21:28" hidden="1">
      <c r="U337" s="24">
        <v>334</v>
      </c>
      <c r="V337" s="15">
        <v>0</v>
      </c>
      <c r="AA337" s="24">
        <v>334</v>
      </c>
      <c r="AB337" s="15">
        <v>0</v>
      </c>
    </row>
    <row r="338" spans="21:28" hidden="1">
      <c r="U338" s="24">
        <v>335</v>
      </c>
      <c r="V338" s="15">
        <v>0</v>
      </c>
      <c r="AA338" s="24">
        <v>335</v>
      </c>
      <c r="AB338" s="15">
        <v>0</v>
      </c>
    </row>
    <row r="339" spans="21:28" hidden="1">
      <c r="U339" s="24">
        <v>336</v>
      </c>
      <c r="V339" s="15">
        <v>0</v>
      </c>
      <c r="AA339" s="24">
        <v>336</v>
      </c>
      <c r="AB339" s="15">
        <v>0</v>
      </c>
    </row>
    <row r="340" spans="21:28" hidden="1">
      <c r="U340" s="24">
        <v>337</v>
      </c>
      <c r="V340" s="15">
        <v>0</v>
      </c>
      <c r="AA340" s="24">
        <v>337</v>
      </c>
      <c r="AB340" s="15">
        <v>0</v>
      </c>
    </row>
    <row r="341" spans="21:28" hidden="1">
      <c r="U341" s="24">
        <v>338</v>
      </c>
      <c r="V341" s="15">
        <v>0</v>
      </c>
      <c r="AA341" s="24">
        <v>338</v>
      </c>
      <c r="AB341" s="15">
        <v>0</v>
      </c>
    </row>
    <row r="342" spans="21:28" hidden="1">
      <c r="U342" s="24">
        <v>339</v>
      </c>
      <c r="V342" s="15">
        <v>0</v>
      </c>
      <c r="AA342" s="24">
        <v>339</v>
      </c>
      <c r="AB342" s="15">
        <v>0</v>
      </c>
    </row>
    <row r="343" spans="21:28" hidden="1">
      <c r="U343" s="24">
        <v>340</v>
      </c>
      <c r="V343" s="15">
        <v>0</v>
      </c>
      <c r="AA343" s="24">
        <v>340</v>
      </c>
      <c r="AB343" s="15">
        <v>0</v>
      </c>
    </row>
    <row r="344" spans="21:28" hidden="1">
      <c r="U344" s="24">
        <v>341</v>
      </c>
      <c r="V344" s="15">
        <v>0</v>
      </c>
      <c r="AA344" s="24">
        <v>341</v>
      </c>
      <c r="AB344" s="15">
        <v>0</v>
      </c>
    </row>
    <row r="345" spans="21:28" hidden="1">
      <c r="U345" s="24">
        <v>342</v>
      </c>
      <c r="V345" s="15">
        <v>0</v>
      </c>
      <c r="AA345" s="24">
        <v>342</v>
      </c>
      <c r="AB345" s="15">
        <v>0</v>
      </c>
    </row>
    <row r="346" spans="21:28" hidden="1">
      <c r="U346" s="24">
        <v>343</v>
      </c>
      <c r="V346" s="15">
        <v>0</v>
      </c>
      <c r="AA346" s="24">
        <v>343</v>
      </c>
      <c r="AB346" s="15">
        <v>0</v>
      </c>
    </row>
    <row r="347" spans="21:28" hidden="1">
      <c r="U347" s="24">
        <v>344</v>
      </c>
      <c r="V347" s="15">
        <v>0</v>
      </c>
      <c r="AA347" s="24">
        <v>344</v>
      </c>
      <c r="AB347" s="15">
        <v>0</v>
      </c>
    </row>
    <row r="348" spans="21:28" hidden="1">
      <c r="U348" s="24">
        <v>345</v>
      </c>
      <c r="V348" s="15">
        <v>0</v>
      </c>
      <c r="AA348" s="24">
        <v>345</v>
      </c>
      <c r="AB348" s="15">
        <v>0</v>
      </c>
    </row>
    <row r="349" spans="21:28" hidden="1">
      <c r="U349" s="24">
        <v>346</v>
      </c>
      <c r="V349" s="15">
        <v>0</v>
      </c>
      <c r="AA349" s="24">
        <v>346</v>
      </c>
      <c r="AB349" s="15">
        <v>0</v>
      </c>
    </row>
    <row r="350" spans="21:28" hidden="1">
      <c r="U350" s="24">
        <v>347</v>
      </c>
      <c r="V350" s="15">
        <v>0</v>
      </c>
      <c r="AA350" s="24">
        <v>347</v>
      </c>
      <c r="AB350" s="15">
        <v>0</v>
      </c>
    </row>
    <row r="351" spans="21:28" hidden="1">
      <c r="U351" s="24">
        <v>348</v>
      </c>
      <c r="V351" s="15">
        <v>0</v>
      </c>
      <c r="AA351" s="24">
        <v>348</v>
      </c>
      <c r="AB351" s="15">
        <v>0</v>
      </c>
    </row>
    <row r="352" spans="21:28" hidden="1">
      <c r="U352" s="24">
        <v>349</v>
      </c>
      <c r="V352" s="15">
        <v>0</v>
      </c>
      <c r="AA352" s="24">
        <v>349</v>
      </c>
      <c r="AB352" s="15">
        <v>0</v>
      </c>
    </row>
    <row r="353" spans="21:28" hidden="1">
      <c r="U353" s="24">
        <v>350</v>
      </c>
      <c r="V353" s="15">
        <v>0</v>
      </c>
      <c r="AA353" s="24">
        <v>350</v>
      </c>
      <c r="AB353" s="15">
        <v>0</v>
      </c>
    </row>
    <row r="354" spans="21:28" hidden="1">
      <c r="U354" s="24">
        <v>351</v>
      </c>
      <c r="V354" s="15">
        <v>0</v>
      </c>
      <c r="AA354" s="24">
        <v>351</v>
      </c>
      <c r="AB354" s="15">
        <v>0</v>
      </c>
    </row>
    <row r="355" spans="21:28" hidden="1">
      <c r="U355" s="24">
        <v>352</v>
      </c>
      <c r="V355" s="15">
        <v>0</v>
      </c>
      <c r="AA355" s="24">
        <v>352</v>
      </c>
      <c r="AB355" s="15">
        <v>0</v>
      </c>
    </row>
    <row r="356" spans="21:28" hidden="1">
      <c r="U356" s="24">
        <v>353</v>
      </c>
      <c r="V356" s="15">
        <v>0</v>
      </c>
      <c r="AA356" s="24">
        <v>353</v>
      </c>
      <c r="AB356" s="15">
        <v>0</v>
      </c>
    </row>
    <row r="357" spans="21:28" hidden="1">
      <c r="U357" s="24">
        <v>354</v>
      </c>
      <c r="V357" s="15">
        <v>0</v>
      </c>
      <c r="AA357" s="24">
        <v>354</v>
      </c>
      <c r="AB357" s="15">
        <v>0</v>
      </c>
    </row>
    <row r="358" spans="21:28" hidden="1">
      <c r="U358" s="24">
        <v>355</v>
      </c>
      <c r="V358" s="15">
        <v>0</v>
      </c>
      <c r="AA358" s="24">
        <v>355</v>
      </c>
      <c r="AB358" s="15">
        <v>0</v>
      </c>
    </row>
    <row r="359" spans="21:28" hidden="1">
      <c r="U359" s="24">
        <v>356</v>
      </c>
      <c r="V359" s="15">
        <v>0</v>
      </c>
      <c r="AA359" s="24">
        <v>356</v>
      </c>
      <c r="AB359" s="15">
        <v>0</v>
      </c>
    </row>
    <row r="360" spans="21:28" hidden="1">
      <c r="U360" s="24">
        <v>357</v>
      </c>
      <c r="V360" s="15">
        <v>0</v>
      </c>
      <c r="AA360" s="24">
        <v>357</v>
      </c>
      <c r="AB360" s="15">
        <v>0</v>
      </c>
    </row>
    <row r="361" spans="21:28" hidden="1">
      <c r="U361" s="24">
        <v>358</v>
      </c>
      <c r="V361" s="15">
        <v>0</v>
      </c>
      <c r="AA361" s="24">
        <v>358</v>
      </c>
      <c r="AB361" s="15">
        <v>0</v>
      </c>
    </row>
    <row r="362" spans="21:28" hidden="1">
      <c r="U362" s="24">
        <v>359</v>
      </c>
      <c r="V362" s="15">
        <v>0</v>
      </c>
      <c r="AA362" s="24">
        <v>359</v>
      </c>
      <c r="AB362" s="15">
        <v>0</v>
      </c>
    </row>
    <row r="363" spans="21:28" hidden="1">
      <c r="U363" s="24">
        <v>360</v>
      </c>
      <c r="V363" s="15">
        <v>0</v>
      </c>
      <c r="AA363" s="24">
        <v>360</v>
      </c>
      <c r="AB363" s="15">
        <v>0</v>
      </c>
    </row>
    <row r="364" spans="21:28" hidden="1">
      <c r="U364" s="24">
        <v>361</v>
      </c>
      <c r="V364" s="15">
        <v>0</v>
      </c>
      <c r="AA364" s="24">
        <v>361</v>
      </c>
      <c r="AB364" s="15">
        <v>0</v>
      </c>
    </row>
    <row r="365" spans="21:28" hidden="1">
      <c r="U365" s="24">
        <v>362</v>
      </c>
      <c r="V365" s="15">
        <v>0</v>
      </c>
      <c r="AA365" s="24">
        <v>362</v>
      </c>
      <c r="AB365" s="15">
        <v>0</v>
      </c>
    </row>
    <row r="366" spans="21:28" hidden="1">
      <c r="U366" s="24">
        <v>363</v>
      </c>
      <c r="V366" s="15">
        <v>0</v>
      </c>
      <c r="AA366" s="24">
        <v>363</v>
      </c>
      <c r="AB366" s="15">
        <v>0</v>
      </c>
    </row>
    <row r="367" spans="21:28" hidden="1">
      <c r="U367" s="24">
        <v>364</v>
      </c>
      <c r="V367" s="15">
        <v>0</v>
      </c>
      <c r="AA367" s="24">
        <v>364</v>
      </c>
      <c r="AB367" s="15">
        <v>0</v>
      </c>
    </row>
    <row r="368" spans="21:28" hidden="1">
      <c r="U368" s="24">
        <v>365</v>
      </c>
      <c r="V368" s="15">
        <v>0</v>
      </c>
      <c r="AA368" s="24">
        <v>365</v>
      </c>
      <c r="AB368" s="15">
        <v>0</v>
      </c>
    </row>
    <row r="369" spans="21:28" hidden="1">
      <c r="U369" s="24">
        <v>366</v>
      </c>
      <c r="V369" s="15">
        <v>0</v>
      </c>
      <c r="AA369" s="24">
        <v>366</v>
      </c>
      <c r="AB369" s="15">
        <v>0</v>
      </c>
    </row>
    <row r="370" spans="21:28" hidden="1">
      <c r="U370" s="24">
        <v>367</v>
      </c>
      <c r="V370" s="15">
        <v>0</v>
      </c>
      <c r="AA370" s="24">
        <v>367</v>
      </c>
      <c r="AB370" s="15">
        <v>0</v>
      </c>
    </row>
    <row r="371" spans="21:28" hidden="1">
      <c r="U371" s="24">
        <v>368</v>
      </c>
      <c r="V371" s="15">
        <v>0</v>
      </c>
      <c r="AA371" s="24">
        <v>368</v>
      </c>
      <c r="AB371" s="15">
        <v>0</v>
      </c>
    </row>
    <row r="372" spans="21:28" hidden="1">
      <c r="U372" s="24">
        <v>369</v>
      </c>
      <c r="V372" s="15">
        <v>0</v>
      </c>
      <c r="AA372" s="24">
        <v>369</v>
      </c>
      <c r="AB372" s="15">
        <v>0</v>
      </c>
    </row>
    <row r="373" spans="21:28" hidden="1">
      <c r="U373" s="24">
        <v>370</v>
      </c>
      <c r="V373" s="15">
        <v>0</v>
      </c>
      <c r="AA373" s="24">
        <v>370</v>
      </c>
      <c r="AB373" s="15">
        <v>0</v>
      </c>
    </row>
    <row r="374" spans="21:28" hidden="1">
      <c r="U374" s="24">
        <v>371</v>
      </c>
      <c r="V374" s="15">
        <v>0</v>
      </c>
      <c r="AA374" s="24">
        <v>371</v>
      </c>
      <c r="AB374" s="15">
        <v>0</v>
      </c>
    </row>
    <row r="375" spans="21:28" hidden="1">
      <c r="U375" s="24">
        <v>372</v>
      </c>
      <c r="V375" s="15">
        <v>0</v>
      </c>
      <c r="AA375" s="24">
        <v>372</v>
      </c>
      <c r="AB375" s="15">
        <v>0</v>
      </c>
    </row>
    <row r="376" spans="21:28" hidden="1">
      <c r="U376" s="24">
        <v>373</v>
      </c>
      <c r="V376" s="15">
        <v>0</v>
      </c>
      <c r="AA376" s="24">
        <v>373</v>
      </c>
      <c r="AB376" s="15">
        <v>0</v>
      </c>
    </row>
    <row r="377" spans="21:28" hidden="1">
      <c r="U377" s="24">
        <v>374</v>
      </c>
      <c r="V377" s="15">
        <v>0</v>
      </c>
      <c r="AA377" s="24">
        <v>374</v>
      </c>
      <c r="AB377" s="15">
        <v>0</v>
      </c>
    </row>
    <row r="378" spans="21:28" hidden="1">
      <c r="U378" s="24">
        <v>375</v>
      </c>
      <c r="V378" s="15">
        <v>0</v>
      </c>
      <c r="AA378" s="24">
        <v>375</v>
      </c>
      <c r="AB378" s="15">
        <v>0</v>
      </c>
    </row>
    <row r="379" spans="21:28" hidden="1">
      <c r="U379" s="24">
        <v>376</v>
      </c>
      <c r="V379" s="15">
        <v>0</v>
      </c>
      <c r="AA379" s="24">
        <v>376</v>
      </c>
      <c r="AB379" s="15">
        <v>0</v>
      </c>
    </row>
    <row r="380" spans="21:28" hidden="1">
      <c r="U380" s="24">
        <v>377</v>
      </c>
      <c r="V380" s="15">
        <v>0</v>
      </c>
      <c r="AA380" s="24">
        <v>377</v>
      </c>
      <c r="AB380" s="15">
        <v>0</v>
      </c>
    </row>
    <row r="381" spans="21:28" hidden="1">
      <c r="U381" s="24">
        <v>378</v>
      </c>
      <c r="V381" s="15">
        <v>0</v>
      </c>
      <c r="AA381" s="24">
        <v>378</v>
      </c>
      <c r="AB381" s="15">
        <v>0</v>
      </c>
    </row>
    <row r="382" spans="21:28" hidden="1">
      <c r="U382" s="24">
        <v>379</v>
      </c>
      <c r="V382" s="15">
        <v>0</v>
      </c>
      <c r="AA382" s="24">
        <v>379</v>
      </c>
      <c r="AB382" s="15">
        <v>0</v>
      </c>
    </row>
    <row r="383" spans="21:28" hidden="1">
      <c r="U383" s="24">
        <v>380</v>
      </c>
      <c r="V383" s="15">
        <v>0</v>
      </c>
      <c r="AA383" s="24">
        <v>380</v>
      </c>
      <c r="AB383" s="15">
        <v>0</v>
      </c>
    </row>
    <row r="384" spans="21:28" hidden="1">
      <c r="U384" s="24">
        <v>381</v>
      </c>
      <c r="V384" s="15">
        <v>0</v>
      </c>
      <c r="AA384" s="24">
        <v>381</v>
      </c>
      <c r="AB384" s="15">
        <v>0</v>
      </c>
    </row>
    <row r="385" spans="21:28" hidden="1">
      <c r="U385" s="24">
        <v>382</v>
      </c>
      <c r="V385" s="15">
        <v>0</v>
      </c>
      <c r="AA385" s="24">
        <v>382</v>
      </c>
      <c r="AB385" s="15">
        <v>0</v>
      </c>
    </row>
    <row r="386" spans="21:28" hidden="1">
      <c r="U386" s="24">
        <v>383</v>
      </c>
      <c r="V386" s="15">
        <v>0</v>
      </c>
      <c r="AA386" s="24">
        <v>383</v>
      </c>
      <c r="AB386" s="15">
        <v>0</v>
      </c>
    </row>
    <row r="387" spans="21:28" hidden="1">
      <c r="U387" s="24">
        <v>384</v>
      </c>
      <c r="V387" s="15">
        <v>0</v>
      </c>
      <c r="AA387" s="24">
        <v>384</v>
      </c>
      <c r="AB387" s="15">
        <v>0</v>
      </c>
    </row>
    <row r="388" spans="21:28" hidden="1">
      <c r="U388" s="24">
        <v>385</v>
      </c>
      <c r="V388" s="15">
        <v>0</v>
      </c>
      <c r="AA388" s="24">
        <v>385</v>
      </c>
      <c r="AB388" s="15">
        <v>0</v>
      </c>
    </row>
    <row r="389" spans="21:28" hidden="1">
      <c r="U389" s="24">
        <v>386</v>
      </c>
      <c r="V389" s="15">
        <v>0</v>
      </c>
      <c r="AA389" s="24">
        <v>386</v>
      </c>
      <c r="AB389" s="15">
        <v>0</v>
      </c>
    </row>
    <row r="390" spans="21:28" hidden="1">
      <c r="U390" s="24">
        <v>387</v>
      </c>
      <c r="V390" s="15">
        <v>0</v>
      </c>
      <c r="AA390" s="24">
        <v>387</v>
      </c>
      <c r="AB390" s="15">
        <v>0</v>
      </c>
    </row>
    <row r="391" spans="21:28" hidden="1">
      <c r="U391" s="24">
        <v>388</v>
      </c>
      <c r="V391" s="15">
        <v>0</v>
      </c>
      <c r="AA391" s="24">
        <v>388</v>
      </c>
      <c r="AB391" s="15">
        <v>0</v>
      </c>
    </row>
    <row r="392" spans="21:28" hidden="1">
      <c r="U392" s="24">
        <v>389</v>
      </c>
      <c r="V392" s="15">
        <v>0</v>
      </c>
      <c r="AA392" s="24">
        <v>389</v>
      </c>
      <c r="AB392" s="15">
        <v>0</v>
      </c>
    </row>
    <row r="393" spans="21:28" hidden="1">
      <c r="U393" s="24">
        <v>390</v>
      </c>
      <c r="V393" s="15">
        <v>0</v>
      </c>
      <c r="AA393" s="24">
        <v>390</v>
      </c>
      <c r="AB393" s="15">
        <v>0</v>
      </c>
    </row>
    <row r="394" spans="21:28" hidden="1">
      <c r="U394" s="24">
        <v>391</v>
      </c>
      <c r="V394" s="15">
        <v>0</v>
      </c>
      <c r="AA394" s="24">
        <v>391</v>
      </c>
      <c r="AB394" s="15">
        <v>0</v>
      </c>
    </row>
    <row r="395" spans="21:28" hidden="1">
      <c r="U395" s="24">
        <v>392</v>
      </c>
      <c r="V395" s="15">
        <v>0</v>
      </c>
      <c r="AA395" s="24">
        <v>392</v>
      </c>
      <c r="AB395" s="15">
        <v>0</v>
      </c>
    </row>
    <row r="396" spans="21:28" hidden="1">
      <c r="U396" s="24">
        <v>393</v>
      </c>
      <c r="V396" s="15">
        <v>0</v>
      </c>
      <c r="AA396" s="24">
        <v>393</v>
      </c>
      <c r="AB396" s="15">
        <v>0</v>
      </c>
    </row>
    <row r="397" spans="21:28" hidden="1">
      <c r="U397" s="24">
        <v>394</v>
      </c>
      <c r="V397" s="15">
        <v>0</v>
      </c>
      <c r="AA397" s="24">
        <v>394</v>
      </c>
      <c r="AB397" s="15">
        <v>0</v>
      </c>
    </row>
    <row r="398" spans="21:28" hidden="1">
      <c r="U398" s="24">
        <v>395</v>
      </c>
      <c r="V398" s="15">
        <v>0</v>
      </c>
      <c r="AA398" s="24">
        <v>395</v>
      </c>
      <c r="AB398" s="15">
        <v>0</v>
      </c>
    </row>
    <row r="399" spans="21:28" hidden="1">
      <c r="U399" s="24">
        <v>396</v>
      </c>
      <c r="V399" s="15">
        <v>0</v>
      </c>
      <c r="AA399" s="24">
        <v>396</v>
      </c>
      <c r="AB399" s="15">
        <v>0</v>
      </c>
    </row>
    <row r="400" spans="21:28" hidden="1">
      <c r="U400" s="24">
        <v>397</v>
      </c>
      <c r="V400" s="15">
        <v>0</v>
      </c>
      <c r="AA400" s="24">
        <v>397</v>
      </c>
      <c r="AB400" s="15">
        <v>0</v>
      </c>
    </row>
    <row r="401" spans="21:28" hidden="1">
      <c r="U401" s="24">
        <v>398</v>
      </c>
      <c r="V401" s="15">
        <v>0</v>
      </c>
      <c r="AA401" s="24">
        <v>398</v>
      </c>
      <c r="AB401" s="15">
        <v>0</v>
      </c>
    </row>
    <row r="402" spans="21:28" hidden="1">
      <c r="U402" s="24">
        <v>399</v>
      </c>
      <c r="V402" s="15">
        <v>0</v>
      </c>
      <c r="AA402" s="24">
        <v>399</v>
      </c>
      <c r="AB402" s="15">
        <v>0</v>
      </c>
    </row>
    <row r="403" spans="21:28" hidden="1">
      <c r="U403" s="24">
        <v>400</v>
      </c>
      <c r="V403" s="15">
        <v>0</v>
      </c>
      <c r="AA403" s="24">
        <v>400</v>
      </c>
      <c r="AB403" s="15">
        <v>0</v>
      </c>
    </row>
    <row r="404" spans="21:28" hidden="1">
      <c r="U404" s="24">
        <v>401</v>
      </c>
      <c r="V404" s="15">
        <v>0</v>
      </c>
      <c r="AA404" s="24">
        <v>401</v>
      </c>
      <c r="AB404" s="15">
        <v>0</v>
      </c>
    </row>
    <row r="405" spans="21:28" hidden="1">
      <c r="U405" s="24">
        <v>402</v>
      </c>
      <c r="V405" s="15">
        <v>0</v>
      </c>
      <c r="AA405" s="24">
        <v>402</v>
      </c>
      <c r="AB405" s="15">
        <v>0</v>
      </c>
    </row>
    <row r="406" spans="21:28" hidden="1">
      <c r="U406" s="24">
        <v>403</v>
      </c>
      <c r="V406" s="15">
        <v>0</v>
      </c>
      <c r="AA406" s="24">
        <v>403</v>
      </c>
      <c r="AB406" s="15">
        <v>0</v>
      </c>
    </row>
    <row r="407" spans="21:28" hidden="1">
      <c r="U407" s="24">
        <v>404</v>
      </c>
      <c r="V407" s="15">
        <v>0</v>
      </c>
      <c r="AA407" s="24">
        <v>404</v>
      </c>
      <c r="AB407" s="15">
        <v>0</v>
      </c>
    </row>
    <row r="408" spans="21:28" hidden="1">
      <c r="U408" s="24">
        <v>405</v>
      </c>
      <c r="V408" s="15">
        <v>0</v>
      </c>
      <c r="AA408" s="24">
        <v>405</v>
      </c>
      <c r="AB408" s="15">
        <v>0</v>
      </c>
    </row>
    <row r="409" spans="21:28" hidden="1">
      <c r="U409" s="24">
        <v>406</v>
      </c>
      <c r="V409" s="15">
        <v>0</v>
      </c>
      <c r="AA409" s="24">
        <v>406</v>
      </c>
      <c r="AB409" s="15">
        <v>0</v>
      </c>
    </row>
    <row r="410" spans="21:28" hidden="1">
      <c r="U410" s="24">
        <v>407</v>
      </c>
      <c r="V410" s="15">
        <v>0</v>
      </c>
      <c r="AA410" s="24">
        <v>407</v>
      </c>
      <c r="AB410" s="15">
        <v>0</v>
      </c>
    </row>
    <row r="411" spans="21:28" hidden="1">
      <c r="U411" s="24">
        <v>408</v>
      </c>
      <c r="V411" s="15">
        <v>0</v>
      </c>
      <c r="AA411" s="24">
        <v>408</v>
      </c>
      <c r="AB411" s="15">
        <v>0</v>
      </c>
    </row>
    <row r="412" spans="21:28" hidden="1">
      <c r="U412" s="24">
        <v>409</v>
      </c>
      <c r="V412" s="15">
        <v>0</v>
      </c>
      <c r="AA412" s="24">
        <v>409</v>
      </c>
      <c r="AB412" s="15">
        <v>0</v>
      </c>
    </row>
    <row r="413" spans="21:28" hidden="1">
      <c r="U413" s="24">
        <v>410</v>
      </c>
      <c r="V413" s="15">
        <v>0</v>
      </c>
      <c r="AA413" s="24">
        <v>410</v>
      </c>
      <c r="AB413" s="15">
        <v>0</v>
      </c>
    </row>
    <row r="414" spans="21:28" hidden="1">
      <c r="U414" s="24">
        <v>411</v>
      </c>
      <c r="V414" s="15">
        <v>0</v>
      </c>
      <c r="AA414" s="24">
        <v>411</v>
      </c>
      <c r="AB414" s="15">
        <v>0</v>
      </c>
    </row>
    <row r="415" spans="21:28" hidden="1">
      <c r="U415" s="24">
        <v>412</v>
      </c>
      <c r="V415" s="15">
        <v>0</v>
      </c>
      <c r="AA415" s="24">
        <v>412</v>
      </c>
      <c r="AB415" s="15">
        <v>0</v>
      </c>
    </row>
    <row r="416" spans="21:28" hidden="1">
      <c r="U416" s="24">
        <v>413</v>
      </c>
      <c r="V416" s="15">
        <v>0</v>
      </c>
      <c r="AA416" s="24">
        <v>413</v>
      </c>
      <c r="AB416" s="15">
        <v>0</v>
      </c>
    </row>
    <row r="417" spans="21:28" hidden="1">
      <c r="U417" s="24">
        <v>414</v>
      </c>
      <c r="V417" s="15">
        <v>0</v>
      </c>
      <c r="AA417" s="24">
        <v>414</v>
      </c>
      <c r="AB417" s="15">
        <v>0</v>
      </c>
    </row>
    <row r="418" spans="21:28" hidden="1">
      <c r="U418" s="24">
        <v>415</v>
      </c>
      <c r="V418" s="15">
        <v>0</v>
      </c>
      <c r="AA418" s="24">
        <v>415</v>
      </c>
      <c r="AB418" s="15">
        <v>0</v>
      </c>
    </row>
    <row r="419" spans="21:28" hidden="1">
      <c r="U419" s="24">
        <v>416</v>
      </c>
      <c r="V419" s="15">
        <v>0</v>
      </c>
      <c r="AA419" s="24">
        <v>416</v>
      </c>
      <c r="AB419" s="15">
        <v>0</v>
      </c>
    </row>
    <row r="420" spans="21:28" hidden="1">
      <c r="U420" s="24">
        <v>417</v>
      </c>
      <c r="V420" s="15">
        <v>0</v>
      </c>
      <c r="AA420" s="24">
        <v>417</v>
      </c>
      <c r="AB420" s="15">
        <v>0</v>
      </c>
    </row>
    <row r="421" spans="21:28" hidden="1">
      <c r="U421" s="24">
        <v>418</v>
      </c>
      <c r="V421" s="15">
        <v>0</v>
      </c>
      <c r="AA421" s="24">
        <v>418</v>
      </c>
      <c r="AB421" s="15">
        <v>0</v>
      </c>
    </row>
    <row r="422" spans="21:28" hidden="1">
      <c r="U422" s="24">
        <v>419</v>
      </c>
      <c r="V422" s="15">
        <v>0</v>
      </c>
      <c r="AA422" s="24">
        <v>419</v>
      </c>
      <c r="AB422" s="15">
        <v>0</v>
      </c>
    </row>
    <row r="423" spans="21:28" hidden="1">
      <c r="U423" s="24">
        <v>420</v>
      </c>
      <c r="V423" s="15">
        <v>0</v>
      </c>
      <c r="AA423" s="24">
        <v>420</v>
      </c>
      <c r="AB423" s="15">
        <v>0</v>
      </c>
    </row>
    <row r="424" spans="21:28" hidden="1">
      <c r="U424" s="24">
        <v>421</v>
      </c>
      <c r="V424" s="15">
        <v>0</v>
      </c>
      <c r="AA424" s="24">
        <v>421</v>
      </c>
      <c r="AB424" s="15">
        <v>0</v>
      </c>
    </row>
    <row r="425" spans="21:28" hidden="1">
      <c r="U425" s="24">
        <v>422</v>
      </c>
      <c r="V425" s="15">
        <v>0</v>
      </c>
      <c r="AA425" s="24">
        <v>422</v>
      </c>
      <c r="AB425" s="15">
        <v>0</v>
      </c>
    </row>
    <row r="426" spans="21:28" hidden="1">
      <c r="U426" s="24">
        <v>423</v>
      </c>
      <c r="V426" s="15">
        <v>0</v>
      </c>
      <c r="AA426" s="24">
        <v>423</v>
      </c>
      <c r="AB426" s="15">
        <v>0</v>
      </c>
    </row>
    <row r="427" spans="21:28" hidden="1">
      <c r="U427" s="24">
        <v>424</v>
      </c>
      <c r="V427" s="15">
        <v>0</v>
      </c>
      <c r="AA427" s="24">
        <v>424</v>
      </c>
      <c r="AB427" s="15">
        <v>0</v>
      </c>
    </row>
    <row r="428" spans="21:28" hidden="1">
      <c r="U428" s="24">
        <v>425</v>
      </c>
      <c r="V428" s="15">
        <v>0</v>
      </c>
      <c r="AA428" s="24">
        <v>425</v>
      </c>
      <c r="AB428" s="15">
        <v>0</v>
      </c>
    </row>
    <row r="429" spans="21:28" hidden="1">
      <c r="U429" s="24">
        <v>426</v>
      </c>
      <c r="V429" s="15">
        <v>0</v>
      </c>
      <c r="AA429" s="24">
        <v>426</v>
      </c>
      <c r="AB429" s="15">
        <v>0</v>
      </c>
    </row>
    <row r="430" spans="21:28" hidden="1">
      <c r="U430" s="24">
        <v>427</v>
      </c>
      <c r="V430" s="15">
        <v>0</v>
      </c>
      <c r="AA430" s="24">
        <v>427</v>
      </c>
      <c r="AB430" s="15">
        <v>0</v>
      </c>
    </row>
    <row r="431" spans="21:28" hidden="1">
      <c r="U431" s="24">
        <v>428</v>
      </c>
      <c r="V431" s="15">
        <v>0</v>
      </c>
      <c r="AA431" s="24">
        <v>428</v>
      </c>
      <c r="AB431" s="15">
        <v>0</v>
      </c>
    </row>
    <row r="432" spans="21:28" hidden="1">
      <c r="U432" s="24">
        <v>429</v>
      </c>
      <c r="V432" s="15">
        <v>0</v>
      </c>
      <c r="AA432" s="24">
        <v>429</v>
      </c>
      <c r="AB432" s="15">
        <v>0</v>
      </c>
    </row>
    <row r="433" spans="21:28" hidden="1">
      <c r="U433" s="24">
        <v>430</v>
      </c>
      <c r="V433" s="15">
        <v>0</v>
      </c>
      <c r="AA433" s="24">
        <v>430</v>
      </c>
      <c r="AB433" s="15">
        <v>0</v>
      </c>
    </row>
    <row r="434" spans="21:28" hidden="1">
      <c r="U434" s="24">
        <v>431</v>
      </c>
      <c r="V434" s="15">
        <v>0</v>
      </c>
      <c r="AA434" s="24">
        <v>431</v>
      </c>
      <c r="AB434" s="15">
        <v>0</v>
      </c>
    </row>
    <row r="435" spans="21:28" hidden="1">
      <c r="U435" s="24">
        <v>432</v>
      </c>
      <c r="V435" s="15">
        <v>0</v>
      </c>
      <c r="AA435" s="24">
        <v>432</v>
      </c>
      <c r="AB435" s="15">
        <v>0</v>
      </c>
    </row>
    <row r="436" spans="21:28" hidden="1">
      <c r="U436" s="24">
        <v>433</v>
      </c>
      <c r="V436" s="15">
        <v>0</v>
      </c>
      <c r="AA436" s="24">
        <v>433</v>
      </c>
      <c r="AB436" s="15">
        <v>0</v>
      </c>
    </row>
    <row r="437" spans="21:28" hidden="1">
      <c r="U437" s="24">
        <v>434</v>
      </c>
      <c r="V437" s="15">
        <v>0</v>
      </c>
      <c r="AA437" s="24">
        <v>434</v>
      </c>
      <c r="AB437" s="15">
        <v>0</v>
      </c>
    </row>
    <row r="438" spans="21:28" hidden="1">
      <c r="U438" s="24">
        <v>435</v>
      </c>
      <c r="V438" s="15">
        <v>0</v>
      </c>
      <c r="AA438" s="24">
        <v>435</v>
      </c>
      <c r="AB438" s="15">
        <v>0</v>
      </c>
    </row>
    <row r="439" spans="21:28" hidden="1">
      <c r="U439" s="24">
        <v>436</v>
      </c>
      <c r="V439" s="15">
        <v>0</v>
      </c>
      <c r="AA439" s="24">
        <v>436</v>
      </c>
      <c r="AB439" s="15">
        <v>0</v>
      </c>
    </row>
    <row r="440" spans="21:28" hidden="1">
      <c r="U440" s="24">
        <v>437</v>
      </c>
      <c r="V440" s="15">
        <v>0</v>
      </c>
      <c r="AA440" s="24">
        <v>437</v>
      </c>
      <c r="AB440" s="15">
        <v>0</v>
      </c>
    </row>
    <row r="441" spans="21:28" hidden="1">
      <c r="U441" s="24">
        <v>438</v>
      </c>
      <c r="V441" s="15">
        <v>0</v>
      </c>
      <c r="AA441" s="24">
        <v>438</v>
      </c>
      <c r="AB441" s="15">
        <v>0</v>
      </c>
    </row>
    <row r="442" spans="21:28" hidden="1">
      <c r="U442" s="24">
        <v>439</v>
      </c>
      <c r="V442" s="15">
        <v>0</v>
      </c>
      <c r="AA442" s="24">
        <v>439</v>
      </c>
      <c r="AB442" s="15">
        <v>0</v>
      </c>
    </row>
    <row r="443" spans="21:28" hidden="1">
      <c r="U443" s="24">
        <v>440</v>
      </c>
      <c r="V443" s="15">
        <v>0</v>
      </c>
      <c r="AA443" s="24">
        <v>440</v>
      </c>
      <c r="AB443" s="15">
        <v>0</v>
      </c>
    </row>
    <row r="444" spans="21:28" hidden="1">
      <c r="U444" s="24">
        <v>441</v>
      </c>
      <c r="V444" s="15">
        <v>0</v>
      </c>
      <c r="AA444" s="24">
        <v>441</v>
      </c>
      <c r="AB444" s="15">
        <v>0</v>
      </c>
    </row>
    <row r="445" spans="21:28" hidden="1">
      <c r="U445" s="24">
        <v>442</v>
      </c>
      <c r="V445" s="15">
        <v>0</v>
      </c>
      <c r="AA445" s="24">
        <v>442</v>
      </c>
      <c r="AB445" s="15">
        <v>0</v>
      </c>
    </row>
    <row r="446" spans="21:28" hidden="1">
      <c r="U446" s="24">
        <v>443</v>
      </c>
      <c r="V446" s="15">
        <v>0</v>
      </c>
      <c r="AA446" s="24">
        <v>443</v>
      </c>
      <c r="AB446" s="15">
        <v>0</v>
      </c>
    </row>
    <row r="447" spans="21:28" hidden="1">
      <c r="U447" s="24">
        <v>444</v>
      </c>
      <c r="V447" s="15">
        <v>0</v>
      </c>
      <c r="AA447" s="24">
        <v>444</v>
      </c>
      <c r="AB447" s="15">
        <v>0</v>
      </c>
    </row>
    <row r="448" spans="21:28" hidden="1">
      <c r="U448" s="24">
        <v>445</v>
      </c>
      <c r="V448" s="15">
        <v>0</v>
      </c>
      <c r="AA448" s="24">
        <v>445</v>
      </c>
      <c r="AB448" s="15">
        <v>0</v>
      </c>
    </row>
    <row r="449" spans="21:28" hidden="1">
      <c r="U449" s="24">
        <v>446</v>
      </c>
      <c r="V449" s="15">
        <v>0</v>
      </c>
      <c r="AA449" s="24">
        <v>446</v>
      </c>
      <c r="AB449" s="15">
        <v>0</v>
      </c>
    </row>
    <row r="450" spans="21:28" hidden="1">
      <c r="U450" s="24">
        <v>447</v>
      </c>
      <c r="V450" s="15">
        <v>0</v>
      </c>
      <c r="AA450" s="24">
        <v>447</v>
      </c>
      <c r="AB450" s="15">
        <v>0</v>
      </c>
    </row>
    <row r="451" spans="21:28" hidden="1">
      <c r="U451" s="24">
        <v>448</v>
      </c>
      <c r="V451" s="15">
        <v>0</v>
      </c>
      <c r="AA451" s="24">
        <v>448</v>
      </c>
      <c r="AB451" s="15">
        <v>0</v>
      </c>
    </row>
    <row r="452" spans="21:28" hidden="1">
      <c r="U452" s="24">
        <v>449</v>
      </c>
      <c r="V452" s="15">
        <v>0</v>
      </c>
      <c r="AA452" s="24">
        <v>449</v>
      </c>
      <c r="AB452" s="15">
        <v>0</v>
      </c>
    </row>
    <row r="453" spans="21:28" hidden="1">
      <c r="U453" s="24">
        <v>450</v>
      </c>
      <c r="V453" s="15">
        <v>0</v>
      </c>
      <c r="AA453" s="24">
        <v>450</v>
      </c>
      <c r="AB453" s="15">
        <v>0</v>
      </c>
    </row>
    <row r="454" spans="21:28" hidden="1">
      <c r="U454" s="24">
        <v>451</v>
      </c>
      <c r="V454" s="15">
        <v>0</v>
      </c>
      <c r="AA454" s="24">
        <v>451</v>
      </c>
      <c r="AB454" s="15">
        <v>0</v>
      </c>
    </row>
    <row r="455" spans="21:28" hidden="1">
      <c r="U455" s="24">
        <v>452</v>
      </c>
      <c r="V455" s="15">
        <v>0</v>
      </c>
      <c r="AA455" s="24">
        <v>452</v>
      </c>
      <c r="AB455" s="15">
        <v>0</v>
      </c>
    </row>
    <row r="456" spans="21:28" hidden="1">
      <c r="U456" s="24">
        <v>453</v>
      </c>
      <c r="V456" s="15">
        <v>0</v>
      </c>
      <c r="AA456" s="24">
        <v>453</v>
      </c>
      <c r="AB456" s="15">
        <v>0</v>
      </c>
    </row>
    <row r="457" spans="21:28" hidden="1">
      <c r="U457" s="24">
        <v>454</v>
      </c>
      <c r="V457" s="15">
        <v>0</v>
      </c>
      <c r="AA457" s="24">
        <v>454</v>
      </c>
      <c r="AB457" s="15">
        <v>0</v>
      </c>
    </row>
    <row r="458" spans="21:28" hidden="1">
      <c r="U458" s="24">
        <v>455</v>
      </c>
      <c r="V458" s="15">
        <v>0</v>
      </c>
      <c r="AA458" s="24">
        <v>455</v>
      </c>
      <c r="AB458" s="15">
        <v>0</v>
      </c>
    </row>
    <row r="459" spans="21:28" hidden="1">
      <c r="U459" s="24">
        <v>456</v>
      </c>
      <c r="V459" s="15">
        <v>0</v>
      </c>
      <c r="AA459" s="24">
        <v>456</v>
      </c>
      <c r="AB459" s="15">
        <v>0</v>
      </c>
    </row>
    <row r="460" spans="21:28" hidden="1">
      <c r="U460" s="24">
        <v>457</v>
      </c>
      <c r="V460" s="15">
        <v>0</v>
      </c>
      <c r="AA460" s="24">
        <v>457</v>
      </c>
      <c r="AB460" s="15">
        <v>0</v>
      </c>
    </row>
    <row r="461" spans="21:28" hidden="1">
      <c r="U461" s="24">
        <v>458</v>
      </c>
      <c r="V461" s="15">
        <v>0</v>
      </c>
      <c r="AA461" s="24">
        <v>458</v>
      </c>
      <c r="AB461" s="15">
        <v>0</v>
      </c>
    </row>
    <row r="462" spans="21:28" hidden="1">
      <c r="U462" s="24">
        <v>459</v>
      </c>
      <c r="V462" s="15">
        <v>0</v>
      </c>
      <c r="AA462" s="24">
        <v>459</v>
      </c>
      <c r="AB462" s="15">
        <v>0</v>
      </c>
    </row>
    <row r="463" spans="21:28" hidden="1">
      <c r="U463" s="24">
        <v>460</v>
      </c>
      <c r="V463" s="15">
        <v>0</v>
      </c>
      <c r="AA463" s="24">
        <v>460</v>
      </c>
      <c r="AB463" s="15">
        <v>0</v>
      </c>
    </row>
    <row r="464" spans="21:28" hidden="1">
      <c r="U464" s="24">
        <v>461</v>
      </c>
      <c r="V464" s="15">
        <v>0</v>
      </c>
      <c r="AA464" s="24">
        <v>461</v>
      </c>
      <c r="AB464" s="15">
        <v>0</v>
      </c>
    </row>
    <row r="465" spans="21:28" hidden="1">
      <c r="U465" s="24">
        <v>462</v>
      </c>
      <c r="V465" s="15">
        <v>0</v>
      </c>
      <c r="AA465" s="24">
        <v>462</v>
      </c>
      <c r="AB465" s="15">
        <v>0</v>
      </c>
    </row>
    <row r="466" spans="21:28" hidden="1">
      <c r="U466" s="24">
        <v>463</v>
      </c>
      <c r="V466" s="15">
        <v>0</v>
      </c>
      <c r="AA466" s="24">
        <v>463</v>
      </c>
      <c r="AB466" s="15">
        <v>0</v>
      </c>
    </row>
    <row r="467" spans="21:28" hidden="1">
      <c r="U467" s="24">
        <v>464</v>
      </c>
      <c r="V467" s="15">
        <v>0</v>
      </c>
      <c r="AA467" s="24">
        <v>464</v>
      </c>
      <c r="AB467" s="15">
        <v>0</v>
      </c>
    </row>
    <row r="468" spans="21:28" hidden="1">
      <c r="U468" s="24">
        <v>465</v>
      </c>
      <c r="V468" s="15">
        <v>0</v>
      </c>
      <c r="AA468" s="24">
        <v>465</v>
      </c>
      <c r="AB468" s="15">
        <v>0</v>
      </c>
    </row>
    <row r="469" spans="21:28" hidden="1">
      <c r="U469" s="24">
        <v>466</v>
      </c>
      <c r="V469" s="15">
        <v>0</v>
      </c>
      <c r="AA469" s="24">
        <v>466</v>
      </c>
      <c r="AB469" s="15">
        <v>0</v>
      </c>
    </row>
    <row r="470" spans="21:28" hidden="1">
      <c r="U470" s="24">
        <v>467</v>
      </c>
      <c r="V470" s="15">
        <v>0</v>
      </c>
      <c r="AA470" s="24">
        <v>467</v>
      </c>
      <c r="AB470" s="15">
        <v>0</v>
      </c>
    </row>
    <row r="471" spans="21:28" hidden="1">
      <c r="U471" s="24">
        <v>468</v>
      </c>
      <c r="V471" s="15">
        <v>0</v>
      </c>
      <c r="AA471" s="24">
        <v>468</v>
      </c>
      <c r="AB471" s="15">
        <v>0</v>
      </c>
    </row>
    <row r="472" spans="21:28" hidden="1">
      <c r="U472" s="24">
        <v>469</v>
      </c>
      <c r="V472" s="15">
        <v>0</v>
      </c>
      <c r="AA472" s="24">
        <v>469</v>
      </c>
      <c r="AB472" s="15">
        <v>0</v>
      </c>
    </row>
    <row r="473" spans="21:28" hidden="1">
      <c r="U473" s="24">
        <v>470</v>
      </c>
      <c r="V473" s="15">
        <v>0</v>
      </c>
      <c r="AA473" s="24">
        <v>470</v>
      </c>
      <c r="AB473" s="15">
        <v>0</v>
      </c>
    </row>
    <row r="474" spans="21:28" hidden="1">
      <c r="U474" s="24">
        <v>471</v>
      </c>
      <c r="V474" s="15">
        <v>0</v>
      </c>
      <c r="AA474" s="24">
        <v>471</v>
      </c>
      <c r="AB474" s="15">
        <v>0</v>
      </c>
    </row>
    <row r="475" spans="21:28" hidden="1">
      <c r="U475" s="24">
        <v>472</v>
      </c>
      <c r="V475" s="15">
        <v>0</v>
      </c>
      <c r="AA475" s="24">
        <v>472</v>
      </c>
      <c r="AB475" s="15">
        <v>0</v>
      </c>
    </row>
    <row r="476" spans="21:28" hidden="1">
      <c r="U476" s="24">
        <v>473</v>
      </c>
      <c r="V476" s="15">
        <v>0</v>
      </c>
      <c r="AA476" s="24">
        <v>473</v>
      </c>
      <c r="AB476" s="15">
        <v>0</v>
      </c>
    </row>
    <row r="477" spans="21:28" hidden="1">
      <c r="U477" s="24">
        <v>474</v>
      </c>
      <c r="V477" s="15">
        <v>0</v>
      </c>
      <c r="AA477" s="24">
        <v>474</v>
      </c>
      <c r="AB477" s="15">
        <v>0</v>
      </c>
    </row>
    <row r="478" spans="21:28" hidden="1">
      <c r="U478" s="24">
        <v>475</v>
      </c>
      <c r="V478" s="15">
        <v>0</v>
      </c>
      <c r="AA478" s="24">
        <v>475</v>
      </c>
      <c r="AB478" s="15">
        <v>0</v>
      </c>
    </row>
    <row r="479" spans="21:28" hidden="1">
      <c r="U479" s="24">
        <v>476</v>
      </c>
      <c r="V479" s="15">
        <v>0</v>
      </c>
      <c r="AA479" s="24">
        <v>476</v>
      </c>
      <c r="AB479" s="15">
        <v>0</v>
      </c>
    </row>
    <row r="480" spans="21:28" hidden="1">
      <c r="U480" s="24">
        <v>477</v>
      </c>
      <c r="V480" s="15">
        <v>0</v>
      </c>
      <c r="AA480" s="24">
        <v>477</v>
      </c>
      <c r="AB480" s="15">
        <v>0</v>
      </c>
    </row>
    <row r="481" spans="21:28" hidden="1">
      <c r="U481" s="24">
        <v>478</v>
      </c>
      <c r="V481" s="15">
        <v>0</v>
      </c>
      <c r="AA481" s="24">
        <v>478</v>
      </c>
      <c r="AB481" s="15">
        <v>0</v>
      </c>
    </row>
    <row r="482" spans="21:28" hidden="1">
      <c r="U482" s="24">
        <v>479</v>
      </c>
      <c r="V482" s="15">
        <v>0</v>
      </c>
      <c r="AA482" s="24">
        <v>479</v>
      </c>
      <c r="AB482" s="15">
        <v>0</v>
      </c>
    </row>
    <row r="483" spans="21:28" hidden="1">
      <c r="U483" s="24">
        <v>480</v>
      </c>
      <c r="V483" s="15">
        <v>0</v>
      </c>
      <c r="AA483" s="24">
        <v>480</v>
      </c>
      <c r="AB483" s="15">
        <v>0</v>
      </c>
    </row>
    <row r="484" spans="21:28" hidden="1">
      <c r="U484" s="24">
        <v>481</v>
      </c>
      <c r="V484" s="15">
        <v>0</v>
      </c>
      <c r="AA484" s="24">
        <v>481</v>
      </c>
      <c r="AB484" s="15">
        <v>0</v>
      </c>
    </row>
    <row r="485" spans="21:28" hidden="1">
      <c r="U485" s="24">
        <v>482</v>
      </c>
      <c r="V485" s="15">
        <v>0</v>
      </c>
      <c r="AA485" s="24">
        <v>482</v>
      </c>
      <c r="AB485" s="15">
        <v>0</v>
      </c>
    </row>
    <row r="486" spans="21:28" hidden="1">
      <c r="U486" s="24">
        <v>483</v>
      </c>
      <c r="V486" s="15">
        <v>0</v>
      </c>
      <c r="AA486" s="24">
        <v>483</v>
      </c>
      <c r="AB486" s="15">
        <v>0</v>
      </c>
    </row>
    <row r="487" spans="21:28" hidden="1">
      <c r="U487" s="24">
        <v>484</v>
      </c>
      <c r="V487" s="15">
        <v>0</v>
      </c>
      <c r="AA487" s="24">
        <v>484</v>
      </c>
      <c r="AB487" s="15">
        <v>0</v>
      </c>
    </row>
    <row r="488" spans="21:28" hidden="1">
      <c r="U488" s="24">
        <v>485</v>
      </c>
      <c r="V488" s="15">
        <v>0</v>
      </c>
      <c r="AA488" s="24">
        <v>485</v>
      </c>
      <c r="AB488" s="15">
        <v>0</v>
      </c>
    </row>
    <row r="489" spans="21:28" hidden="1">
      <c r="U489" s="24">
        <v>486</v>
      </c>
      <c r="V489" s="15">
        <v>0</v>
      </c>
      <c r="AA489" s="24">
        <v>486</v>
      </c>
      <c r="AB489" s="15">
        <v>0</v>
      </c>
    </row>
    <row r="490" spans="21:28" hidden="1">
      <c r="U490" s="24">
        <v>487</v>
      </c>
      <c r="V490" s="15">
        <v>0</v>
      </c>
      <c r="AA490" s="24">
        <v>487</v>
      </c>
      <c r="AB490" s="15">
        <v>0</v>
      </c>
    </row>
    <row r="491" spans="21:28" hidden="1">
      <c r="U491" s="24">
        <v>488</v>
      </c>
      <c r="V491" s="15">
        <v>0</v>
      </c>
      <c r="AA491" s="24">
        <v>488</v>
      </c>
      <c r="AB491" s="15">
        <v>0</v>
      </c>
    </row>
    <row r="492" spans="21:28" hidden="1">
      <c r="U492" s="24">
        <v>489</v>
      </c>
      <c r="V492" s="15">
        <v>0</v>
      </c>
      <c r="AA492" s="24">
        <v>489</v>
      </c>
      <c r="AB492" s="15">
        <v>0</v>
      </c>
    </row>
    <row r="493" spans="21:28" hidden="1">
      <c r="U493" s="24">
        <v>490</v>
      </c>
      <c r="V493" s="15">
        <v>0</v>
      </c>
      <c r="AA493" s="24">
        <v>490</v>
      </c>
      <c r="AB493" s="15">
        <v>0</v>
      </c>
    </row>
    <row r="494" spans="21:28" hidden="1">
      <c r="U494" s="24">
        <v>491</v>
      </c>
      <c r="V494" s="15">
        <v>0</v>
      </c>
      <c r="AA494" s="24">
        <v>491</v>
      </c>
      <c r="AB494" s="15">
        <v>0</v>
      </c>
    </row>
    <row r="495" spans="21:28" hidden="1">
      <c r="U495" s="24">
        <v>492</v>
      </c>
      <c r="V495" s="15">
        <v>0</v>
      </c>
      <c r="AA495" s="24">
        <v>492</v>
      </c>
      <c r="AB495" s="15">
        <v>0</v>
      </c>
    </row>
    <row r="496" spans="21:28" hidden="1">
      <c r="U496" s="24">
        <v>493</v>
      </c>
      <c r="V496" s="15">
        <v>0</v>
      </c>
      <c r="AA496" s="24">
        <v>493</v>
      </c>
      <c r="AB496" s="15">
        <v>0</v>
      </c>
    </row>
    <row r="497" spans="21:28" hidden="1">
      <c r="U497" s="24">
        <v>494</v>
      </c>
      <c r="V497" s="15">
        <v>0</v>
      </c>
      <c r="AA497" s="24">
        <v>494</v>
      </c>
      <c r="AB497" s="15">
        <v>0</v>
      </c>
    </row>
    <row r="498" spans="21:28" hidden="1">
      <c r="U498" s="24">
        <v>495</v>
      </c>
      <c r="V498" s="15">
        <v>0</v>
      </c>
      <c r="AA498" s="24">
        <v>495</v>
      </c>
      <c r="AB498" s="15">
        <v>0</v>
      </c>
    </row>
    <row r="499" spans="21:28" hidden="1">
      <c r="U499" s="24">
        <v>496</v>
      </c>
      <c r="V499" s="15">
        <v>0</v>
      </c>
      <c r="AA499" s="24">
        <v>496</v>
      </c>
      <c r="AB499" s="15">
        <v>0</v>
      </c>
    </row>
    <row r="500" spans="21:28" hidden="1">
      <c r="U500" s="24">
        <v>497</v>
      </c>
      <c r="V500" s="15">
        <v>0</v>
      </c>
      <c r="AA500" s="24">
        <v>497</v>
      </c>
      <c r="AB500" s="15">
        <v>0</v>
      </c>
    </row>
    <row r="501" spans="21:28" hidden="1">
      <c r="U501" s="24">
        <v>498</v>
      </c>
      <c r="V501" s="15">
        <v>0</v>
      </c>
      <c r="AA501" s="24">
        <v>498</v>
      </c>
      <c r="AB501" s="15">
        <v>0</v>
      </c>
    </row>
    <row r="502" spans="21:28">
      <c r="U502" s="24">
        <v>499</v>
      </c>
      <c r="V502" s="15">
        <v>0</v>
      </c>
      <c r="AA502" s="24">
        <v>499</v>
      </c>
      <c r="AB502" s="15">
        <v>0</v>
      </c>
    </row>
    <row r="503" spans="21:28">
      <c r="U503" s="24">
        <v>500</v>
      </c>
      <c r="V503" s="15">
        <v>0</v>
      </c>
      <c r="AA503" s="24">
        <v>500</v>
      </c>
      <c r="AB503" s="15">
        <v>0</v>
      </c>
    </row>
    <row r="504" spans="21:28">
      <c r="U504" s="21" t="s">
        <v>11</v>
      </c>
      <c r="V504" s="17">
        <f>AVERAGE(V4:V503)</f>
        <v>0</v>
      </c>
      <c r="AA504" s="21" t="s">
        <v>11</v>
      </c>
      <c r="AB504" s="17">
        <f>AVERAGE(AB4:AB203)</f>
        <v>0</v>
      </c>
    </row>
    <row r="505" spans="21:28">
      <c r="U505" s="21" t="s">
        <v>12</v>
      </c>
      <c r="V505" s="17">
        <f>STDEV(V4:V503)</f>
        <v>0</v>
      </c>
      <c r="AA505" s="21" t="s">
        <v>12</v>
      </c>
      <c r="AB505" s="17">
        <f>STDEV(AB4:AB203)</f>
        <v>0</v>
      </c>
    </row>
    <row r="506" spans="21:28">
      <c r="U506" s="21" t="s">
        <v>9</v>
      </c>
      <c r="V506" s="17">
        <f>MAX(V4:V503)</f>
        <v>0</v>
      </c>
      <c r="AA506" s="21" t="s">
        <v>9</v>
      </c>
      <c r="AB506" s="17">
        <f>MAX(AB4:AB203)</f>
        <v>0</v>
      </c>
    </row>
    <row r="507" spans="21:28">
      <c r="U507" s="21" t="s">
        <v>10</v>
      </c>
      <c r="V507" s="17">
        <f>MIN(V4:V503)</f>
        <v>0</v>
      </c>
      <c r="AA507" s="21" t="s">
        <v>10</v>
      </c>
      <c r="AB507" s="17">
        <f>MIN(AB4:AB203)</f>
        <v>0</v>
      </c>
    </row>
  </sheetData>
  <mergeCells count="2">
    <mergeCell ref="J3:J17"/>
    <mergeCell ref="H3:H1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F17"/>
  <sheetViews>
    <sheetView showGridLines="0" zoomScaleNormal="100" workbookViewId="0"/>
  </sheetViews>
  <sheetFormatPr defaultColWidth="3.7109375" defaultRowHeight="15"/>
  <cols>
    <col min="2" max="2" width="5.7109375" customWidth="1"/>
    <col min="18" max="18" width="2.42578125" customWidth="1"/>
    <col min="21" max="21" width="4" customWidth="1"/>
    <col min="22" max="23" width="5.140625" customWidth="1"/>
    <col min="24" max="24" width="6.7109375" customWidth="1"/>
    <col min="25" max="26" width="6.42578125" customWidth="1"/>
    <col min="27" max="27" width="6.7109375" customWidth="1"/>
    <col min="28" max="29" width="6" customWidth="1"/>
    <col min="30" max="30" width="6.7109375" customWidth="1"/>
    <col min="31" max="31" width="5.85546875" customWidth="1"/>
    <col min="32" max="32" width="7.7109375" customWidth="1"/>
  </cols>
  <sheetData>
    <row r="2" spans="2:32" ht="18.75">
      <c r="S2" s="46" t="s">
        <v>20</v>
      </c>
      <c r="T2" s="38"/>
      <c r="V2" s="44" t="s">
        <v>29</v>
      </c>
      <c r="W2" s="44"/>
      <c r="Y2" s="45" t="s">
        <v>30</v>
      </c>
      <c r="Z2" s="45"/>
      <c r="AB2" s="37" t="s">
        <v>31</v>
      </c>
      <c r="AC2" s="37"/>
    </row>
    <row r="3" spans="2:32" ht="20.25" customHeight="1">
      <c r="B3" s="39" t="s">
        <v>28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1" t="s">
        <v>15</v>
      </c>
      <c r="S3" s="4">
        <v>1</v>
      </c>
      <c r="T3" s="4">
        <v>1</v>
      </c>
      <c r="U3" s="43" t="s">
        <v>16</v>
      </c>
      <c r="V3" s="27">
        <f t="array" ref="V3:W4">MMULT(C3:Q4,S3:T17)</f>
        <v>15</v>
      </c>
      <c r="W3" s="27">
        <v>225</v>
      </c>
      <c r="Y3" s="28">
        <f t="array" ref="Y3:Z4">MINVERSE(V3:W4)</f>
        <v>0.26755952380952375</v>
      </c>
      <c r="Z3" s="28">
        <v>-1.3392857142857137E-2</v>
      </c>
      <c r="AB3" s="29">
        <f>LRM!$C$5^2*Y3</f>
        <v>107.0238095238095</v>
      </c>
      <c r="AC3" s="29">
        <f>LRM!$C$5^2*Z3</f>
        <v>-5.357142857142855</v>
      </c>
      <c r="AE3" s="16" t="s">
        <v>17</v>
      </c>
      <c r="AF3" s="30">
        <f>SQRT(AB3)</f>
        <v>10.345231245545433</v>
      </c>
    </row>
    <row r="4" spans="2:32" ht="18.75">
      <c r="B4" s="40"/>
      <c r="C4" s="4">
        <v>1</v>
      </c>
      <c r="D4" s="4">
        <v>3</v>
      </c>
      <c r="E4" s="4">
        <v>5</v>
      </c>
      <c r="F4" s="4">
        <v>7</v>
      </c>
      <c r="G4" s="4">
        <v>9</v>
      </c>
      <c r="H4" s="4">
        <v>11</v>
      </c>
      <c r="I4" s="4">
        <v>13</v>
      </c>
      <c r="J4" s="4">
        <v>15</v>
      </c>
      <c r="K4" s="4">
        <v>17</v>
      </c>
      <c r="L4" s="4">
        <v>19</v>
      </c>
      <c r="M4" s="4">
        <v>21</v>
      </c>
      <c r="N4" s="4">
        <v>23</v>
      </c>
      <c r="O4" s="4">
        <v>25</v>
      </c>
      <c r="P4" s="4">
        <v>27</v>
      </c>
      <c r="Q4" s="4">
        <v>29</v>
      </c>
      <c r="R4" s="42"/>
      <c r="S4" s="4">
        <v>1</v>
      </c>
      <c r="T4" s="4">
        <v>3</v>
      </c>
      <c r="U4" s="42"/>
      <c r="V4" s="27">
        <v>225</v>
      </c>
      <c r="W4" s="27">
        <v>4495</v>
      </c>
      <c r="Y4" s="28">
        <v>-1.3392857142857139E-2</v>
      </c>
      <c r="Z4" s="28">
        <v>8.9285714285714261E-4</v>
      </c>
      <c r="AB4" s="29">
        <f>LRM!$C$5^2*Y4</f>
        <v>-5.3571428571428559</v>
      </c>
      <c r="AC4" s="29">
        <f>LRM!$C$5^2*Z4</f>
        <v>0.35714285714285704</v>
      </c>
      <c r="AE4" s="16" t="s">
        <v>18</v>
      </c>
      <c r="AF4" s="30">
        <f>SQRT(AC4)</f>
        <v>0.59761430466719678</v>
      </c>
    </row>
    <row r="5" spans="2:32" ht="15.75">
      <c r="S5" s="4">
        <v>1</v>
      </c>
      <c r="T5" s="4">
        <v>5</v>
      </c>
    </row>
    <row r="6" spans="2:32" ht="15.75">
      <c r="S6" s="4">
        <v>1</v>
      </c>
      <c r="T6" s="4">
        <v>7</v>
      </c>
    </row>
    <row r="7" spans="2:32" ht="15.75">
      <c r="S7" s="4">
        <v>1</v>
      </c>
      <c r="T7" s="4">
        <v>9</v>
      </c>
    </row>
    <row r="8" spans="2:32" ht="15.75">
      <c r="S8" s="4">
        <v>1</v>
      </c>
      <c r="T8" s="4">
        <v>11</v>
      </c>
    </row>
    <row r="9" spans="2:32" ht="15.75">
      <c r="S9" s="4">
        <v>1</v>
      </c>
      <c r="T9" s="4">
        <v>13</v>
      </c>
    </row>
    <row r="10" spans="2:32" ht="15.75">
      <c r="S10" s="4">
        <v>1</v>
      </c>
      <c r="T10" s="4">
        <v>15</v>
      </c>
    </row>
    <row r="11" spans="2:32" ht="15.75">
      <c r="S11" s="4">
        <v>1</v>
      </c>
      <c r="T11" s="4">
        <v>17</v>
      </c>
    </row>
    <row r="12" spans="2:32" ht="15.75">
      <c r="S12" s="4">
        <v>1</v>
      </c>
      <c r="T12" s="4">
        <v>19</v>
      </c>
    </row>
    <row r="13" spans="2:32" ht="15.75">
      <c r="S13" s="4">
        <v>1</v>
      </c>
      <c r="T13" s="4">
        <v>21</v>
      </c>
    </row>
    <row r="14" spans="2:32" ht="15.75">
      <c r="S14" s="4">
        <v>1</v>
      </c>
      <c r="T14" s="4">
        <v>23</v>
      </c>
    </row>
    <row r="15" spans="2:32" ht="15.75">
      <c r="S15" s="4">
        <v>1</v>
      </c>
      <c r="T15" s="4">
        <v>25</v>
      </c>
    </row>
    <row r="16" spans="2:32" ht="15.75">
      <c r="S16" s="4">
        <v>1</v>
      </c>
      <c r="T16" s="4">
        <v>27</v>
      </c>
    </row>
    <row r="17" spans="19:20" ht="15.75">
      <c r="S17" s="4">
        <v>1</v>
      </c>
      <c r="T17" s="4">
        <v>29</v>
      </c>
    </row>
  </sheetData>
  <mergeCells count="7">
    <mergeCell ref="S2:T2"/>
    <mergeCell ref="B3:B4"/>
    <mergeCell ref="R3:R4"/>
    <mergeCell ref="U3:U4"/>
    <mergeCell ref="AB2:AC2"/>
    <mergeCell ref="V2:W2"/>
    <mergeCell ref="Y2:Z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LRM</vt:lpstr>
      <vt:lpstr>Rozptyl odhadů parametrů</vt:lpstr>
      <vt:lpstr>a</vt:lpstr>
      <vt:lpstr>alfa</vt:lpstr>
      <vt:lpstr>b</vt:lpstr>
      <vt:lpstr>beta</vt:lpstr>
      <vt:lpstr>sigma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Zouhar</dc:creator>
  <cp:lastModifiedBy>Jan Zouhar</cp:lastModifiedBy>
  <dcterms:created xsi:type="dcterms:W3CDTF">2009-04-30T08:05:46Z</dcterms:created>
  <dcterms:modified xsi:type="dcterms:W3CDTF">2009-09-16T10:32:47Z</dcterms:modified>
</cp:coreProperties>
</file>