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90" windowWidth="14460" windowHeight="13080"/>
  </bookViews>
  <sheets>
    <sheet name="Sheet1" sheetId="1" r:id="rId1"/>
  </sheets>
  <calcPr calcId="125725"/>
</workbook>
</file>

<file path=xl/calcChain.xml><?xml version="1.0" encoding="utf-8"?>
<calcChain xmlns="http://schemas.openxmlformats.org/spreadsheetml/2006/main">
  <c r="B64" i="1"/>
  <c r="B69"/>
  <c r="B65"/>
  <c r="B66"/>
  <c r="B63"/>
  <c r="B70"/>
  <c r="B71"/>
  <c r="B68"/>
  <c r="P71"/>
  <c r="Q71" s="1"/>
  <c r="P70"/>
  <c r="Q70" s="1"/>
  <c r="P69"/>
  <c r="Q69" s="1"/>
  <c r="P68"/>
  <c r="Q68" s="1"/>
  <c r="P66"/>
  <c r="Q66" s="1"/>
  <c r="P63"/>
  <c r="Q63" s="1"/>
  <c r="P65"/>
  <c r="Q65" s="1"/>
  <c r="P64"/>
  <c r="Q64" s="1"/>
  <c r="B126"/>
  <c r="P126" s="1"/>
  <c r="Q126" s="1"/>
  <c r="B127"/>
  <c r="P127" s="1"/>
  <c r="Q127" s="1"/>
  <c r="B128"/>
  <c r="P128" s="1"/>
  <c r="Q128" s="1"/>
  <c r="B125"/>
  <c r="P125" s="1"/>
  <c r="Q125" s="1"/>
  <c r="B124"/>
  <c r="P124" s="1"/>
  <c r="Q124" s="1"/>
  <c r="B123"/>
  <c r="P123" s="1"/>
  <c r="Q123" s="1"/>
  <c r="B118"/>
  <c r="P118" s="1"/>
  <c r="Q118" s="1"/>
  <c r="B119"/>
  <c r="P119" s="1"/>
  <c r="Q119" s="1"/>
  <c r="B120"/>
  <c r="P120" s="1"/>
  <c r="Q120" s="1"/>
  <c r="B121"/>
  <c r="P121" s="1"/>
  <c r="Q121" s="1"/>
  <c r="B117"/>
  <c r="P117" s="1"/>
  <c r="Q117" s="1"/>
  <c r="B115"/>
  <c r="P115" s="1"/>
  <c r="Q115" s="1"/>
  <c r="B116"/>
  <c r="P116" s="1"/>
  <c r="Q116" s="1"/>
  <c r="B114"/>
  <c r="P114" s="1"/>
  <c r="Q114" s="1"/>
  <c r="B111"/>
  <c r="P111" s="1"/>
  <c r="Q111" s="1"/>
  <c r="B112"/>
  <c r="P112" s="1"/>
  <c r="Q112" s="1"/>
  <c r="B109"/>
  <c r="P109" s="1"/>
  <c r="Q109" s="1"/>
  <c r="B110"/>
  <c r="P110" s="1"/>
  <c r="Q110" s="1"/>
  <c r="B108"/>
  <c r="P108" s="1"/>
  <c r="Q108" s="1"/>
  <c r="B106"/>
  <c r="P106" s="1"/>
  <c r="Q106" s="1"/>
  <c r="B107"/>
  <c r="P107" s="1"/>
  <c r="Q107" s="1"/>
  <c r="B105"/>
  <c r="P105" s="1"/>
  <c r="Q105" s="1"/>
  <c r="B97"/>
  <c r="P97" s="1"/>
  <c r="Q97" s="1"/>
  <c r="B98"/>
  <c r="P98" s="1"/>
  <c r="Q98" s="1"/>
  <c r="B96"/>
  <c r="P96" s="1"/>
  <c r="Q96" s="1"/>
  <c r="B93"/>
  <c r="P93" s="1"/>
  <c r="Q93" s="1"/>
  <c r="B92"/>
  <c r="P92" s="1"/>
  <c r="Q92" s="1"/>
  <c r="B101"/>
  <c r="P101" s="1"/>
  <c r="Q101" s="1"/>
  <c r="B102"/>
  <c r="P102" s="1"/>
  <c r="Q102" s="1"/>
  <c r="B103"/>
  <c r="P103" s="1"/>
  <c r="Q103" s="1"/>
  <c r="B100"/>
  <c r="P100" s="1"/>
  <c r="Q100" s="1"/>
  <c r="B9"/>
  <c r="P9" s="1"/>
  <c r="Q9" s="1"/>
  <c r="B2"/>
  <c r="P2" s="1"/>
  <c r="Q2" s="1"/>
  <c r="B83"/>
  <c r="P83" s="1"/>
  <c r="Q83" s="1"/>
  <c r="B84"/>
  <c r="P84" s="1"/>
  <c r="Q84" s="1"/>
  <c r="B85"/>
  <c r="P85" s="1"/>
  <c r="Q85" s="1"/>
  <c r="B82"/>
  <c r="P82" s="1"/>
  <c r="Q82" s="1"/>
  <c r="B88"/>
  <c r="P88" s="1"/>
  <c r="Q88" s="1"/>
  <c r="B89"/>
  <c r="P89" s="1"/>
  <c r="Q89" s="1"/>
  <c r="B90"/>
  <c r="P90" s="1"/>
  <c r="Q90" s="1"/>
  <c r="B87"/>
  <c r="P87" s="1"/>
  <c r="Q87" s="1"/>
  <c r="B34"/>
  <c r="P34" s="1"/>
  <c r="Q34" s="1"/>
  <c r="B94"/>
  <c r="P94" s="1"/>
  <c r="Q94" s="1"/>
  <c r="B80"/>
  <c r="P80" s="1"/>
  <c r="Q80" s="1"/>
  <c r="B79"/>
  <c r="P79" s="1"/>
  <c r="Q79" s="1"/>
  <c r="B22"/>
  <c r="P22" s="1"/>
  <c r="Q22" s="1"/>
  <c r="B33"/>
  <c r="P33" s="1"/>
  <c r="Q33" s="1"/>
  <c r="B11"/>
  <c r="P11" s="1"/>
  <c r="Q11" s="1"/>
  <c r="B74"/>
  <c r="P74" s="1"/>
  <c r="Q74" s="1"/>
  <c r="B58"/>
  <c r="P58" s="1"/>
  <c r="Q58" s="1"/>
  <c r="B61"/>
  <c r="P61" s="1"/>
  <c r="Q61" s="1"/>
  <c r="B50"/>
  <c r="P50" s="1"/>
  <c r="Q50" s="1"/>
  <c r="B75"/>
  <c r="P75" s="1"/>
  <c r="Q75" s="1"/>
  <c r="B76"/>
  <c r="P76" s="1"/>
  <c r="Q76" s="1"/>
  <c r="B77"/>
  <c r="P77" s="1"/>
  <c r="Q77" s="1"/>
  <c r="B73"/>
  <c r="P73" s="1"/>
  <c r="Q73" s="1"/>
  <c r="B60"/>
  <c r="P60" s="1"/>
  <c r="Q60" s="1"/>
  <c r="B53"/>
  <c r="P53" s="1"/>
  <c r="Q53" s="1"/>
  <c r="B54"/>
  <c r="P54" s="1"/>
  <c r="Q54" s="1"/>
  <c r="B55"/>
  <c r="P55" s="1"/>
  <c r="Q55" s="1"/>
  <c r="B52"/>
  <c r="P52" s="1"/>
  <c r="Q52" s="1"/>
  <c r="B49"/>
  <c r="P49" s="1"/>
  <c r="Q49" s="1"/>
  <c r="B57"/>
  <c r="P57" s="1"/>
  <c r="Q57" s="1"/>
  <c r="B47"/>
  <c r="P47" s="1"/>
  <c r="Q47" s="1"/>
  <c r="B46"/>
  <c r="P46" s="1"/>
  <c r="Q46" s="1"/>
  <c r="B44"/>
  <c r="P44" s="1"/>
  <c r="Q44" s="1"/>
  <c r="B43"/>
  <c r="P43" s="1"/>
  <c r="Q43" s="1"/>
  <c r="B42"/>
  <c r="P42" s="1"/>
  <c r="Q42" s="1"/>
  <c r="B41"/>
  <c r="P41" s="1"/>
  <c r="Q41" s="1"/>
  <c r="B40"/>
  <c r="P40" s="1"/>
  <c r="Q40" s="1"/>
  <c r="B38"/>
  <c r="P38" s="1"/>
  <c r="Q38" s="1"/>
  <c r="B37"/>
  <c r="P37" s="1"/>
  <c r="Q37" s="1"/>
  <c r="B32"/>
  <c r="P32" s="1"/>
  <c r="Q32" s="1"/>
  <c r="B31"/>
  <c r="P31" s="1"/>
  <c r="Q31" s="1"/>
  <c r="B30"/>
  <c r="P30" s="1"/>
  <c r="Q30" s="1"/>
  <c r="B29"/>
  <c r="P29" s="1"/>
  <c r="Q29" s="1"/>
  <c r="B28"/>
  <c r="P28" s="1"/>
  <c r="Q28" s="1"/>
  <c r="B27"/>
  <c r="P27" s="1"/>
  <c r="Q27" s="1"/>
  <c r="B26"/>
  <c r="P26" s="1"/>
  <c r="Q26" s="1"/>
  <c r="B25"/>
  <c r="P25" s="1"/>
  <c r="Q25" s="1"/>
  <c r="B24"/>
  <c r="P24" s="1"/>
  <c r="Q24" s="1"/>
  <c r="B21"/>
  <c r="P21" s="1"/>
  <c r="Q21" s="1"/>
  <c r="B20"/>
  <c r="P20" s="1"/>
  <c r="Q20" s="1"/>
  <c r="B19"/>
  <c r="P19" s="1"/>
  <c r="Q19" s="1"/>
  <c r="B18"/>
  <c r="P18" s="1"/>
  <c r="Q18" s="1"/>
  <c r="B17"/>
  <c r="P17" s="1"/>
  <c r="Q17" s="1"/>
  <c r="B16"/>
  <c r="P16" s="1"/>
  <c r="Q16" s="1"/>
  <c r="B15"/>
  <c r="P15" s="1"/>
  <c r="Q15" s="1"/>
  <c r="B14"/>
  <c r="P14" s="1"/>
  <c r="Q14" s="1"/>
  <c r="B13"/>
  <c r="P13" s="1"/>
  <c r="Q13" s="1"/>
  <c r="B10"/>
  <c r="P10" s="1"/>
  <c r="Q10" s="1"/>
  <c r="B8"/>
  <c r="P8" s="1"/>
  <c r="Q8" s="1"/>
  <c r="B7"/>
  <c r="P7" s="1"/>
  <c r="Q7" s="1"/>
  <c r="B6"/>
  <c r="P6" s="1"/>
  <c r="Q6" s="1"/>
  <c r="B5"/>
  <c r="P5" s="1"/>
  <c r="Q5" s="1"/>
  <c r="B4"/>
  <c r="P4" s="1"/>
  <c r="Q4" s="1"/>
  <c r="B3"/>
  <c r="P3" s="1"/>
  <c r="Q3" s="1"/>
  <c r="Q1" l="1"/>
  <c r="A1" s="1"/>
</calcChain>
</file>

<file path=xl/sharedStrings.xml><?xml version="1.0" encoding="utf-8"?>
<sst xmlns="http://schemas.openxmlformats.org/spreadsheetml/2006/main" count="62" uniqueCount="32">
  <si>
    <t>Actual</t>
  </si>
  <si>
    <t>Inputs</t>
  </si>
  <si>
    <t>Name</t>
  </si>
  <si>
    <t># of Inputs</t>
  </si>
  <si>
    <t>Highlight</t>
  </si>
  <si>
    <t>MATCH (ascending)</t>
  </si>
  <si>
    <t>MATCH (descending)</t>
  </si>
  <si>
    <t>MATCH (equality)</t>
  </si>
  <si>
    <t>MATCH 1.0</t>
  </si>
  <si>
    <t>MATCH -1.0</t>
  </si>
  <si>
    <t>MATCH 0.0</t>
  </si>
  <si>
    <t>INDEX</t>
  </si>
  <si>
    <t>one</t>
  </si>
  <si>
    <t>two</t>
  </si>
  <si>
    <t>Excel says</t>
  </si>
  <si>
    <t>LOOKUP</t>
  </si>
  <si>
    <t>LOOKUP (array horiz)</t>
  </si>
  <si>
    <t>LOOKUP (array vert)</t>
  </si>
  <si>
    <t>LOOKUP (array square)</t>
  </si>
  <si>
    <t>LOOKUP (vectors horiz.)</t>
  </si>
  <si>
    <t>LOOKUP (vectors vert.)</t>
  </si>
  <si>
    <t>INDEX (1-dim)</t>
  </si>
  <si>
    <t>INDEX (2-dim)</t>
  </si>
  <si>
    <t>INDEX (return string)</t>
  </si>
  <si>
    <t>HLOOKUP</t>
  </si>
  <si>
    <t>VLOOKUP</t>
  </si>
  <si>
    <t>CHOOSE</t>
  </si>
  <si>
    <t>!NUM:NA</t>
  </si>
  <si>
    <t>!NUM:FE</t>
  </si>
  <si>
    <t>Skip for</t>
  </si>
  <si>
    <t>Custom check</t>
  </si>
  <si>
    <t>INDEX (1-dim, 2-idx)</t>
  </si>
</sst>
</file>

<file path=xl/styles.xml><?xml version="1.0" encoding="utf-8"?>
<styleSheet xmlns="http://schemas.openxmlformats.org/spreadsheetml/2006/main">
  <fonts count="4">
    <font>
      <sz val="10"/>
      <name val="Verdana"/>
    </font>
    <font>
      <sz val="8"/>
      <name val="Verdana"/>
    </font>
    <font>
      <u/>
      <sz val="10"/>
      <name val="Verdana"/>
    </font>
    <font>
      <i/>
      <sz val="1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/>
    <xf numFmtId="0" fontId="2" fillId="0" borderId="0" xfId="0" applyFont="1" applyAlignment="1">
      <alignment vertical="center"/>
    </xf>
    <xf numFmtId="0" fontId="0" fillId="0" borderId="0" xfId="0" quotePrefix="1"/>
  </cellXfs>
  <cellStyles count="1">
    <cellStyle name="Normal" xfId="0" builtinId="0"/>
  </cellStyles>
  <dxfs count="4">
    <dxf>
      <fill>
        <patternFill>
          <bgColor indexed="34"/>
        </patternFill>
      </fill>
    </dxf>
    <dxf>
      <fill>
        <patternFill>
          <bgColor indexed="42"/>
        </patternFill>
      </fill>
    </dxf>
    <dxf>
      <fill>
        <patternFill>
          <bgColor indexed="27"/>
        </patternFill>
      </fill>
    </dxf>
    <dxf>
      <fill>
        <patternFill>
          <bgColor indexed="29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79"/>
  <sheetViews>
    <sheetView tabSelected="1" workbookViewId="0"/>
  </sheetViews>
  <sheetFormatPr defaultRowHeight="12.75"/>
  <cols>
    <col min="1" max="1" width="15.625" customWidth="1"/>
    <col min="2" max="2" width="14.25" bestFit="1" customWidth="1"/>
    <col min="3" max="9" width="5.375" customWidth="1"/>
    <col min="10" max="10" width="10.25" style="1" customWidth="1"/>
    <col min="11" max="11" width="24.25" customWidth="1"/>
  </cols>
  <sheetData>
    <row r="1" spans="1:17" s="2" customFormat="1" ht="25.5" customHeight="1">
      <c r="A1" s="2" t="str">
        <f>IF( Q1, "Expected", "FAILED!" )</f>
        <v>Expected</v>
      </c>
      <c r="B1" s="2" t="s">
        <v>0</v>
      </c>
      <c r="C1" s="2" t="s">
        <v>1</v>
      </c>
      <c r="J1" s="2" t="s">
        <v>3</v>
      </c>
      <c r="K1" s="2" t="s">
        <v>2</v>
      </c>
      <c r="L1" s="2" t="s">
        <v>4</v>
      </c>
      <c r="M1" s="2" t="s">
        <v>14</v>
      </c>
      <c r="N1" s="2" t="s">
        <v>29</v>
      </c>
      <c r="O1" s="2" t="s">
        <v>30</v>
      </c>
      <c r="Q1" s="2" t="b">
        <f>AND( Q2:Q10000 )</f>
        <v>1</v>
      </c>
    </row>
    <row r="2" spans="1:17">
      <c r="A2" t="s">
        <v>27</v>
      </c>
      <c r="B2" t="e">
        <f>MATCH(C2,D2:F2,1)</f>
        <v>#N/A</v>
      </c>
      <c r="C2">
        <v>99</v>
      </c>
      <c r="D2">
        <v>100</v>
      </c>
      <c r="E2">
        <v>200</v>
      </c>
      <c r="F2">
        <v>500</v>
      </c>
      <c r="J2" s="1">
        <v>4</v>
      </c>
      <c r="K2" t="s">
        <v>5</v>
      </c>
      <c r="L2" t="s">
        <v>8</v>
      </c>
      <c r="M2" s="3" t="e">
        <v>#N/A</v>
      </c>
      <c r="P2" t="b">
        <f t="shared" ref="P2:P11" si="0">OR(ISBLANK(B2),IF(ISERROR(B2),ERROR.TYPE(B2)=IF(ISBLANK(M2),ERROR.TYPE(A2),ERROR.TYPE(M2)),IF(ISBLANK(M2),AND(NOT(ISBLANK(A2)),A2=B2),B2=M2)))</f>
        <v>1</v>
      </c>
      <c r="Q2" t="b">
        <f t="shared" ref="Q2:Q11" si="1">IF(ISBLANK(O2),IF(ISERROR(P2),FALSE,P2),O2)</f>
        <v>1</v>
      </c>
    </row>
    <row r="3" spans="1:17">
      <c r="A3">
        <v>1</v>
      </c>
      <c r="B3">
        <f t="shared" ref="B3:B9" si="2">MATCH(C3,D3:F3,1)</f>
        <v>1</v>
      </c>
      <c r="C3">
        <v>100</v>
      </c>
      <c r="D3">
        <v>100</v>
      </c>
      <c r="E3">
        <v>200</v>
      </c>
      <c r="F3">
        <v>500</v>
      </c>
      <c r="J3" s="1">
        <v>4</v>
      </c>
      <c r="P3" t="b">
        <f t="shared" si="0"/>
        <v>1</v>
      </c>
      <c r="Q3" t="b">
        <f t="shared" si="1"/>
        <v>1</v>
      </c>
    </row>
    <row r="4" spans="1:17">
      <c r="A4">
        <v>1</v>
      </c>
      <c r="B4">
        <f t="shared" si="2"/>
        <v>1</v>
      </c>
      <c r="C4">
        <v>101</v>
      </c>
      <c r="D4">
        <v>100</v>
      </c>
      <c r="E4">
        <v>200</v>
      </c>
      <c r="F4">
        <v>500</v>
      </c>
      <c r="J4" s="1">
        <v>4</v>
      </c>
      <c r="P4" t="b">
        <f t="shared" si="0"/>
        <v>1</v>
      </c>
      <c r="Q4" t="b">
        <f t="shared" si="1"/>
        <v>1</v>
      </c>
    </row>
    <row r="5" spans="1:17">
      <c r="A5">
        <v>1</v>
      </c>
      <c r="B5">
        <f t="shared" si="2"/>
        <v>1</v>
      </c>
      <c r="C5">
        <v>199</v>
      </c>
      <c r="D5">
        <v>100</v>
      </c>
      <c r="E5">
        <v>200</v>
      </c>
      <c r="F5">
        <v>500</v>
      </c>
      <c r="J5" s="1">
        <v>4</v>
      </c>
      <c r="P5" t="b">
        <f t="shared" si="0"/>
        <v>1</v>
      </c>
      <c r="Q5" t="b">
        <f t="shared" si="1"/>
        <v>1</v>
      </c>
    </row>
    <row r="6" spans="1:17">
      <c r="A6">
        <v>2</v>
      </c>
      <c r="B6">
        <f t="shared" si="2"/>
        <v>2</v>
      </c>
      <c r="C6">
        <v>200</v>
      </c>
      <c r="D6">
        <v>100</v>
      </c>
      <c r="E6">
        <v>200</v>
      </c>
      <c r="F6">
        <v>500</v>
      </c>
      <c r="J6" s="1">
        <v>4</v>
      </c>
      <c r="P6" t="b">
        <f t="shared" si="0"/>
        <v>1</v>
      </c>
      <c r="Q6" t="b">
        <f t="shared" si="1"/>
        <v>1</v>
      </c>
    </row>
    <row r="7" spans="1:17">
      <c r="A7">
        <v>2</v>
      </c>
      <c r="B7">
        <f t="shared" si="2"/>
        <v>2</v>
      </c>
      <c r="C7">
        <v>201</v>
      </c>
      <c r="D7">
        <v>100</v>
      </c>
      <c r="E7">
        <v>200</v>
      </c>
      <c r="F7">
        <v>500</v>
      </c>
      <c r="J7" s="1">
        <v>4</v>
      </c>
      <c r="P7" t="b">
        <f t="shared" si="0"/>
        <v>1</v>
      </c>
      <c r="Q7" t="b">
        <f t="shared" si="1"/>
        <v>1</v>
      </c>
    </row>
    <row r="8" spans="1:17">
      <c r="A8">
        <v>3</v>
      </c>
      <c r="B8">
        <f t="shared" si="2"/>
        <v>3</v>
      </c>
      <c r="C8">
        <v>500</v>
      </c>
      <c r="D8">
        <v>100</v>
      </c>
      <c r="E8">
        <v>200</v>
      </c>
      <c r="F8">
        <v>500</v>
      </c>
      <c r="J8" s="1">
        <v>4</v>
      </c>
      <c r="P8" t="b">
        <f t="shared" si="0"/>
        <v>1</v>
      </c>
      <c r="Q8" t="b">
        <f t="shared" si="1"/>
        <v>1</v>
      </c>
    </row>
    <row r="9" spans="1:17">
      <c r="A9">
        <v>3</v>
      </c>
      <c r="B9">
        <f t="shared" si="2"/>
        <v>3</v>
      </c>
      <c r="C9">
        <v>501</v>
      </c>
      <c r="D9">
        <v>100</v>
      </c>
      <c r="E9">
        <v>200</v>
      </c>
      <c r="F9">
        <v>500</v>
      </c>
      <c r="J9" s="1">
        <v>4</v>
      </c>
      <c r="P9" t="b">
        <f t="shared" si="0"/>
        <v>1</v>
      </c>
      <c r="Q9" t="b">
        <f t="shared" si="1"/>
        <v>1</v>
      </c>
    </row>
    <row r="10" spans="1:17">
      <c r="A10">
        <v>2</v>
      </c>
      <c r="B10">
        <f>MATCH(C10,D10:F10)</f>
        <v>2</v>
      </c>
      <c r="C10">
        <v>25</v>
      </c>
      <c r="D10">
        <v>10</v>
      </c>
      <c r="E10">
        <v>20</v>
      </c>
      <c r="F10">
        <v>30</v>
      </c>
      <c r="J10" s="1">
        <v>4</v>
      </c>
      <c r="P10" t="b">
        <f t="shared" si="0"/>
        <v>1</v>
      </c>
      <c r="Q10" t="b">
        <f t="shared" si="1"/>
        <v>1</v>
      </c>
    </row>
    <row r="11" spans="1:17">
      <c r="A11">
        <v>1</v>
      </c>
      <c r="B11">
        <f>MATCH(C11,D11:F11)</f>
        <v>1</v>
      </c>
      <c r="C11">
        <v>15</v>
      </c>
      <c r="D11">
        <v>10</v>
      </c>
      <c r="E11">
        <v>20</v>
      </c>
      <c r="F11">
        <v>30</v>
      </c>
      <c r="J11" s="1">
        <v>4</v>
      </c>
      <c r="P11" t="b">
        <f t="shared" si="0"/>
        <v>1</v>
      </c>
      <c r="Q11" t="b">
        <f t="shared" si="1"/>
        <v>1</v>
      </c>
    </row>
    <row r="13" spans="1:17">
      <c r="A13">
        <v>3</v>
      </c>
      <c r="B13">
        <f>MATCH(C13,D13:F13,-1)</f>
        <v>3</v>
      </c>
      <c r="C13">
        <v>99</v>
      </c>
      <c r="D13">
        <v>500</v>
      </c>
      <c r="E13">
        <v>200</v>
      </c>
      <c r="F13">
        <v>100</v>
      </c>
      <c r="J13" s="1">
        <v>4</v>
      </c>
      <c r="K13" t="s">
        <v>6</v>
      </c>
      <c r="L13" t="s">
        <v>9</v>
      </c>
      <c r="P13" t="b">
        <f t="shared" ref="P13:P22" si="3">OR(ISBLANK(B13),IF(ISERROR(B13),ERROR.TYPE(B13)=IF(ISBLANK(M13),ERROR.TYPE(A13),ERROR.TYPE(M13)),IF(ISBLANK(M13),AND(NOT(ISBLANK(A13)),A13=B13),B13=M13)))</f>
        <v>1</v>
      </c>
      <c r="Q13" t="b">
        <f t="shared" ref="Q13:Q22" si="4">IF(ISBLANK(O13),IF(ISERROR(P13),FALSE,P13),O13)</f>
        <v>1</v>
      </c>
    </row>
    <row r="14" spans="1:17">
      <c r="A14">
        <v>3</v>
      </c>
      <c r="B14">
        <f t="shared" ref="B14:B21" si="5">MATCH(C14,D14:F14,-1)</f>
        <v>3</v>
      </c>
      <c r="C14">
        <v>100</v>
      </c>
      <c r="D14">
        <v>500</v>
      </c>
      <c r="E14">
        <v>200</v>
      </c>
      <c r="F14">
        <v>100</v>
      </c>
      <c r="J14" s="1">
        <v>4</v>
      </c>
      <c r="P14" t="b">
        <f t="shared" si="3"/>
        <v>1</v>
      </c>
      <c r="Q14" t="b">
        <f t="shared" si="4"/>
        <v>1</v>
      </c>
    </row>
    <row r="15" spans="1:17">
      <c r="A15">
        <v>2</v>
      </c>
      <c r="B15">
        <f t="shared" si="5"/>
        <v>2</v>
      </c>
      <c r="C15">
        <v>101</v>
      </c>
      <c r="D15">
        <v>500</v>
      </c>
      <c r="E15">
        <v>200</v>
      </c>
      <c r="F15">
        <v>100</v>
      </c>
      <c r="J15" s="1">
        <v>4</v>
      </c>
      <c r="P15" t="b">
        <f t="shared" si="3"/>
        <v>1</v>
      </c>
      <c r="Q15" t="b">
        <f t="shared" si="4"/>
        <v>1</v>
      </c>
    </row>
    <row r="16" spans="1:17">
      <c r="A16">
        <v>2</v>
      </c>
      <c r="B16">
        <f t="shared" si="5"/>
        <v>2</v>
      </c>
      <c r="C16">
        <v>199</v>
      </c>
      <c r="D16">
        <v>500</v>
      </c>
      <c r="E16">
        <v>200</v>
      </c>
      <c r="F16">
        <v>100</v>
      </c>
      <c r="J16" s="1">
        <v>4</v>
      </c>
      <c r="P16" t="b">
        <f t="shared" si="3"/>
        <v>1</v>
      </c>
      <c r="Q16" t="b">
        <f t="shared" si="4"/>
        <v>1</v>
      </c>
    </row>
    <row r="17" spans="1:17">
      <c r="A17">
        <v>2</v>
      </c>
      <c r="B17">
        <f t="shared" si="5"/>
        <v>2</v>
      </c>
      <c r="C17">
        <v>200</v>
      </c>
      <c r="D17">
        <v>500</v>
      </c>
      <c r="E17">
        <v>200</v>
      </c>
      <c r="F17">
        <v>100</v>
      </c>
      <c r="J17" s="1">
        <v>4</v>
      </c>
      <c r="P17" t="b">
        <f t="shared" si="3"/>
        <v>1</v>
      </c>
      <c r="Q17" t="b">
        <f t="shared" si="4"/>
        <v>1</v>
      </c>
    </row>
    <row r="18" spans="1:17">
      <c r="A18">
        <v>1</v>
      </c>
      <c r="B18">
        <f t="shared" si="5"/>
        <v>1</v>
      </c>
      <c r="C18">
        <v>201</v>
      </c>
      <c r="D18">
        <v>500</v>
      </c>
      <c r="E18">
        <v>200</v>
      </c>
      <c r="F18">
        <v>100</v>
      </c>
      <c r="J18" s="1">
        <v>4</v>
      </c>
      <c r="P18" t="b">
        <f t="shared" si="3"/>
        <v>1</v>
      </c>
      <c r="Q18" t="b">
        <f t="shared" si="4"/>
        <v>1</v>
      </c>
    </row>
    <row r="19" spans="1:17">
      <c r="A19">
        <v>1</v>
      </c>
      <c r="B19">
        <f t="shared" si="5"/>
        <v>1</v>
      </c>
      <c r="C19">
        <v>500</v>
      </c>
      <c r="D19">
        <v>500</v>
      </c>
      <c r="E19">
        <v>200</v>
      </c>
      <c r="F19">
        <v>100</v>
      </c>
      <c r="J19" s="1">
        <v>4</v>
      </c>
      <c r="P19" t="b">
        <f t="shared" si="3"/>
        <v>1</v>
      </c>
      <c r="Q19" t="b">
        <f t="shared" si="4"/>
        <v>1</v>
      </c>
    </row>
    <row r="20" spans="1:17">
      <c r="A20" t="s">
        <v>27</v>
      </c>
      <c r="B20" t="e">
        <f t="shared" si="5"/>
        <v>#N/A</v>
      </c>
      <c r="C20">
        <v>501</v>
      </c>
      <c r="D20">
        <v>500</v>
      </c>
      <c r="E20">
        <v>200</v>
      </c>
      <c r="F20">
        <v>100</v>
      </c>
      <c r="J20" s="1">
        <v>4</v>
      </c>
      <c r="M20" s="3" t="e">
        <v>#N/A</v>
      </c>
      <c r="P20" t="b">
        <f t="shared" si="3"/>
        <v>1</v>
      </c>
      <c r="Q20" t="b">
        <f t="shared" si="4"/>
        <v>1</v>
      </c>
    </row>
    <row r="21" spans="1:17">
      <c r="A21">
        <v>1</v>
      </c>
      <c r="B21">
        <f t="shared" si="5"/>
        <v>1</v>
      </c>
      <c r="C21">
        <v>25</v>
      </c>
      <c r="D21">
        <v>30</v>
      </c>
      <c r="E21">
        <v>20</v>
      </c>
      <c r="F21">
        <v>10</v>
      </c>
      <c r="J21" s="1">
        <v>4</v>
      </c>
      <c r="P21" t="b">
        <f t="shared" si="3"/>
        <v>1</v>
      </c>
      <c r="Q21" t="b">
        <f t="shared" si="4"/>
        <v>1</v>
      </c>
    </row>
    <row r="22" spans="1:17">
      <c r="A22">
        <v>2</v>
      </c>
      <c r="B22">
        <f>MATCH(C22,D22:F22,-1)</f>
        <v>2</v>
      </c>
      <c r="C22">
        <v>15</v>
      </c>
      <c r="D22">
        <v>30</v>
      </c>
      <c r="E22">
        <v>20</v>
      </c>
      <c r="F22">
        <v>10</v>
      </c>
      <c r="J22" s="1">
        <v>4</v>
      </c>
      <c r="P22" t="b">
        <f t="shared" si="3"/>
        <v>1</v>
      </c>
      <c r="Q22" t="b">
        <f t="shared" si="4"/>
        <v>1</v>
      </c>
    </row>
    <row r="24" spans="1:17">
      <c r="A24" t="s">
        <v>27</v>
      </c>
      <c r="B24" t="e">
        <f>MATCH(C24,D24:F24,0)</f>
        <v>#N/A</v>
      </c>
      <c r="C24">
        <v>99</v>
      </c>
      <c r="D24">
        <v>100</v>
      </c>
      <c r="E24">
        <v>200</v>
      </c>
      <c r="F24">
        <v>500</v>
      </c>
      <c r="J24" s="1">
        <v>4</v>
      </c>
      <c r="K24" t="s">
        <v>7</v>
      </c>
      <c r="L24" t="s">
        <v>10</v>
      </c>
      <c r="M24" s="3" t="e">
        <v>#N/A</v>
      </c>
      <c r="P24" t="b">
        <f t="shared" ref="P24:P34" si="6">OR(ISBLANK(B24),IF(ISERROR(B24),ERROR.TYPE(B24)=IF(ISBLANK(M24),ERROR.TYPE(A24),ERROR.TYPE(M24)),IF(ISBLANK(M24),AND(NOT(ISBLANK(A24)),A24=B24),B24=M24)))</f>
        <v>1</v>
      </c>
      <c r="Q24" t="b">
        <f t="shared" ref="Q24:Q34" si="7">IF(ISBLANK(O24),IF(ISERROR(P24),FALSE,P24),O24)</f>
        <v>1</v>
      </c>
    </row>
    <row r="25" spans="1:17">
      <c r="A25">
        <v>1</v>
      </c>
      <c r="B25">
        <f t="shared" ref="B25:B32" si="8">MATCH(C25,D25:F25,0)</f>
        <v>1</v>
      </c>
      <c r="C25">
        <v>100</v>
      </c>
      <c r="D25">
        <v>100</v>
      </c>
      <c r="E25">
        <v>200</v>
      </c>
      <c r="F25">
        <v>500</v>
      </c>
      <c r="J25" s="1">
        <v>4</v>
      </c>
      <c r="P25" t="b">
        <f t="shared" si="6"/>
        <v>1</v>
      </c>
      <c r="Q25" t="b">
        <f t="shared" si="7"/>
        <v>1</v>
      </c>
    </row>
    <row r="26" spans="1:17">
      <c r="A26" t="s">
        <v>27</v>
      </c>
      <c r="B26" t="e">
        <f t="shared" si="8"/>
        <v>#N/A</v>
      </c>
      <c r="C26">
        <v>101</v>
      </c>
      <c r="D26">
        <v>100</v>
      </c>
      <c r="E26">
        <v>200</v>
      </c>
      <c r="F26">
        <v>500</v>
      </c>
      <c r="J26" s="1">
        <v>4</v>
      </c>
      <c r="M26" s="3" t="e">
        <v>#N/A</v>
      </c>
      <c r="P26" t="b">
        <f t="shared" si="6"/>
        <v>1</v>
      </c>
      <c r="Q26" t="b">
        <f t="shared" si="7"/>
        <v>1</v>
      </c>
    </row>
    <row r="27" spans="1:17">
      <c r="A27" t="s">
        <v>27</v>
      </c>
      <c r="B27" t="e">
        <f t="shared" si="8"/>
        <v>#N/A</v>
      </c>
      <c r="C27">
        <v>199</v>
      </c>
      <c r="D27">
        <v>100</v>
      </c>
      <c r="E27">
        <v>200</v>
      </c>
      <c r="F27">
        <v>500</v>
      </c>
      <c r="J27" s="1">
        <v>4</v>
      </c>
      <c r="M27" s="3" t="e">
        <v>#N/A</v>
      </c>
      <c r="P27" t="b">
        <f t="shared" si="6"/>
        <v>1</v>
      </c>
      <c r="Q27" t="b">
        <f t="shared" si="7"/>
        <v>1</v>
      </c>
    </row>
    <row r="28" spans="1:17">
      <c r="A28">
        <v>2</v>
      </c>
      <c r="B28">
        <f t="shared" si="8"/>
        <v>2</v>
      </c>
      <c r="C28">
        <v>200</v>
      </c>
      <c r="D28">
        <v>100</v>
      </c>
      <c r="E28">
        <v>200</v>
      </c>
      <c r="F28">
        <v>500</v>
      </c>
      <c r="J28" s="1">
        <v>4</v>
      </c>
      <c r="P28" t="b">
        <f t="shared" si="6"/>
        <v>1</v>
      </c>
      <c r="Q28" t="b">
        <f t="shared" si="7"/>
        <v>1</v>
      </c>
    </row>
    <row r="29" spans="1:17">
      <c r="A29" t="s">
        <v>27</v>
      </c>
      <c r="B29" t="e">
        <f t="shared" si="8"/>
        <v>#N/A</v>
      </c>
      <c r="C29">
        <v>201</v>
      </c>
      <c r="D29">
        <v>100</v>
      </c>
      <c r="E29">
        <v>200</v>
      </c>
      <c r="F29">
        <v>500</v>
      </c>
      <c r="J29" s="1">
        <v>4</v>
      </c>
      <c r="M29" s="3" t="e">
        <v>#N/A</v>
      </c>
      <c r="P29" t="b">
        <f t="shared" si="6"/>
        <v>1</v>
      </c>
      <c r="Q29" t="b">
        <f t="shared" si="7"/>
        <v>1</v>
      </c>
    </row>
    <row r="30" spans="1:17">
      <c r="A30">
        <v>3</v>
      </c>
      <c r="B30">
        <f t="shared" si="8"/>
        <v>3</v>
      </c>
      <c r="C30">
        <v>500</v>
      </c>
      <c r="D30">
        <v>100</v>
      </c>
      <c r="E30">
        <v>200</v>
      </c>
      <c r="F30">
        <v>500</v>
      </c>
      <c r="J30" s="1">
        <v>4</v>
      </c>
      <c r="P30" t="b">
        <f t="shared" si="6"/>
        <v>1</v>
      </c>
      <c r="Q30" t="b">
        <f t="shared" si="7"/>
        <v>1</v>
      </c>
    </row>
    <row r="31" spans="1:17">
      <c r="A31" t="s">
        <v>27</v>
      </c>
      <c r="B31" t="e">
        <f t="shared" si="8"/>
        <v>#N/A</v>
      </c>
      <c r="C31">
        <v>501</v>
      </c>
      <c r="D31">
        <v>100</v>
      </c>
      <c r="E31">
        <v>200</v>
      </c>
      <c r="F31">
        <v>500</v>
      </c>
      <c r="J31" s="1">
        <v>4</v>
      </c>
      <c r="M31" s="3" t="e">
        <v>#N/A</v>
      </c>
      <c r="P31" t="b">
        <f t="shared" si="6"/>
        <v>1</v>
      </c>
      <c r="Q31" t="b">
        <f t="shared" si="7"/>
        <v>1</v>
      </c>
    </row>
    <row r="32" spans="1:17">
      <c r="A32" t="s">
        <v>27</v>
      </c>
      <c r="B32" t="e">
        <f t="shared" si="8"/>
        <v>#N/A</v>
      </c>
      <c r="C32">
        <v>25</v>
      </c>
      <c r="D32">
        <v>10</v>
      </c>
      <c r="E32">
        <v>20</v>
      </c>
      <c r="F32">
        <v>30</v>
      </c>
      <c r="J32" s="1">
        <v>4</v>
      </c>
      <c r="M32" s="3" t="e">
        <v>#N/A</v>
      </c>
      <c r="P32" t="b">
        <f t="shared" si="6"/>
        <v>1</v>
      </c>
      <c r="Q32" t="b">
        <f t="shared" si="7"/>
        <v>1</v>
      </c>
    </row>
    <row r="33" spans="1:17">
      <c r="A33">
        <v>2</v>
      </c>
      <c r="B33">
        <f>MATCH(C33,D33:F33,0)</f>
        <v>2</v>
      </c>
      <c r="C33">
        <v>20</v>
      </c>
      <c r="D33">
        <v>10</v>
      </c>
      <c r="E33">
        <v>20</v>
      </c>
      <c r="F33">
        <v>30</v>
      </c>
      <c r="J33" s="1">
        <v>4</v>
      </c>
      <c r="P33" t="b">
        <f t="shared" si="6"/>
        <v>1</v>
      </c>
      <c r="Q33" t="b">
        <f t="shared" si="7"/>
        <v>1</v>
      </c>
    </row>
    <row r="34" spans="1:17">
      <c r="A34">
        <v>2</v>
      </c>
      <c r="B34">
        <f>MATCH(C34,D34:F34,0)</f>
        <v>2</v>
      </c>
      <c r="C34">
        <v>20</v>
      </c>
      <c r="D34">
        <v>30</v>
      </c>
      <c r="E34">
        <v>20</v>
      </c>
      <c r="F34">
        <v>10</v>
      </c>
      <c r="J34" s="1">
        <v>4</v>
      </c>
      <c r="P34" t="b">
        <f t="shared" si="6"/>
        <v>1</v>
      </c>
      <c r="Q34" t="b">
        <f t="shared" si="7"/>
        <v>1</v>
      </c>
    </row>
    <row r="37" spans="1:17">
      <c r="A37">
        <v>6</v>
      </c>
      <c r="B37">
        <f>INDEX(C37:E37,2)</f>
        <v>6</v>
      </c>
      <c r="C37">
        <v>5</v>
      </c>
      <c r="D37">
        <v>6</v>
      </c>
      <c r="E37">
        <v>7</v>
      </c>
      <c r="J37" s="1">
        <v>3</v>
      </c>
      <c r="K37" t="s">
        <v>21</v>
      </c>
      <c r="L37" t="s">
        <v>11</v>
      </c>
      <c r="P37" t="b">
        <f>OR(ISBLANK(B37),IF(ISERROR(B37),ERROR.TYPE(B37)=IF(ISBLANK(M37),ERROR.TYPE(A37),ERROR.TYPE(M37)),IF(ISBLANK(M37),AND(NOT(ISBLANK(A37)),A37=B37),B37=M37)))</f>
        <v>1</v>
      </c>
      <c r="Q37" t="b">
        <f>IF(ISBLANK(O37),IF(ISERROR(P37),FALSE,P37),O37)</f>
        <v>1</v>
      </c>
    </row>
    <row r="38" spans="1:17">
      <c r="A38">
        <v>9</v>
      </c>
      <c r="B38">
        <f>INDEX(C38:E38,2)</f>
        <v>9</v>
      </c>
      <c r="C38">
        <v>8</v>
      </c>
      <c r="D38">
        <v>9</v>
      </c>
      <c r="E38">
        <v>10</v>
      </c>
      <c r="J38" s="1">
        <v>3</v>
      </c>
      <c r="P38" t="b">
        <f>OR(ISBLANK(B38),IF(ISERROR(B38),ERROR.TYPE(B38)=IF(ISBLANK(M38),ERROR.TYPE(A38),ERROR.TYPE(M38)),IF(ISBLANK(M38),AND(NOT(ISBLANK(A38)),A38=B38),B38=M38)))</f>
        <v>1</v>
      </c>
      <c r="Q38" t="b">
        <f>IF(ISBLANK(O38),IF(ISERROR(P38),FALSE,P38),O38)</f>
        <v>1</v>
      </c>
    </row>
    <row r="40" spans="1:17">
      <c r="A40">
        <v>5</v>
      </c>
      <c r="B40">
        <f>INDEX(D40:F40,C40)</f>
        <v>5</v>
      </c>
      <c r="C40">
        <v>2</v>
      </c>
      <c r="D40">
        <v>4</v>
      </c>
      <c r="E40">
        <v>5</v>
      </c>
      <c r="F40">
        <v>6</v>
      </c>
      <c r="J40" s="1">
        <v>4</v>
      </c>
      <c r="P40" t="b">
        <f>OR(ISBLANK(B40),IF(ISERROR(B40),ERROR.TYPE(B40)=IF(ISBLANK(M40),ERROR.TYPE(A40),ERROR.TYPE(M40)),IF(ISBLANK(M40),AND(NOT(ISBLANK(A40)),A40=B40),B40=M40)))</f>
        <v>1</v>
      </c>
      <c r="Q40" t="b">
        <f>IF(ISBLANK(O40),IF(ISERROR(P40),FALSE,P40),O40)</f>
        <v>1</v>
      </c>
    </row>
    <row r="41" spans="1:17">
      <c r="A41">
        <v>8</v>
      </c>
      <c r="B41">
        <f>INDEX(D41:F41,C41)</f>
        <v>8</v>
      </c>
      <c r="C41">
        <v>3</v>
      </c>
      <c r="D41">
        <v>6</v>
      </c>
      <c r="E41">
        <v>7</v>
      </c>
      <c r="F41">
        <v>8</v>
      </c>
      <c r="J41" s="1">
        <v>4</v>
      </c>
      <c r="P41" t="b">
        <f>OR(ISBLANK(B41),IF(ISERROR(B41),ERROR.TYPE(B41)=IF(ISBLANK(M41),ERROR.TYPE(A41),ERROR.TYPE(M41)),IF(ISBLANK(M41),AND(NOT(ISBLANK(A41)),A41=B41),B41=M41)))</f>
        <v>1</v>
      </c>
      <c r="Q41" t="b">
        <f>IF(ISBLANK(O41),IF(ISERROR(P41),FALSE,P41),O41)</f>
        <v>1</v>
      </c>
    </row>
    <row r="42" spans="1:17">
      <c r="A42">
        <v>6</v>
      </c>
      <c r="B42">
        <f>INDEX(D42:F42,C42)</f>
        <v>6</v>
      </c>
      <c r="C42">
        <v>1</v>
      </c>
      <c r="D42">
        <v>6</v>
      </c>
      <c r="E42">
        <v>7</v>
      </c>
      <c r="F42">
        <v>8</v>
      </c>
      <c r="J42" s="1">
        <v>4</v>
      </c>
      <c r="P42" t="b">
        <f>OR(ISBLANK(B42),IF(ISERROR(B42),ERROR.TYPE(B42)=IF(ISBLANK(M42),ERROR.TYPE(A42),ERROR.TYPE(M42)),IF(ISBLANK(M42),AND(NOT(ISBLANK(A42)),A42=B42),B42=M42)))</f>
        <v>1</v>
      </c>
      <c r="Q42" t="b">
        <f>IF(ISBLANK(O42),IF(ISERROR(P42),FALSE,P42),O42)</f>
        <v>1</v>
      </c>
    </row>
    <row r="43" spans="1:17">
      <c r="A43" t="s">
        <v>28</v>
      </c>
      <c r="B43" t="e">
        <f>INDEX(D43:F43,C43)</f>
        <v>#VALUE!</v>
      </c>
      <c r="C43">
        <v>0</v>
      </c>
      <c r="D43">
        <v>6</v>
      </c>
      <c r="E43">
        <v>7</v>
      </c>
      <c r="F43">
        <v>8</v>
      </c>
      <c r="J43" s="1">
        <v>4</v>
      </c>
      <c r="M43" s="3" t="e">
        <v>#VALUE!</v>
      </c>
      <c r="P43" t="b">
        <f>OR(ISBLANK(B43),IF(ISERROR(B43),ERROR.TYPE(B43)=IF(ISBLANK(M43),ERROR.TYPE(A43),ERROR.TYPE(M43)),IF(ISBLANK(M43),AND(NOT(ISBLANK(A43)),A43=B43),B43=M43)))</f>
        <v>1</v>
      </c>
      <c r="Q43" t="b">
        <f>IF(ISBLANK(O43),IF(ISERROR(P43),FALSE,P43),O43)</f>
        <v>1</v>
      </c>
    </row>
    <row r="44" spans="1:17">
      <c r="A44" t="s">
        <v>28</v>
      </c>
      <c r="B44" t="e">
        <f>INDEX(D44:F44,C44)</f>
        <v>#REF!</v>
      </c>
      <c r="C44">
        <v>4</v>
      </c>
      <c r="D44">
        <v>6</v>
      </c>
      <c r="E44">
        <v>7</v>
      </c>
      <c r="F44">
        <v>8</v>
      </c>
      <c r="J44" s="1">
        <v>4</v>
      </c>
      <c r="M44" s="3" t="e">
        <v>#REF!</v>
      </c>
      <c r="P44" t="b">
        <f>OR(ISBLANK(B44),IF(ISERROR(B44),ERROR.TYPE(B44)=IF(ISBLANK(M44),ERROR.TYPE(A44),ERROR.TYPE(M44)),IF(ISBLANK(M44),AND(NOT(ISBLANK(A44)),A44=B44),B44=M44)))</f>
        <v>1</v>
      </c>
      <c r="Q44" t="b">
        <f>IF(ISBLANK(O44),IF(ISERROR(P44),FALSE,P44),O44)</f>
        <v>1</v>
      </c>
    </row>
    <row r="46" spans="1:17">
      <c r="A46">
        <v>0</v>
      </c>
      <c r="B46">
        <f>INDEX(D46:F46,C46)</f>
        <v>0</v>
      </c>
      <c r="C46">
        <v>2</v>
      </c>
      <c r="J46" s="1">
        <v>4</v>
      </c>
      <c r="P46" t="b">
        <f>OR(ISBLANK(B46),IF(ISERROR(B46),ERROR.TYPE(B46)=IF(ISBLANK(M46),ERROR.TYPE(A46),ERROR.TYPE(M46)),IF(ISBLANK(M46),AND(NOT(ISBLANK(A46)),A46=B46),B46=M46)))</f>
        <v>1</v>
      </c>
      <c r="Q46" t="b">
        <f>IF(ISBLANK(O46),IF(ISERROR(P46),FALSE,P46),O46)</f>
        <v>1</v>
      </c>
    </row>
    <row r="47" spans="1:17">
      <c r="A47">
        <v>5</v>
      </c>
      <c r="B47">
        <f>INDEX(D47:F47,C47)</f>
        <v>5</v>
      </c>
      <c r="C47">
        <v>2</v>
      </c>
      <c r="E47">
        <v>5</v>
      </c>
      <c r="J47" s="1">
        <v>4</v>
      </c>
      <c r="P47" t="b">
        <f>OR(ISBLANK(B47),IF(ISERROR(B47),ERROR.TYPE(B47)=IF(ISBLANK(M47),ERROR.TYPE(A47),ERROR.TYPE(M47)),IF(ISBLANK(M47),AND(NOT(ISBLANK(A47)),A47=B47),B47=M47)))</f>
        <v>1</v>
      </c>
      <c r="Q47" t="b">
        <f>IF(ISBLANK(O47),IF(ISERROR(P47),FALSE,P47),O47)</f>
        <v>1</v>
      </c>
    </row>
    <row r="49" spans="1:17">
      <c r="A49">
        <v>9</v>
      </c>
      <c r="B49">
        <f>INDEX(C49:E50,2,2)</f>
        <v>9</v>
      </c>
      <c r="C49">
        <v>5</v>
      </c>
      <c r="D49">
        <v>6</v>
      </c>
      <c r="E49">
        <v>7</v>
      </c>
      <c r="J49" s="1">
        <v>3</v>
      </c>
      <c r="K49" t="s">
        <v>22</v>
      </c>
      <c r="P49" t="b">
        <f>OR(ISBLANK(B49),IF(ISERROR(B49),ERROR.TYPE(B49)=IF(ISBLANK(M49),ERROR.TYPE(A49),ERROR.TYPE(M49)),IF(ISBLANK(M49),AND(NOT(ISBLANK(A49)),A49=B49),B49=M49)))</f>
        <v>1</v>
      </c>
      <c r="Q49" t="b">
        <f>IF(ISBLANK(O49),IF(ISERROR(P49),FALSE,P49),O49)</f>
        <v>1</v>
      </c>
    </row>
    <row r="50" spans="1:17">
      <c r="A50">
        <v>9</v>
      </c>
      <c r="B50">
        <f>INDEX(C50:E50,1,2)</f>
        <v>9</v>
      </c>
      <c r="C50">
        <v>8</v>
      </c>
      <c r="D50">
        <v>9</v>
      </c>
      <c r="E50">
        <v>10</v>
      </c>
      <c r="J50" s="1">
        <v>3</v>
      </c>
      <c r="P50" t="b">
        <f>OR(ISBLANK(B50),IF(ISERROR(B50),ERROR.TYPE(B50)=IF(ISBLANK(M50),ERROR.TYPE(A50),ERROR.TYPE(M50)),IF(ISBLANK(M50),AND(NOT(ISBLANK(A50)),A50=B50),B50=M50)))</f>
        <v>1</v>
      </c>
      <c r="Q50" t="b">
        <f>IF(ISBLANK(O50),IF(ISERROR(P50),FALSE,P50),O50)</f>
        <v>1</v>
      </c>
    </row>
    <row r="52" spans="1:17">
      <c r="A52">
        <v>11</v>
      </c>
      <c r="B52">
        <f>INDEX(F$52:G$53,C52,D52)</f>
        <v>11</v>
      </c>
      <c r="C52">
        <v>1</v>
      </c>
      <c r="D52">
        <v>1</v>
      </c>
      <c r="F52">
        <v>11</v>
      </c>
      <c r="G52">
        <v>13</v>
      </c>
      <c r="J52" s="1">
        <v>2</v>
      </c>
      <c r="P52" t="b">
        <f>OR(ISBLANK(B52),IF(ISERROR(B52),ERROR.TYPE(B52)=IF(ISBLANK(M52),ERROR.TYPE(A52),ERROR.TYPE(M52)),IF(ISBLANK(M52),AND(NOT(ISBLANK(A52)),A52=B52),B52=M52)))</f>
        <v>1</v>
      </c>
      <c r="Q52" t="b">
        <f>IF(ISBLANK(O52),IF(ISERROR(P52),FALSE,P52),O52)</f>
        <v>1</v>
      </c>
    </row>
    <row r="53" spans="1:17">
      <c r="A53">
        <v>13</v>
      </c>
      <c r="B53">
        <f>INDEX(F$52:G$53,C53,D53)</f>
        <v>13</v>
      </c>
      <c r="C53">
        <v>1</v>
      </c>
      <c r="D53">
        <v>2</v>
      </c>
      <c r="F53">
        <v>12</v>
      </c>
      <c r="G53">
        <v>14</v>
      </c>
      <c r="J53" s="1">
        <v>2</v>
      </c>
      <c r="P53" t="b">
        <f>OR(ISBLANK(B53),IF(ISERROR(B53),ERROR.TYPE(B53)=IF(ISBLANK(M53),ERROR.TYPE(A53),ERROR.TYPE(M53)),IF(ISBLANK(M53),AND(NOT(ISBLANK(A53)),A53=B53),B53=M53)))</f>
        <v>1</v>
      </c>
      <c r="Q53" t="b">
        <f>IF(ISBLANK(O53),IF(ISERROR(P53),FALSE,P53),O53)</f>
        <v>1</v>
      </c>
    </row>
    <row r="54" spans="1:17">
      <c r="A54">
        <v>12</v>
      </c>
      <c r="B54">
        <f>INDEX(F$52:G$53,C54,D54)</f>
        <v>12</v>
      </c>
      <c r="C54">
        <v>2</v>
      </c>
      <c r="D54">
        <v>1</v>
      </c>
      <c r="J54" s="1">
        <v>2</v>
      </c>
      <c r="P54" t="b">
        <f>OR(ISBLANK(B54),IF(ISERROR(B54),ERROR.TYPE(B54)=IF(ISBLANK(M54),ERROR.TYPE(A54),ERROR.TYPE(M54)),IF(ISBLANK(M54),AND(NOT(ISBLANK(A54)),A54=B54),B54=M54)))</f>
        <v>1</v>
      </c>
      <c r="Q54" t="b">
        <f>IF(ISBLANK(O54),IF(ISERROR(P54),FALSE,P54),O54)</f>
        <v>1</v>
      </c>
    </row>
    <row r="55" spans="1:17">
      <c r="A55">
        <v>14</v>
      </c>
      <c r="B55">
        <f>INDEX(F$52:G$53,C55,D55)</f>
        <v>14</v>
      </c>
      <c r="C55">
        <v>2</v>
      </c>
      <c r="D55">
        <v>2</v>
      </c>
      <c r="J55" s="1">
        <v>2</v>
      </c>
      <c r="P55" t="b">
        <f>OR(ISBLANK(B55),IF(ISERROR(B55),ERROR.TYPE(B55)=IF(ISBLANK(M55),ERROR.TYPE(A55),ERROR.TYPE(M55)),IF(ISBLANK(M55),AND(NOT(ISBLANK(A55)),A55=B55),B55=M55)))</f>
        <v>1</v>
      </c>
      <c r="Q55" t="b">
        <f>IF(ISBLANK(O55),IF(ISERROR(P55),FALSE,P55),O55)</f>
        <v>1</v>
      </c>
    </row>
    <row r="57" spans="1:17">
      <c r="A57">
        <v>11</v>
      </c>
      <c r="B57">
        <f>INDEX(C57:D58,1,1)</f>
        <v>11</v>
      </c>
      <c r="C57">
        <v>11</v>
      </c>
      <c r="D57">
        <v>13</v>
      </c>
      <c r="J57" s="1">
        <v>2</v>
      </c>
      <c r="P57" t="b">
        <f>OR(ISBLANK(B57),IF(ISERROR(B57),ERROR.TYPE(B57)=IF(ISBLANK(M57),ERROR.TYPE(A57),ERROR.TYPE(M57)),IF(ISBLANK(M57),AND(NOT(ISBLANK(A57)),A57=B57),B57=M57)))</f>
        <v>1</v>
      </c>
      <c r="Q57" t="b">
        <f>IF(ISBLANK(O57),IF(ISERROR(P57),FALSE,P57),O57)</f>
        <v>1</v>
      </c>
    </row>
    <row r="58" spans="1:17">
      <c r="A58">
        <v>12</v>
      </c>
      <c r="B58">
        <f>INDEX(C58:D58,1,1)</f>
        <v>12</v>
      </c>
      <c r="C58">
        <v>12</v>
      </c>
      <c r="D58">
        <v>14</v>
      </c>
      <c r="J58" s="1">
        <v>2</v>
      </c>
      <c r="P58" t="b">
        <f>OR(ISBLANK(B58),IF(ISERROR(B58),ERROR.TYPE(B58)=IF(ISBLANK(M58),ERROR.TYPE(A58),ERROR.TYPE(M58)),IF(ISBLANK(M58),AND(NOT(ISBLANK(A58)),A58=B58),B58=M58)))</f>
        <v>1</v>
      </c>
      <c r="Q58" t="b">
        <f>IF(ISBLANK(O58),IF(ISERROR(P58),FALSE,P58),O58)</f>
        <v>1</v>
      </c>
    </row>
    <row r="60" spans="1:17">
      <c r="A60">
        <v>11</v>
      </c>
      <c r="B60">
        <f>INDEX(F$60:G$61,C60,D60)</f>
        <v>11</v>
      </c>
      <c r="C60">
        <v>1</v>
      </c>
      <c r="D60">
        <v>1</v>
      </c>
      <c r="F60">
        <v>11</v>
      </c>
      <c r="G60">
        <v>13</v>
      </c>
      <c r="J60" s="1">
        <v>5</v>
      </c>
      <c r="P60" t="b">
        <f>OR(ISBLANK(B60),IF(ISERROR(B60),ERROR.TYPE(B60)=IF(ISBLANK(M60),ERROR.TYPE(A60),ERROR.TYPE(M60)),IF(ISBLANK(M60),AND(NOT(ISBLANK(A60)),A60=B60),B60=M60)))</f>
        <v>1</v>
      </c>
      <c r="Q60" t="b">
        <f>IF(ISBLANK(O60),IF(ISERROR(P60),FALSE,P60),O60)</f>
        <v>1</v>
      </c>
    </row>
    <row r="61" spans="1:17">
      <c r="A61">
        <v>14</v>
      </c>
      <c r="B61">
        <f>INDEX(F$61:G$61,C61,D61)</f>
        <v>14</v>
      </c>
      <c r="C61">
        <v>1</v>
      </c>
      <c r="D61">
        <v>2</v>
      </c>
      <c r="F61">
        <v>12</v>
      </c>
      <c r="G61">
        <v>14</v>
      </c>
      <c r="J61" s="1">
        <v>5</v>
      </c>
      <c r="P61" t="b">
        <f>OR(ISBLANK(B61),IF(ISERROR(B61),ERROR.TYPE(B61)=IF(ISBLANK(M61),ERROR.TYPE(A61),ERROR.TYPE(M61)),IF(ISBLANK(M61),AND(NOT(ISBLANK(A61)),A61=B61),B61=M61)))</f>
        <v>1</v>
      </c>
      <c r="Q61" t="b">
        <f>IF(ISBLANK(O61),IF(ISERROR(P61),FALSE,P61),O61)</f>
        <v>1</v>
      </c>
    </row>
    <row r="63" spans="1:17">
      <c r="A63" t="s">
        <v>28</v>
      </c>
      <c r="B63" t="e">
        <f>INDEX(E63:G63,D63,C63)</f>
        <v>#VALUE!</v>
      </c>
      <c r="C63">
        <v>2</v>
      </c>
      <c r="D63">
        <v>-1</v>
      </c>
      <c r="E63">
        <v>10</v>
      </c>
      <c r="F63">
        <v>11</v>
      </c>
      <c r="G63">
        <v>12</v>
      </c>
      <c r="J63" s="1">
        <v>2</v>
      </c>
      <c r="K63" t="s">
        <v>31</v>
      </c>
      <c r="M63" s="3" t="e">
        <v>#VALUE!</v>
      </c>
      <c r="P63" t="b">
        <f>OR(ISBLANK(B63),IF(ISERROR(B63),ERROR.TYPE(B63)=IF(ISBLANK(M63),ERROR.TYPE(A63),ERROR.TYPE(M63)),IF(ISBLANK(M63),AND(NOT(ISBLANK(A63)),A63=B63),B63=M63)))</f>
        <v>1</v>
      </c>
      <c r="Q63" t="b">
        <f>IF(ISBLANK(O63),IF(ISERROR(P63),FALSE,P63),O63)</f>
        <v>1</v>
      </c>
    </row>
    <row r="64" spans="1:17">
      <c r="A64">
        <v>11</v>
      </c>
      <c r="B64">
        <f>INDEX(E64:G64,0,C64)</f>
        <v>11</v>
      </c>
      <c r="C64">
        <v>2</v>
      </c>
      <c r="E64">
        <v>10</v>
      </c>
      <c r="F64">
        <v>11</v>
      </c>
      <c r="G64">
        <v>12</v>
      </c>
      <c r="J64" s="1">
        <v>1</v>
      </c>
      <c r="P64" t="b">
        <f>OR(ISBLANK(B64),IF(ISERROR(B64),ERROR.TYPE(B64)=IF(ISBLANK(M64),ERROR.TYPE(A64),ERROR.TYPE(M64)),IF(ISBLANK(M64),AND(NOT(ISBLANK(A64)),A64=B64),B64=M64)))</f>
        <v>1</v>
      </c>
      <c r="Q64" t="b">
        <f>IF(ISBLANK(O64),IF(ISERROR(P64),FALSE,P64),O64)</f>
        <v>1</v>
      </c>
    </row>
    <row r="65" spans="1:17">
      <c r="A65">
        <v>11</v>
      </c>
      <c r="B65">
        <f>INDEX(E65:G65,D65,C65)</f>
        <v>11</v>
      </c>
      <c r="C65">
        <v>2</v>
      </c>
      <c r="D65">
        <v>1</v>
      </c>
      <c r="E65">
        <v>10</v>
      </c>
      <c r="F65">
        <v>11</v>
      </c>
      <c r="G65">
        <v>12</v>
      </c>
      <c r="J65" s="1">
        <v>2</v>
      </c>
      <c r="P65" t="b">
        <f>OR(ISBLANK(B65),IF(ISERROR(B65),ERROR.TYPE(B65)=IF(ISBLANK(M65),ERROR.TYPE(A65),ERROR.TYPE(M65)),IF(ISBLANK(M65),AND(NOT(ISBLANK(A65)),A65=B65),B65=M65)))</f>
        <v>1</v>
      </c>
      <c r="Q65" t="b">
        <f>IF(ISBLANK(O65),IF(ISERROR(P65),FALSE,P65),O65)</f>
        <v>1</v>
      </c>
    </row>
    <row r="66" spans="1:17">
      <c r="A66" t="s">
        <v>28</v>
      </c>
      <c r="B66" t="e">
        <f>INDEX(E66:G66,D66,C66)</f>
        <v>#REF!</v>
      </c>
      <c r="C66">
        <v>2</v>
      </c>
      <c r="D66">
        <v>2</v>
      </c>
      <c r="E66">
        <v>10</v>
      </c>
      <c r="F66">
        <v>11</v>
      </c>
      <c r="G66">
        <v>12</v>
      </c>
      <c r="J66" s="1">
        <v>2</v>
      </c>
      <c r="M66" s="3" t="e">
        <v>#REF!</v>
      </c>
      <c r="P66" t="b">
        <f>OR(ISBLANK(B66),IF(ISERROR(B66),ERROR.TYPE(B66)=IF(ISBLANK(M66),ERROR.TYPE(A66),ERROR.TYPE(M66)),IF(ISBLANK(M66),AND(NOT(ISBLANK(A66)),A66=B66),B66=M66)))</f>
        <v>1</v>
      </c>
      <c r="Q66" t="b">
        <f>IF(ISBLANK(O66),IF(ISERROR(P66),FALSE,P66),O66)</f>
        <v>1</v>
      </c>
    </row>
    <row r="68" spans="1:17">
      <c r="A68" t="s">
        <v>28</v>
      </c>
      <c r="B68" t="e">
        <f>INDEX(E$68:E$70,C68,D68)</f>
        <v>#VALUE!</v>
      </c>
      <c r="C68">
        <v>2</v>
      </c>
      <c r="D68">
        <v>-1</v>
      </c>
      <c r="E68">
        <v>10</v>
      </c>
      <c r="J68" s="1">
        <v>2</v>
      </c>
      <c r="M68" s="3" t="e">
        <v>#VALUE!</v>
      </c>
      <c r="P68" t="b">
        <f>OR(ISBLANK(B68),IF(ISERROR(B68),ERROR.TYPE(B68)=IF(ISBLANK(M68),ERROR.TYPE(A68),ERROR.TYPE(M68)),IF(ISBLANK(M68),AND(NOT(ISBLANK(A68)),A68=B68),B68=M68)))</f>
        <v>1</v>
      </c>
      <c r="Q68" t="b">
        <f>IF(ISBLANK(O68),IF(ISERROR(P68),FALSE,P68),O68)</f>
        <v>1</v>
      </c>
    </row>
    <row r="69" spans="1:17">
      <c r="A69">
        <v>11</v>
      </c>
      <c r="B69">
        <f>INDEX(E$68:E$70,C69,0)</f>
        <v>11</v>
      </c>
      <c r="C69">
        <v>2</v>
      </c>
      <c r="E69">
        <v>11</v>
      </c>
      <c r="J69" s="1">
        <v>1</v>
      </c>
      <c r="P69" t="b">
        <f>OR(ISBLANK(B69),IF(ISERROR(B69),ERROR.TYPE(B69)=IF(ISBLANK(M69),ERROR.TYPE(A69),ERROR.TYPE(M69)),IF(ISBLANK(M69),AND(NOT(ISBLANK(A69)),A69=B69),B69=M69)))</f>
        <v>1</v>
      </c>
      <c r="Q69" t="b">
        <f>IF(ISBLANK(O69),IF(ISERROR(P69),FALSE,P69),O69)</f>
        <v>1</v>
      </c>
    </row>
    <row r="70" spans="1:17">
      <c r="A70">
        <v>11</v>
      </c>
      <c r="B70">
        <f>INDEX(E$68:E$70,C70,D70)</f>
        <v>11</v>
      </c>
      <c r="C70">
        <v>2</v>
      </c>
      <c r="D70">
        <v>1</v>
      </c>
      <c r="E70">
        <v>12</v>
      </c>
      <c r="J70" s="1">
        <v>2</v>
      </c>
      <c r="P70" t="b">
        <f>OR(ISBLANK(B70),IF(ISERROR(B70),ERROR.TYPE(B70)=IF(ISBLANK(M70),ERROR.TYPE(A70),ERROR.TYPE(M70)),IF(ISBLANK(M70),AND(NOT(ISBLANK(A70)),A70=B70),B70=M70)))</f>
        <v>1</v>
      </c>
      <c r="Q70" t="b">
        <f>IF(ISBLANK(O70),IF(ISERROR(P70),FALSE,P70),O70)</f>
        <v>1</v>
      </c>
    </row>
    <row r="71" spans="1:17">
      <c r="A71" t="s">
        <v>28</v>
      </c>
      <c r="B71" t="e">
        <f>INDEX(E$68:E$70,C71,D71)</f>
        <v>#REF!</v>
      </c>
      <c r="C71">
        <v>2</v>
      </c>
      <c r="D71">
        <v>2</v>
      </c>
      <c r="J71" s="1">
        <v>2</v>
      </c>
      <c r="M71" s="3" t="e">
        <v>#REF!</v>
      </c>
      <c r="P71" t="b">
        <f>OR(ISBLANK(B71),IF(ISERROR(B71),ERROR.TYPE(B71)=IF(ISBLANK(M71),ERROR.TYPE(A71),ERROR.TYPE(M71)),IF(ISBLANK(M71),AND(NOT(ISBLANK(A71)),A71=B71),B71=M71)))</f>
        <v>1</v>
      </c>
      <c r="Q71" t="b">
        <f>IF(ISBLANK(O71),IF(ISERROR(P71),FALSE,P71),O71)</f>
        <v>1</v>
      </c>
    </row>
    <row r="73" spans="1:17">
      <c r="A73" t="s">
        <v>28</v>
      </c>
      <c r="B73" t="e">
        <f>INDEX(E$75:F$76,C73,1)</f>
        <v>#VALUE!</v>
      </c>
      <c r="C73">
        <v>-1</v>
      </c>
      <c r="J73" s="1">
        <v>1</v>
      </c>
      <c r="M73" s="3" t="e">
        <v>#VALUE!</v>
      </c>
      <c r="P73" t="b">
        <f>OR(ISBLANK(B73),IF(ISERROR(B73),ERROR.TYPE(B73)=IF(ISBLANK(M73),ERROR.TYPE(A73),ERROR.TYPE(M73)),IF(ISBLANK(M73),AND(NOT(ISBLANK(A73)),A73=B73),B73=M73)))</f>
        <v>1</v>
      </c>
      <c r="Q73" t="b">
        <f>IF(ISBLANK(O73),IF(ISERROR(P73),FALSE,P73),O73)</f>
        <v>1</v>
      </c>
    </row>
    <row r="74" spans="1:17">
      <c r="A74" t="s">
        <v>28</v>
      </c>
      <c r="B74" t="e">
        <f>INDEX(E$75:F$76,C74,1)</f>
        <v>#VALUE!</v>
      </c>
      <c r="C74">
        <v>0</v>
      </c>
      <c r="J74" s="1">
        <v>1</v>
      </c>
      <c r="M74" s="3" t="e">
        <v>#VALUE!</v>
      </c>
      <c r="P74" t="b">
        <f>OR(ISBLANK(B74),IF(ISERROR(B74),ERROR.TYPE(B74)=IF(ISBLANK(M74),ERROR.TYPE(A74),ERROR.TYPE(M74)),IF(ISBLANK(M74),AND(NOT(ISBLANK(A74)),A74=B74),B74=M74)))</f>
        <v>1</v>
      </c>
      <c r="Q74" t="b">
        <f>IF(ISBLANK(O74),IF(ISERROR(P74),FALSE,P74),O74)</f>
        <v>1</v>
      </c>
    </row>
    <row r="75" spans="1:17">
      <c r="A75">
        <v>11</v>
      </c>
      <c r="B75">
        <f>INDEX(E$75:F$76,C75,1)</f>
        <v>11</v>
      </c>
      <c r="C75">
        <v>1</v>
      </c>
      <c r="E75">
        <v>11</v>
      </c>
      <c r="F75">
        <v>13</v>
      </c>
      <c r="J75" s="1">
        <v>1</v>
      </c>
      <c r="P75" t="b">
        <f>OR(ISBLANK(B75),IF(ISERROR(B75),ERROR.TYPE(B75)=IF(ISBLANK(M75),ERROR.TYPE(A75),ERROR.TYPE(M75)),IF(ISBLANK(M75),AND(NOT(ISBLANK(A75)),A75=B75),B75=M75)))</f>
        <v>1</v>
      </c>
      <c r="Q75" t="b">
        <f>IF(ISBLANK(O75),IF(ISERROR(P75),FALSE,P75),O75)</f>
        <v>1</v>
      </c>
    </row>
    <row r="76" spans="1:17">
      <c r="A76">
        <v>12</v>
      </c>
      <c r="B76">
        <f>INDEX(E$75:F$76,C76,1)</f>
        <v>12</v>
      </c>
      <c r="C76">
        <v>2</v>
      </c>
      <c r="E76">
        <v>12</v>
      </c>
      <c r="F76">
        <v>14</v>
      </c>
      <c r="J76" s="1">
        <v>1</v>
      </c>
      <c r="P76" t="b">
        <f>OR(ISBLANK(B76),IF(ISERROR(B76),ERROR.TYPE(B76)=IF(ISBLANK(M76),ERROR.TYPE(A76),ERROR.TYPE(M76)),IF(ISBLANK(M76),AND(NOT(ISBLANK(A76)),A76=B76),B76=M76)))</f>
        <v>1</v>
      </c>
      <c r="Q76" t="b">
        <f>IF(ISBLANK(O76),IF(ISERROR(P76),FALSE,P76),O76)</f>
        <v>1</v>
      </c>
    </row>
    <row r="77" spans="1:17">
      <c r="A77" t="s">
        <v>28</v>
      </c>
      <c r="B77" t="e">
        <f>INDEX(E$75:F$76,C77,1)</f>
        <v>#REF!</v>
      </c>
      <c r="C77">
        <v>3</v>
      </c>
      <c r="J77" s="1">
        <v>1</v>
      </c>
      <c r="M77" s="3" t="e">
        <v>#REF!</v>
      </c>
      <c r="P77" t="b">
        <f>OR(ISBLANK(B77),IF(ISERROR(B77),ERROR.TYPE(B77)=IF(ISBLANK(M77),ERROR.TYPE(A77),ERROR.TYPE(M77)),IF(ISBLANK(M77),AND(NOT(ISBLANK(A77)),A77=B77),B77=M77)))</f>
        <v>1</v>
      </c>
      <c r="Q77" t="b">
        <f>IF(ISBLANK(O77),IF(ISERROR(P77),FALSE,P77),O77)</f>
        <v>1</v>
      </c>
    </row>
    <row r="79" spans="1:17">
      <c r="A79" t="s">
        <v>12</v>
      </c>
      <c r="B79" t="str">
        <f>INDEX(D79:E79,C79)</f>
        <v>one</v>
      </c>
      <c r="C79">
        <v>1</v>
      </c>
      <c r="D79" t="s">
        <v>12</v>
      </c>
      <c r="E79" t="s">
        <v>13</v>
      </c>
      <c r="J79" s="1">
        <v>3</v>
      </c>
      <c r="K79" t="s">
        <v>23</v>
      </c>
      <c r="P79" t="b">
        <f>OR(ISBLANK(B79),IF(ISERROR(B79),ERROR.TYPE(B79)=IF(ISBLANK(M79),ERROR.TYPE(A79),ERROR.TYPE(M79)),IF(ISBLANK(M79),AND(NOT(ISBLANK(A79)),A79=B79),B79=M79)))</f>
        <v>1</v>
      </c>
      <c r="Q79" t="b">
        <f>IF(ISBLANK(O79),IF(ISERROR(P79),FALSE,P79),O79)</f>
        <v>1</v>
      </c>
    </row>
    <row r="80" spans="1:17">
      <c r="A80" t="s">
        <v>13</v>
      </c>
      <c r="B80" t="str">
        <f>INDEX(D80:E80,C80)</f>
        <v>two</v>
      </c>
      <c r="C80">
        <v>2</v>
      </c>
      <c r="D80" t="s">
        <v>12</v>
      </c>
      <c r="E80" t="s">
        <v>13</v>
      </c>
      <c r="J80" s="1">
        <v>3</v>
      </c>
      <c r="P80" t="b">
        <f>OR(ISBLANK(B80),IF(ISERROR(B80),ERROR.TYPE(B80)=IF(ISBLANK(M80),ERROR.TYPE(A80),ERROR.TYPE(M80)),IF(ISBLANK(M80),AND(NOT(ISBLANK(A80)),A80=B80),B80=M80)))</f>
        <v>1</v>
      </c>
      <c r="Q80" t="b">
        <f>IF(ISBLANK(O80),IF(ISERROR(P80),FALSE,P80),O80)</f>
        <v>1</v>
      </c>
    </row>
    <row r="82" spans="1:17">
      <c r="A82">
        <v>12</v>
      </c>
      <c r="B82">
        <f>LOOKUP(C82,D82:F82,G82:I82)</f>
        <v>12</v>
      </c>
      <c r="C82">
        <v>20</v>
      </c>
      <c r="D82">
        <v>10</v>
      </c>
      <c r="E82">
        <v>20</v>
      </c>
      <c r="F82">
        <v>30</v>
      </c>
      <c r="G82">
        <v>11</v>
      </c>
      <c r="H82">
        <v>12</v>
      </c>
      <c r="I82">
        <v>13</v>
      </c>
      <c r="J82" s="1">
        <v>7</v>
      </c>
      <c r="K82" t="s">
        <v>19</v>
      </c>
      <c r="L82" t="s">
        <v>15</v>
      </c>
      <c r="P82" t="b">
        <f>OR(ISBLANK(B82),IF(ISERROR(B82),ERROR.TYPE(B82)=IF(ISBLANK(M82),ERROR.TYPE(A82),ERROR.TYPE(M82)),IF(ISBLANK(M82),AND(NOT(ISBLANK(A82)),A82=B82),B82=M82)))</f>
        <v>1</v>
      </c>
      <c r="Q82" t="b">
        <f>IF(ISBLANK(O82),IF(ISERROR(P82),FALSE,P82),O82)</f>
        <v>1</v>
      </c>
    </row>
    <row r="83" spans="1:17">
      <c r="A83">
        <v>11</v>
      </c>
      <c r="B83">
        <f>LOOKUP(C83,D83:F83,G83:I83)</f>
        <v>11</v>
      </c>
      <c r="C83">
        <v>19</v>
      </c>
      <c r="D83">
        <v>10</v>
      </c>
      <c r="E83">
        <v>20</v>
      </c>
      <c r="F83">
        <v>30</v>
      </c>
      <c r="G83">
        <v>11</v>
      </c>
      <c r="H83">
        <v>12</v>
      </c>
      <c r="I83">
        <v>13</v>
      </c>
      <c r="J83" s="1">
        <v>7</v>
      </c>
      <c r="P83" t="b">
        <f>OR(ISBLANK(B83),IF(ISERROR(B83),ERROR.TYPE(B83)=IF(ISBLANK(M83),ERROR.TYPE(A83),ERROR.TYPE(M83)),IF(ISBLANK(M83),AND(NOT(ISBLANK(A83)),A83=B83),B83=M83)))</f>
        <v>1</v>
      </c>
      <c r="Q83" t="b">
        <f>IF(ISBLANK(O83),IF(ISERROR(P83),FALSE,P83),O83)</f>
        <v>1</v>
      </c>
    </row>
    <row r="84" spans="1:17">
      <c r="A84">
        <v>12</v>
      </c>
      <c r="B84">
        <f>LOOKUP(C84,D84:F84,G84:I84)</f>
        <v>12</v>
      </c>
      <c r="C84">
        <v>21</v>
      </c>
      <c r="D84">
        <v>10</v>
      </c>
      <c r="E84">
        <v>20</v>
      </c>
      <c r="F84">
        <v>30</v>
      </c>
      <c r="G84">
        <v>11</v>
      </c>
      <c r="H84">
        <v>12</v>
      </c>
      <c r="I84">
        <v>13</v>
      </c>
      <c r="J84" s="1">
        <v>7</v>
      </c>
      <c r="P84" t="b">
        <f>OR(ISBLANK(B84),IF(ISERROR(B84),ERROR.TYPE(B84)=IF(ISBLANK(M84),ERROR.TYPE(A84),ERROR.TYPE(M84)),IF(ISBLANK(M84),AND(NOT(ISBLANK(A84)),A84=B84),B84=M84)))</f>
        <v>1</v>
      </c>
      <c r="Q84" t="b">
        <f>IF(ISBLANK(O84),IF(ISERROR(P84),FALSE,P84),O84)</f>
        <v>1</v>
      </c>
    </row>
    <row r="85" spans="1:17">
      <c r="A85" t="s">
        <v>27</v>
      </c>
      <c r="B85" t="e">
        <f>LOOKUP(C85,D85:F85,G85:I85)</f>
        <v>#N/A</v>
      </c>
      <c r="C85">
        <v>9</v>
      </c>
      <c r="D85">
        <v>10</v>
      </c>
      <c r="E85">
        <v>20</v>
      </c>
      <c r="F85">
        <v>30</v>
      </c>
      <c r="G85">
        <v>11</v>
      </c>
      <c r="H85">
        <v>12</v>
      </c>
      <c r="I85">
        <v>13</v>
      </c>
      <c r="J85" s="1">
        <v>7</v>
      </c>
      <c r="M85" s="3" t="e">
        <v>#N/A</v>
      </c>
      <c r="P85" t="b">
        <f>OR(ISBLANK(B85),IF(ISERROR(B85),ERROR.TYPE(B85)=IF(ISBLANK(M85),ERROR.TYPE(A85),ERROR.TYPE(M85)),IF(ISBLANK(M85),AND(NOT(ISBLANK(A85)),A85=B85),B85=M85)))</f>
        <v>1</v>
      </c>
      <c r="Q85" t="b">
        <f>IF(ISBLANK(O85),IF(ISERROR(P85),FALSE,P85),O85)</f>
        <v>1</v>
      </c>
    </row>
    <row r="87" spans="1:17">
      <c r="A87">
        <v>11</v>
      </c>
      <c r="B87">
        <f>LOOKUP(C87,D$87:D$89,E$87:E$89)</f>
        <v>11</v>
      </c>
      <c r="C87">
        <v>19</v>
      </c>
      <c r="D87">
        <v>10</v>
      </c>
      <c r="E87">
        <v>11</v>
      </c>
      <c r="J87" s="1">
        <v>3</v>
      </c>
      <c r="K87" t="s">
        <v>20</v>
      </c>
      <c r="P87" t="b">
        <f>OR(ISBLANK(B87),IF(ISERROR(B87),ERROR.TYPE(B87)=IF(ISBLANK(M87),ERROR.TYPE(A87),ERROR.TYPE(M87)),IF(ISBLANK(M87),AND(NOT(ISBLANK(A87)),A87=B87),B87=M87)))</f>
        <v>1</v>
      </c>
      <c r="Q87" t="b">
        <f>IF(ISBLANK(O87),IF(ISERROR(P87),FALSE,P87),O87)</f>
        <v>1</v>
      </c>
    </row>
    <row r="88" spans="1:17">
      <c r="A88">
        <v>12</v>
      </c>
      <c r="B88">
        <f>LOOKUP(C88,D$87:D$89,E$87:E$89)</f>
        <v>12</v>
      </c>
      <c r="C88">
        <v>20</v>
      </c>
      <c r="D88">
        <v>20</v>
      </c>
      <c r="E88">
        <v>12</v>
      </c>
      <c r="J88" s="1">
        <v>1</v>
      </c>
      <c r="P88" t="b">
        <f>OR(ISBLANK(B88),IF(ISERROR(B88),ERROR.TYPE(B88)=IF(ISBLANK(M88),ERROR.TYPE(A88),ERROR.TYPE(M88)),IF(ISBLANK(M88),AND(NOT(ISBLANK(A88)),A88=B88),B88=M88)))</f>
        <v>1</v>
      </c>
      <c r="Q88" t="b">
        <f>IF(ISBLANK(O88),IF(ISERROR(P88),FALSE,P88),O88)</f>
        <v>1</v>
      </c>
    </row>
    <row r="89" spans="1:17">
      <c r="A89">
        <v>12</v>
      </c>
      <c r="B89">
        <f>LOOKUP(C89,D$87:D$89,E$87:E$89)</f>
        <v>12</v>
      </c>
      <c r="C89">
        <v>21</v>
      </c>
      <c r="D89">
        <v>30</v>
      </c>
      <c r="E89">
        <v>13</v>
      </c>
      <c r="J89" s="1">
        <v>1</v>
      </c>
      <c r="P89" t="b">
        <f>OR(ISBLANK(B89),IF(ISERROR(B89),ERROR.TYPE(B89)=IF(ISBLANK(M89),ERROR.TYPE(A89),ERROR.TYPE(M89)),IF(ISBLANK(M89),AND(NOT(ISBLANK(A89)),A89=B89),B89=M89)))</f>
        <v>1</v>
      </c>
      <c r="Q89" t="b">
        <f>IF(ISBLANK(O89),IF(ISERROR(P89),FALSE,P89),O89)</f>
        <v>1</v>
      </c>
    </row>
    <row r="90" spans="1:17">
      <c r="A90" t="s">
        <v>27</v>
      </c>
      <c r="B90" t="e">
        <f>LOOKUP(C90,D$87:D$89,E$87:E$89)</f>
        <v>#N/A</v>
      </c>
      <c r="C90">
        <v>9</v>
      </c>
      <c r="J90" s="1">
        <v>1</v>
      </c>
      <c r="M90" s="3" t="e">
        <v>#N/A</v>
      </c>
      <c r="P90" t="b">
        <f>OR(ISBLANK(B90),IF(ISERROR(B90),ERROR.TYPE(B90)=IF(ISBLANK(M90),ERROR.TYPE(A90),ERROR.TYPE(M90)),IF(ISBLANK(M90),AND(NOT(ISBLANK(A90)),A90=B90),B90=M90)))</f>
        <v>1</v>
      </c>
      <c r="Q90" t="b">
        <f>IF(ISBLANK(O90),IF(ISERROR(P90),FALSE,P90),O90)</f>
        <v>1</v>
      </c>
    </row>
    <row r="92" spans="1:17">
      <c r="A92">
        <v>22</v>
      </c>
      <c r="B92">
        <f>LOOKUP(C92,D$92:G$94)</f>
        <v>22</v>
      </c>
      <c r="C92">
        <v>29</v>
      </c>
      <c r="D92">
        <v>10</v>
      </c>
      <c r="E92">
        <v>20</v>
      </c>
      <c r="F92">
        <v>30</v>
      </c>
      <c r="G92">
        <v>40</v>
      </c>
      <c r="J92" s="1">
        <v>5</v>
      </c>
      <c r="K92" t="s">
        <v>16</v>
      </c>
      <c r="P92" t="b">
        <f>OR(ISBLANK(B92),IF(ISERROR(B92),ERROR.TYPE(B92)=IF(ISBLANK(M92),ERROR.TYPE(A92),ERROR.TYPE(M92)),IF(ISBLANK(M92),AND(NOT(ISBLANK(A92)),A92=B92),B92=M92)))</f>
        <v>1</v>
      </c>
      <c r="Q92" t="b">
        <f>IF(ISBLANK(O92),IF(ISERROR(P92),FALSE,P92),O92)</f>
        <v>1</v>
      </c>
    </row>
    <row r="93" spans="1:17">
      <c r="A93">
        <v>23</v>
      </c>
      <c r="B93">
        <f>LOOKUP(C93,D$92:G$94)</f>
        <v>23</v>
      </c>
      <c r="C93">
        <v>30</v>
      </c>
      <c r="D93">
        <v>11</v>
      </c>
      <c r="E93">
        <v>12</v>
      </c>
      <c r="F93">
        <v>13</v>
      </c>
      <c r="G93">
        <v>14</v>
      </c>
      <c r="J93" s="1">
        <v>1</v>
      </c>
      <c r="P93" t="b">
        <f>OR(ISBLANK(B93),IF(ISERROR(B93),ERROR.TYPE(B93)=IF(ISBLANK(M93),ERROR.TYPE(A93),ERROR.TYPE(M93)),IF(ISBLANK(M93),AND(NOT(ISBLANK(A93)),A93=B93),B93=M93)))</f>
        <v>1</v>
      </c>
      <c r="Q93" t="b">
        <f>IF(ISBLANK(O93),IF(ISERROR(P93),FALSE,P93),O93)</f>
        <v>1</v>
      </c>
    </row>
    <row r="94" spans="1:17">
      <c r="A94">
        <v>23</v>
      </c>
      <c r="B94">
        <f>LOOKUP(C94,D$92:G$94)</f>
        <v>23</v>
      </c>
      <c r="C94">
        <v>31</v>
      </c>
      <c r="D94">
        <v>21</v>
      </c>
      <c r="E94">
        <v>22</v>
      </c>
      <c r="F94">
        <v>23</v>
      </c>
      <c r="G94">
        <v>24</v>
      </c>
      <c r="J94" s="1">
        <v>1</v>
      </c>
      <c r="P94" t="b">
        <f>OR(ISBLANK(B94),IF(ISERROR(B94),ERROR.TYPE(B94)=IF(ISBLANK(M94),ERROR.TYPE(A94),ERROR.TYPE(M94)),IF(ISBLANK(M94),AND(NOT(ISBLANK(A94)),A94=B94),B94=M94)))</f>
        <v>1</v>
      </c>
      <c r="Q94" t="b">
        <f>IF(ISBLANK(O94),IF(ISERROR(P94),FALSE,P94),O94)</f>
        <v>1</v>
      </c>
    </row>
    <row r="96" spans="1:17">
      <c r="A96">
        <v>21</v>
      </c>
      <c r="B96">
        <f>LOOKUP(C96,D$96:F$98)</f>
        <v>21</v>
      </c>
      <c r="C96">
        <v>19</v>
      </c>
      <c r="D96">
        <v>10</v>
      </c>
      <c r="E96">
        <v>11</v>
      </c>
      <c r="F96">
        <v>21</v>
      </c>
      <c r="J96" s="1">
        <v>4</v>
      </c>
      <c r="K96" t="s">
        <v>18</v>
      </c>
      <c r="P96" t="b">
        <f>OR(ISBLANK(B96),IF(ISERROR(B96),ERROR.TYPE(B96)=IF(ISBLANK(M96),ERROR.TYPE(A96),ERROR.TYPE(M96)),IF(ISBLANK(M96),AND(NOT(ISBLANK(A96)),A96=B96),B96=M96)))</f>
        <v>1</v>
      </c>
      <c r="Q96" t="b">
        <f>IF(ISBLANK(O96),IF(ISERROR(P96),FALSE,P96),O96)</f>
        <v>1</v>
      </c>
    </row>
    <row r="97" spans="1:17">
      <c r="A97">
        <v>22</v>
      </c>
      <c r="B97">
        <f>LOOKUP(C97,D$96:F$98)</f>
        <v>22</v>
      </c>
      <c r="C97">
        <v>20</v>
      </c>
      <c r="D97">
        <v>20</v>
      </c>
      <c r="E97">
        <v>12</v>
      </c>
      <c r="F97">
        <v>22</v>
      </c>
      <c r="J97" s="1">
        <v>1</v>
      </c>
      <c r="P97" t="b">
        <f>OR(ISBLANK(B97),IF(ISERROR(B97),ERROR.TYPE(B97)=IF(ISBLANK(M97),ERROR.TYPE(A97),ERROR.TYPE(M97)),IF(ISBLANK(M97),AND(NOT(ISBLANK(A97)),A97=B97),B97=M97)))</f>
        <v>1</v>
      </c>
      <c r="Q97" t="b">
        <f>IF(ISBLANK(O97),IF(ISERROR(P97),FALSE,P97),O97)</f>
        <v>1</v>
      </c>
    </row>
    <row r="98" spans="1:17">
      <c r="A98">
        <v>22</v>
      </c>
      <c r="B98">
        <f>LOOKUP(C98,D$96:F$98)</f>
        <v>22</v>
      </c>
      <c r="C98">
        <v>21</v>
      </c>
      <c r="D98">
        <v>30</v>
      </c>
      <c r="E98">
        <v>13</v>
      </c>
      <c r="F98">
        <v>23</v>
      </c>
      <c r="J98" s="1">
        <v>1</v>
      </c>
      <c r="P98" t="b">
        <f>OR(ISBLANK(B98),IF(ISERROR(B98),ERROR.TYPE(B98)=IF(ISBLANK(M98),ERROR.TYPE(A98),ERROR.TYPE(M98)),IF(ISBLANK(M98),AND(NOT(ISBLANK(A98)),A98=B98),B98=M98)))</f>
        <v>1</v>
      </c>
      <c r="Q98" t="b">
        <f>IF(ISBLANK(O98),IF(ISERROR(P98),FALSE,P98),O98)</f>
        <v>1</v>
      </c>
    </row>
    <row r="100" spans="1:17">
      <c r="A100">
        <v>21</v>
      </c>
      <c r="B100">
        <f>LOOKUP(C100,D$100:F$103)</f>
        <v>21</v>
      </c>
      <c r="C100">
        <v>19</v>
      </c>
      <c r="D100">
        <v>10</v>
      </c>
      <c r="E100">
        <v>11</v>
      </c>
      <c r="F100">
        <v>21</v>
      </c>
      <c r="J100" s="1">
        <v>4</v>
      </c>
      <c r="K100" t="s">
        <v>17</v>
      </c>
      <c r="P100" t="b">
        <f>OR(ISBLANK(B100),IF(ISERROR(B100),ERROR.TYPE(B100)=IF(ISBLANK(M100),ERROR.TYPE(A100),ERROR.TYPE(M100)),IF(ISBLANK(M100),AND(NOT(ISBLANK(A100)),A100=B100),B100=M100)))</f>
        <v>1</v>
      </c>
      <c r="Q100" t="b">
        <f>IF(ISBLANK(O100),IF(ISERROR(P100),FALSE,P100),O100)</f>
        <v>1</v>
      </c>
    </row>
    <row r="101" spans="1:17">
      <c r="A101">
        <v>22</v>
      </c>
      <c r="B101">
        <f>LOOKUP(C101,D$100:F$103)</f>
        <v>22</v>
      </c>
      <c r="C101">
        <v>20</v>
      </c>
      <c r="D101">
        <v>20</v>
      </c>
      <c r="E101">
        <v>12</v>
      </c>
      <c r="F101">
        <v>22</v>
      </c>
      <c r="J101" s="1">
        <v>1</v>
      </c>
      <c r="P101" t="b">
        <f>OR(ISBLANK(B101),IF(ISERROR(B101),ERROR.TYPE(B101)=IF(ISBLANK(M101),ERROR.TYPE(A101),ERROR.TYPE(M101)),IF(ISBLANK(M101),AND(NOT(ISBLANK(A101)),A101=B101),B101=M101)))</f>
        <v>1</v>
      </c>
      <c r="Q101" t="b">
        <f>IF(ISBLANK(O101),IF(ISERROR(P101),FALSE,P101),O101)</f>
        <v>1</v>
      </c>
    </row>
    <row r="102" spans="1:17">
      <c r="A102">
        <v>22</v>
      </c>
      <c r="B102">
        <f>LOOKUP(C102,D$100:F$103)</f>
        <v>22</v>
      </c>
      <c r="C102">
        <v>21</v>
      </c>
      <c r="D102">
        <v>30</v>
      </c>
      <c r="E102">
        <v>13</v>
      </c>
      <c r="F102">
        <v>23</v>
      </c>
      <c r="J102" s="1">
        <v>1</v>
      </c>
      <c r="P102" t="b">
        <f>OR(ISBLANK(B102),IF(ISERROR(B102),ERROR.TYPE(B102)=IF(ISBLANK(M102),ERROR.TYPE(A102),ERROR.TYPE(M102)),IF(ISBLANK(M102),AND(NOT(ISBLANK(A102)),A102=B102),B102=M102)))</f>
        <v>1</v>
      </c>
      <c r="Q102" t="b">
        <f>IF(ISBLANK(O102),IF(ISERROR(P102),FALSE,P102),O102)</f>
        <v>1</v>
      </c>
    </row>
    <row r="103" spans="1:17">
      <c r="A103">
        <v>23</v>
      </c>
      <c r="B103">
        <f>LOOKUP(C103,D$100:F$103)</f>
        <v>23</v>
      </c>
      <c r="C103">
        <v>30</v>
      </c>
      <c r="D103">
        <v>40</v>
      </c>
      <c r="E103">
        <v>14</v>
      </c>
      <c r="F103">
        <v>24</v>
      </c>
      <c r="J103" s="1">
        <v>1</v>
      </c>
      <c r="P103" t="b">
        <f>OR(ISBLANK(B103),IF(ISERROR(B103),ERROR.TYPE(B103)=IF(ISBLANK(M103),ERROR.TYPE(A103),ERROR.TYPE(M103)),IF(ISBLANK(M103),AND(NOT(ISBLANK(A103)),A103=B103),B103=M103)))</f>
        <v>1</v>
      </c>
      <c r="Q103" t="b">
        <f>IF(ISBLANK(O103),IF(ISERROR(P103),FALSE,P103),O103)</f>
        <v>1</v>
      </c>
    </row>
    <row r="105" spans="1:17">
      <c r="A105">
        <v>22</v>
      </c>
      <c r="B105">
        <f>HLOOKUP(C105,D$105:G$107,3)</f>
        <v>22</v>
      </c>
      <c r="C105">
        <v>29</v>
      </c>
      <c r="D105">
        <v>10</v>
      </c>
      <c r="E105">
        <v>20</v>
      </c>
      <c r="F105">
        <v>30</v>
      </c>
      <c r="G105">
        <v>40</v>
      </c>
      <c r="J105" s="1">
        <v>5</v>
      </c>
      <c r="K105" t="s">
        <v>24</v>
      </c>
      <c r="L105" t="s">
        <v>24</v>
      </c>
      <c r="P105" t="b">
        <f t="shared" ref="P105:P112" si="9">OR(ISBLANK(B105),IF(ISERROR(B105),ERROR.TYPE(B105)=IF(ISBLANK(M105),ERROR.TYPE(A105),ERROR.TYPE(M105)),IF(ISBLANK(M105),AND(NOT(ISBLANK(A105)),A105=B105),B105=M105)))</f>
        <v>1</v>
      </c>
      <c r="Q105" t="b">
        <f t="shared" ref="Q105:Q112" si="10">IF(ISBLANK(O105),IF(ISERROR(P105),FALSE,P105),O105)</f>
        <v>1</v>
      </c>
    </row>
    <row r="106" spans="1:17">
      <c r="A106">
        <v>23</v>
      </c>
      <c r="B106">
        <f>HLOOKUP(C106,D$105:G$107,3)</f>
        <v>23</v>
      </c>
      <c r="C106">
        <v>30</v>
      </c>
      <c r="D106">
        <v>11</v>
      </c>
      <c r="E106">
        <v>12</v>
      </c>
      <c r="F106">
        <v>13</v>
      </c>
      <c r="G106">
        <v>14</v>
      </c>
      <c r="J106" s="1">
        <v>1</v>
      </c>
      <c r="P106" t="b">
        <f t="shared" si="9"/>
        <v>1</v>
      </c>
      <c r="Q106" t="b">
        <f t="shared" si="10"/>
        <v>1</v>
      </c>
    </row>
    <row r="107" spans="1:17">
      <c r="A107">
        <v>23</v>
      </c>
      <c r="B107">
        <f>HLOOKUP(C107,D$105:G$107,3)</f>
        <v>23</v>
      </c>
      <c r="C107">
        <v>31</v>
      </c>
      <c r="D107">
        <v>21</v>
      </c>
      <c r="E107">
        <v>22</v>
      </c>
      <c r="F107">
        <v>23</v>
      </c>
      <c r="G107">
        <v>24</v>
      </c>
      <c r="J107" s="1">
        <v>1</v>
      </c>
      <c r="P107" t="b">
        <f t="shared" si="9"/>
        <v>1</v>
      </c>
      <c r="Q107" t="b">
        <f t="shared" si="10"/>
        <v>1</v>
      </c>
    </row>
    <row r="108" spans="1:17">
      <c r="A108">
        <v>20</v>
      </c>
      <c r="B108">
        <f>HLOOKUP(C108,D$105:G$107,D108)</f>
        <v>20</v>
      </c>
      <c r="C108">
        <v>29</v>
      </c>
      <c r="D108">
        <v>1</v>
      </c>
      <c r="J108" s="1">
        <v>2</v>
      </c>
      <c r="P108" t="b">
        <f t="shared" si="9"/>
        <v>1</v>
      </c>
      <c r="Q108" t="b">
        <f t="shared" si="10"/>
        <v>1</v>
      </c>
    </row>
    <row r="109" spans="1:17">
      <c r="A109">
        <v>13</v>
      </c>
      <c r="B109">
        <f>HLOOKUP(C109,D$105:G$107,D109)</f>
        <v>13</v>
      </c>
      <c r="C109">
        <v>30</v>
      </c>
      <c r="D109">
        <v>2</v>
      </c>
      <c r="J109" s="1">
        <v>2</v>
      </c>
      <c r="P109" t="b">
        <f t="shared" si="9"/>
        <v>1</v>
      </c>
      <c r="Q109" t="b">
        <f t="shared" si="10"/>
        <v>1</v>
      </c>
    </row>
    <row r="110" spans="1:17">
      <c r="A110">
        <v>23</v>
      </c>
      <c r="B110">
        <f>HLOOKUP(C110,D$105:G$107,D110)</f>
        <v>23</v>
      </c>
      <c r="C110">
        <v>31</v>
      </c>
      <c r="D110">
        <v>3</v>
      </c>
      <c r="J110" s="1">
        <v>2</v>
      </c>
      <c r="P110" t="b">
        <f t="shared" si="9"/>
        <v>1</v>
      </c>
      <c r="Q110" t="b">
        <f t="shared" si="10"/>
        <v>1</v>
      </c>
    </row>
    <row r="111" spans="1:17">
      <c r="A111" t="s">
        <v>28</v>
      </c>
      <c r="B111" t="e">
        <f>HLOOKUP(C111,D$105:G$107,D111)</f>
        <v>#VALUE!</v>
      </c>
      <c r="C111">
        <v>31</v>
      </c>
      <c r="D111">
        <v>0</v>
      </c>
      <c r="J111" s="1">
        <v>2</v>
      </c>
      <c r="M111" s="3" t="e">
        <v>#VALUE!</v>
      </c>
      <c r="P111" t="b">
        <f t="shared" si="9"/>
        <v>1</v>
      </c>
      <c r="Q111" t="b">
        <f t="shared" si="10"/>
        <v>1</v>
      </c>
    </row>
    <row r="112" spans="1:17">
      <c r="A112" t="s">
        <v>28</v>
      </c>
      <c r="B112" t="e">
        <f>HLOOKUP(C112,D$105:G$107,D112)</f>
        <v>#REF!</v>
      </c>
      <c r="C112">
        <v>31</v>
      </c>
      <c r="D112">
        <v>4</v>
      </c>
      <c r="J112" s="1">
        <v>2</v>
      </c>
      <c r="M112" s="3" t="e">
        <v>#REF!</v>
      </c>
      <c r="P112" t="b">
        <f t="shared" si="9"/>
        <v>1</v>
      </c>
      <c r="Q112" t="b">
        <f t="shared" si="10"/>
        <v>1</v>
      </c>
    </row>
    <row r="114" spans="1:17">
      <c r="A114">
        <v>22</v>
      </c>
      <c r="B114">
        <f>VLOOKUP(C114,D$114:F$116,3)</f>
        <v>22</v>
      </c>
      <c r="C114">
        <v>29</v>
      </c>
      <c r="D114">
        <v>10</v>
      </c>
      <c r="E114">
        <v>11</v>
      </c>
      <c r="F114">
        <v>21</v>
      </c>
      <c r="J114" s="1">
        <v>4</v>
      </c>
      <c r="K114" t="s">
        <v>25</v>
      </c>
      <c r="L114" t="s">
        <v>25</v>
      </c>
      <c r="P114" t="b">
        <f t="shared" ref="P114:P121" si="11">OR(ISBLANK(B114),IF(ISERROR(B114),ERROR.TYPE(B114)=IF(ISBLANK(M114),ERROR.TYPE(A114),ERROR.TYPE(M114)),IF(ISBLANK(M114),AND(NOT(ISBLANK(A114)),A114=B114),B114=M114)))</f>
        <v>1</v>
      </c>
      <c r="Q114" t="b">
        <f t="shared" ref="Q114:Q121" si="12">IF(ISBLANK(O114),IF(ISERROR(P114),FALSE,P114),O114)</f>
        <v>1</v>
      </c>
    </row>
    <row r="115" spans="1:17">
      <c r="A115">
        <v>23</v>
      </c>
      <c r="B115">
        <f>VLOOKUP(C115,D$114:F$116,3)</f>
        <v>23</v>
      </c>
      <c r="C115">
        <v>30</v>
      </c>
      <c r="D115">
        <v>20</v>
      </c>
      <c r="E115">
        <v>12</v>
      </c>
      <c r="F115">
        <v>22</v>
      </c>
      <c r="J115" s="1">
        <v>1</v>
      </c>
      <c r="P115" t="b">
        <f t="shared" si="11"/>
        <v>1</v>
      </c>
      <c r="Q115" t="b">
        <f t="shared" si="12"/>
        <v>1</v>
      </c>
    </row>
    <row r="116" spans="1:17">
      <c r="A116">
        <v>23</v>
      </c>
      <c r="B116">
        <f>VLOOKUP(C116,D$114:F$116,3)</f>
        <v>23</v>
      </c>
      <c r="C116">
        <v>31</v>
      </c>
      <c r="D116">
        <v>30</v>
      </c>
      <c r="E116">
        <v>13</v>
      </c>
      <c r="F116">
        <v>23</v>
      </c>
      <c r="J116" s="1">
        <v>1</v>
      </c>
      <c r="P116" t="b">
        <f t="shared" si="11"/>
        <v>1</v>
      </c>
      <c r="Q116" t="b">
        <f t="shared" si="12"/>
        <v>1</v>
      </c>
    </row>
    <row r="117" spans="1:17">
      <c r="A117">
        <v>20</v>
      </c>
      <c r="B117">
        <f>VLOOKUP(C117,D$114:F$116,D117)</f>
        <v>20</v>
      </c>
      <c r="C117">
        <v>29</v>
      </c>
      <c r="D117">
        <v>1</v>
      </c>
      <c r="J117" s="1">
        <v>2</v>
      </c>
      <c r="P117" t="b">
        <f t="shared" si="11"/>
        <v>1</v>
      </c>
      <c r="Q117" t="b">
        <f t="shared" si="12"/>
        <v>1</v>
      </c>
    </row>
    <row r="118" spans="1:17">
      <c r="A118">
        <v>13</v>
      </c>
      <c r="B118">
        <f>VLOOKUP(C118,D$114:F$116,D118)</f>
        <v>13</v>
      </c>
      <c r="C118">
        <v>30</v>
      </c>
      <c r="D118">
        <v>2</v>
      </c>
      <c r="J118" s="1">
        <v>2</v>
      </c>
      <c r="P118" t="b">
        <f t="shared" si="11"/>
        <v>1</v>
      </c>
      <c r="Q118" t="b">
        <f t="shared" si="12"/>
        <v>1</v>
      </c>
    </row>
    <row r="119" spans="1:17">
      <c r="A119">
        <v>23</v>
      </c>
      <c r="B119">
        <f>VLOOKUP(C119,D$114:F$116,D119)</f>
        <v>23</v>
      </c>
      <c r="C119">
        <v>31</v>
      </c>
      <c r="D119">
        <v>3</v>
      </c>
      <c r="J119" s="1">
        <v>2</v>
      </c>
      <c r="P119" t="b">
        <f t="shared" si="11"/>
        <v>1</v>
      </c>
      <c r="Q119" t="b">
        <f t="shared" si="12"/>
        <v>1</v>
      </c>
    </row>
    <row r="120" spans="1:17">
      <c r="A120" t="s">
        <v>28</v>
      </c>
      <c r="B120" t="e">
        <f>VLOOKUP(C120,D$114:F$116,D120)</f>
        <v>#VALUE!</v>
      </c>
      <c r="C120">
        <v>31</v>
      </c>
      <c r="D120">
        <v>0</v>
      </c>
      <c r="J120" s="1">
        <v>2</v>
      </c>
      <c r="M120" s="3" t="e">
        <v>#VALUE!</v>
      </c>
      <c r="P120" t="b">
        <f t="shared" si="11"/>
        <v>1</v>
      </c>
      <c r="Q120" t="b">
        <f t="shared" si="12"/>
        <v>1</v>
      </c>
    </row>
    <row r="121" spans="1:17">
      <c r="A121" t="s">
        <v>28</v>
      </c>
      <c r="B121" t="e">
        <f>VLOOKUP(C121,D$114:F$116,D121)</f>
        <v>#REF!</v>
      </c>
      <c r="C121">
        <v>31</v>
      </c>
      <c r="D121">
        <v>4</v>
      </c>
      <c r="J121" s="1">
        <v>2</v>
      </c>
      <c r="M121" s="3" t="e">
        <v>#REF!</v>
      </c>
      <c r="P121" t="b">
        <f t="shared" si="11"/>
        <v>1</v>
      </c>
      <c r="Q121" t="b">
        <f t="shared" si="12"/>
        <v>1</v>
      </c>
    </row>
    <row r="122" spans="1:17">
      <c r="M122" s="3"/>
    </row>
    <row r="123" spans="1:17">
      <c r="A123">
        <v>11</v>
      </c>
      <c r="B123">
        <f t="shared" ref="B123:B128" si="13">CHOOSE(C123,D123,E123,F123)</f>
        <v>11</v>
      </c>
      <c r="C123">
        <v>1</v>
      </c>
      <c r="D123">
        <v>11</v>
      </c>
      <c r="E123">
        <v>12</v>
      </c>
      <c r="F123">
        <v>13</v>
      </c>
      <c r="J123" s="1">
        <v>4</v>
      </c>
      <c r="K123" t="s">
        <v>26</v>
      </c>
      <c r="L123" t="s">
        <v>26</v>
      </c>
      <c r="M123" s="3"/>
      <c r="P123" t="b">
        <f t="shared" ref="P123:P128" si="14">OR(ISBLANK(B123),IF(ISERROR(B123),ERROR.TYPE(B123)=IF(ISBLANK(M123),ERROR.TYPE(A123),ERROR.TYPE(M123)),IF(ISBLANK(M123),AND(NOT(ISBLANK(A123)),A123=B123),B123=M123)))</f>
        <v>1</v>
      </c>
      <c r="Q123" t="b">
        <f t="shared" ref="Q123:Q128" si="15">IF(ISBLANK(O123),IF(ISERROR(P123),FALSE,P123),O123)</f>
        <v>1</v>
      </c>
    </row>
    <row r="124" spans="1:17">
      <c r="A124">
        <v>22</v>
      </c>
      <c r="B124">
        <f t="shared" si="13"/>
        <v>22</v>
      </c>
      <c r="C124">
        <v>2</v>
      </c>
      <c r="D124">
        <v>21</v>
      </c>
      <c r="E124">
        <v>22</v>
      </c>
      <c r="F124">
        <v>23</v>
      </c>
      <c r="J124" s="1">
        <v>4</v>
      </c>
      <c r="P124" t="b">
        <f t="shared" si="14"/>
        <v>1</v>
      </c>
      <c r="Q124" t="b">
        <f t="shared" si="15"/>
        <v>1</v>
      </c>
    </row>
    <row r="125" spans="1:17">
      <c r="A125">
        <v>33</v>
      </c>
      <c r="B125">
        <f t="shared" si="13"/>
        <v>33</v>
      </c>
      <c r="C125">
        <v>3</v>
      </c>
      <c r="D125">
        <v>31</v>
      </c>
      <c r="E125">
        <v>32</v>
      </c>
      <c r="F125">
        <v>33</v>
      </c>
      <c r="J125" s="1">
        <v>4</v>
      </c>
      <c r="P125" t="b">
        <f t="shared" si="14"/>
        <v>1</v>
      </c>
      <c r="Q125" t="b">
        <f t="shared" si="15"/>
        <v>1</v>
      </c>
    </row>
    <row r="126" spans="1:17">
      <c r="A126" t="s">
        <v>28</v>
      </c>
      <c r="B126" t="e">
        <f t="shared" si="13"/>
        <v>#VALUE!</v>
      </c>
      <c r="C126">
        <v>4</v>
      </c>
      <c r="D126">
        <v>11</v>
      </c>
      <c r="E126">
        <v>12</v>
      </c>
      <c r="F126">
        <v>13</v>
      </c>
      <c r="J126" s="1">
        <v>4</v>
      </c>
      <c r="M126" s="3" t="e">
        <v>#VALUE!</v>
      </c>
      <c r="P126" t="b">
        <f t="shared" si="14"/>
        <v>1</v>
      </c>
      <c r="Q126" t="b">
        <f t="shared" si="15"/>
        <v>1</v>
      </c>
    </row>
    <row r="127" spans="1:17">
      <c r="A127" t="s">
        <v>28</v>
      </c>
      <c r="B127" t="e">
        <f t="shared" si="13"/>
        <v>#VALUE!</v>
      </c>
      <c r="C127">
        <v>0</v>
      </c>
      <c r="D127">
        <v>11</v>
      </c>
      <c r="E127">
        <v>12</v>
      </c>
      <c r="F127">
        <v>13</v>
      </c>
      <c r="J127" s="1">
        <v>4</v>
      </c>
      <c r="M127" s="3" t="e">
        <v>#VALUE!</v>
      </c>
      <c r="P127" t="b">
        <f t="shared" si="14"/>
        <v>1</v>
      </c>
      <c r="Q127" t="b">
        <f t="shared" si="15"/>
        <v>1</v>
      </c>
    </row>
    <row r="128" spans="1:17">
      <c r="A128">
        <v>12</v>
      </c>
      <c r="B128">
        <f t="shared" si="13"/>
        <v>12</v>
      </c>
      <c r="C128">
        <v>2.99</v>
      </c>
      <c r="D128">
        <v>11</v>
      </c>
      <c r="E128">
        <v>12</v>
      </c>
      <c r="F128">
        <v>13</v>
      </c>
      <c r="J128" s="1">
        <v>4</v>
      </c>
      <c r="P128" t="b">
        <f t="shared" si="14"/>
        <v>1</v>
      </c>
      <c r="Q128" t="b">
        <f t="shared" si="15"/>
        <v>1</v>
      </c>
    </row>
    <row r="142" spans="13:13">
      <c r="M142" s="3"/>
    </row>
    <row r="146" spans="13:13">
      <c r="M146" s="3"/>
    </row>
    <row r="148" spans="13:13">
      <c r="M148" s="3"/>
    </row>
    <row r="149" spans="13:13">
      <c r="M149" s="3"/>
    </row>
    <row r="151" spans="13:13">
      <c r="M151" s="3"/>
    </row>
    <row r="153" spans="13:13">
      <c r="M153" s="3"/>
    </row>
    <row r="154" spans="13:13">
      <c r="M154" s="3"/>
    </row>
    <row r="158" spans="13:13">
      <c r="M158" s="3"/>
    </row>
    <row r="159" spans="13:13">
      <c r="M159" s="3"/>
    </row>
    <row r="160" spans="13:13">
      <c r="M160" s="3"/>
    </row>
    <row r="161" spans="13:13">
      <c r="M161" s="3"/>
    </row>
    <row r="162" spans="13:13">
      <c r="M162" s="3"/>
    </row>
    <row r="163" spans="13:13">
      <c r="M163" s="3"/>
    </row>
    <row r="164" spans="13:13">
      <c r="M164" s="3"/>
    </row>
    <row r="165" spans="13:13">
      <c r="M165" s="3"/>
    </row>
    <row r="166" spans="13:13">
      <c r="M166" s="3"/>
    </row>
    <row r="167" spans="13:13">
      <c r="M167" s="3"/>
    </row>
    <row r="168" spans="13:13">
      <c r="M168" s="3"/>
    </row>
    <row r="169" spans="13:13">
      <c r="M169" s="3"/>
    </row>
    <row r="170" spans="13:13">
      <c r="M170" s="3"/>
    </row>
    <row r="171" spans="13:13">
      <c r="M171" s="3"/>
    </row>
    <row r="172" spans="13:13">
      <c r="M172" s="3"/>
    </row>
    <row r="173" spans="13:13">
      <c r="M173" s="3"/>
    </row>
    <row r="174" spans="13:13">
      <c r="M174" s="3"/>
    </row>
    <row r="175" spans="13:13">
      <c r="M175" s="3"/>
    </row>
    <row r="176" spans="13:13">
      <c r="M176" s="3"/>
    </row>
    <row r="177" spans="13:13">
      <c r="M177" s="3"/>
    </row>
    <row r="178" spans="13:13">
      <c r="M178" s="3"/>
    </row>
    <row r="179" spans="13:13">
      <c r="M179" s="3"/>
    </row>
  </sheetData>
  <phoneticPr fontId="1" type="noConversion"/>
  <conditionalFormatting sqref="A2:A10009">
    <cfRule type="expression" dxfId="3" priority="1" stopIfTrue="1">
      <formula>NOT(OR(ISBLANK(Q2),Q2))</formula>
    </cfRule>
    <cfRule type="expression" dxfId="2" priority="2" stopIfTrue="1">
      <formula>NOT(AND(ISBLANK(M2),ISBLANK(O2)))</formula>
    </cfRule>
  </conditionalFormatting>
  <conditionalFormatting sqref="C2:I10009">
    <cfRule type="expression" dxfId="1" priority="3" stopIfTrue="1">
      <formula>$J2&gt;COLUMN(C2)-3</formula>
    </cfRule>
  </conditionalFormatting>
  <conditionalFormatting sqref="M2:M10009">
    <cfRule type="expression" dxfId="0" priority="4" stopIfTrue="1">
      <formula>AND(NOT(ISBLANK(M2)),IF(ISERROR(A2),ERROR.TYPE(A2)=ERROR.TYPE(M2),A2=M2))</formula>
    </cfRule>
  </conditionalFormatting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Opus Software AG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Arrenbrecht</dc:creator>
  <cp:lastModifiedBy>X</cp:lastModifiedBy>
  <dcterms:created xsi:type="dcterms:W3CDTF">2005-11-22T20:05:38Z</dcterms:created>
  <dcterms:modified xsi:type="dcterms:W3CDTF">2008-06-05T15:53:18Z</dcterms:modified>
</cp:coreProperties>
</file>