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2" i="1"/>
  <c r="B26"/>
  <c r="P26" s="1"/>
  <c r="Q26" s="1"/>
  <c r="B25"/>
  <c r="P25" s="1"/>
  <c r="Q25" s="1"/>
  <c r="B13"/>
  <c r="P13" s="1"/>
  <c r="Q13" s="1"/>
  <c r="P12"/>
  <c r="Q12" s="1"/>
  <c r="H86"/>
  <c r="G86"/>
  <c r="F86"/>
  <c r="B86"/>
  <c r="P86" s="1"/>
  <c r="Q86" s="1"/>
  <c r="B160"/>
  <c r="P160" s="1"/>
  <c r="Q160" s="1"/>
  <c r="B157"/>
  <c r="P157" s="1"/>
  <c r="Q157" s="1"/>
  <c r="B159"/>
  <c r="P159" s="1"/>
  <c r="Q159" s="1"/>
  <c r="Q1" s="1"/>
  <c r="B156"/>
  <c r="P156" s="1"/>
  <c r="Q156" s="1"/>
  <c r="B140"/>
  <c r="B139"/>
  <c r="B126"/>
  <c r="B127"/>
  <c r="B128"/>
  <c r="B146"/>
  <c r="B147"/>
  <c r="P147"/>
  <c r="Q147"/>
  <c r="P146"/>
  <c r="Q146"/>
  <c r="P128"/>
  <c r="Q128"/>
  <c r="P127"/>
  <c r="Q127"/>
  <c r="B121"/>
  <c r="B120"/>
  <c r="B122"/>
  <c r="B124"/>
  <c r="B125"/>
  <c r="B123"/>
  <c r="P126"/>
  <c r="Q126"/>
  <c r="P125"/>
  <c r="Q125"/>
  <c r="P124"/>
  <c r="Q124"/>
  <c r="P123"/>
  <c r="Q123"/>
  <c r="P122"/>
  <c r="Q122"/>
  <c r="P121"/>
  <c r="Q121"/>
  <c r="P120"/>
  <c r="Q120"/>
  <c r="B144"/>
  <c r="B143"/>
  <c r="B141"/>
  <c r="B145"/>
  <c r="B142"/>
  <c r="P145"/>
  <c r="Q145"/>
  <c r="P144"/>
  <c r="Q144"/>
  <c r="P143"/>
  <c r="Q143"/>
  <c r="P142"/>
  <c r="Q142"/>
  <c r="P141"/>
  <c r="Q141"/>
  <c r="P140"/>
  <c r="Q140"/>
  <c r="P139"/>
  <c r="Q139"/>
  <c r="B149"/>
  <c r="P149"/>
  <c r="Q149"/>
  <c r="B150"/>
  <c r="P150"/>
  <c r="Q150"/>
  <c r="B151"/>
  <c r="P151"/>
  <c r="Q151"/>
  <c r="B152"/>
  <c r="P152"/>
  <c r="Q152"/>
  <c r="B153"/>
  <c r="P153"/>
  <c r="Q153"/>
  <c r="B154"/>
  <c r="P154"/>
  <c r="Q154"/>
  <c r="B68"/>
  <c r="B73"/>
  <c r="B69"/>
  <c r="B70"/>
  <c r="B67"/>
  <c r="B74"/>
  <c r="B75"/>
  <c r="B72"/>
  <c r="P75"/>
  <c r="Q75"/>
  <c r="P74"/>
  <c r="Q74"/>
  <c r="P73"/>
  <c r="Q73"/>
  <c r="P72"/>
  <c r="Q72"/>
  <c r="P70"/>
  <c r="Q70"/>
  <c r="P67"/>
  <c r="Q67"/>
  <c r="P69"/>
  <c r="Q69"/>
  <c r="P68"/>
  <c r="Q68"/>
  <c r="B134"/>
  <c r="P134"/>
  <c r="Q134"/>
  <c r="B135"/>
  <c r="P135"/>
  <c r="Q135"/>
  <c r="B136"/>
  <c r="P136"/>
  <c r="Q136"/>
  <c r="B137"/>
  <c r="P137"/>
  <c r="Q137"/>
  <c r="B133"/>
  <c r="P133"/>
  <c r="Q133"/>
  <c r="B131"/>
  <c r="P131"/>
  <c r="Q131"/>
  <c r="B132"/>
  <c r="P132"/>
  <c r="Q132"/>
  <c r="B130"/>
  <c r="P130"/>
  <c r="Q130"/>
  <c r="B117"/>
  <c r="P117"/>
  <c r="Q117"/>
  <c r="B118"/>
  <c r="P118"/>
  <c r="Q118"/>
  <c r="B115"/>
  <c r="P115"/>
  <c r="Q115"/>
  <c r="B116"/>
  <c r="P116"/>
  <c r="Q116"/>
  <c r="B114"/>
  <c r="P114"/>
  <c r="Q114"/>
  <c r="B112"/>
  <c r="P112"/>
  <c r="Q112"/>
  <c r="B113"/>
  <c r="P113"/>
  <c r="Q113"/>
  <c r="B111"/>
  <c r="P111"/>
  <c r="Q111"/>
  <c r="B103"/>
  <c r="P103"/>
  <c r="Q103"/>
  <c r="B104"/>
  <c r="P104"/>
  <c r="Q104"/>
  <c r="B102"/>
  <c r="P102"/>
  <c r="Q102"/>
  <c r="B99"/>
  <c r="P99"/>
  <c r="Q99"/>
  <c r="B98"/>
  <c r="P98"/>
  <c r="Q98"/>
  <c r="B107"/>
  <c r="P107"/>
  <c r="Q107"/>
  <c r="B108"/>
  <c r="P108"/>
  <c r="Q108"/>
  <c r="B109"/>
  <c r="P109"/>
  <c r="Q109"/>
  <c r="B106"/>
  <c r="P106"/>
  <c r="Q106"/>
  <c r="B9"/>
  <c r="P9"/>
  <c r="Q9"/>
  <c r="B2"/>
  <c r="P2"/>
  <c r="Q2"/>
  <c r="B89"/>
  <c r="P89"/>
  <c r="Q89"/>
  <c r="B90"/>
  <c r="P90"/>
  <c r="Q90"/>
  <c r="B91"/>
  <c r="P91"/>
  <c r="Q91"/>
  <c r="B88"/>
  <c r="P88"/>
  <c r="Q88"/>
  <c r="B94"/>
  <c r="P94"/>
  <c r="Q94"/>
  <c r="B95"/>
  <c r="P95"/>
  <c r="Q95"/>
  <c r="B96"/>
  <c r="P96"/>
  <c r="Q96"/>
  <c r="B93"/>
  <c r="P93"/>
  <c r="Q93"/>
  <c r="B38"/>
  <c r="P38"/>
  <c r="Q38"/>
  <c r="B100"/>
  <c r="P100"/>
  <c r="Q100"/>
  <c r="B84"/>
  <c r="P84"/>
  <c r="Q84"/>
  <c r="B83"/>
  <c r="P83"/>
  <c r="Q83"/>
  <c r="B24"/>
  <c r="P24"/>
  <c r="Q24"/>
  <c r="B37"/>
  <c r="P37"/>
  <c r="Q37"/>
  <c r="B11"/>
  <c r="P11"/>
  <c r="Q11"/>
  <c r="B78"/>
  <c r="P78"/>
  <c r="Q78"/>
  <c r="B62"/>
  <c r="P62"/>
  <c r="Q62"/>
  <c r="B65"/>
  <c r="P65"/>
  <c r="Q65"/>
  <c r="B54"/>
  <c r="P54"/>
  <c r="Q54"/>
  <c r="B79"/>
  <c r="P79"/>
  <c r="Q79"/>
  <c r="B80"/>
  <c r="P80"/>
  <c r="Q80"/>
  <c r="B81"/>
  <c r="P81"/>
  <c r="Q81"/>
  <c r="B77"/>
  <c r="P77"/>
  <c r="Q77"/>
  <c r="B64"/>
  <c r="P64"/>
  <c r="Q64"/>
  <c r="B57"/>
  <c r="P57"/>
  <c r="Q57"/>
  <c r="B58"/>
  <c r="P58"/>
  <c r="Q58"/>
  <c r="B59"/>
  <c r="P59"/>
  <c r="Q59"/>
  <c r="B56"/>
  <c r="P56"/>
  <c r="Q56"/>
  <c r="B53"/>
  <c r="P53"/>
  <c r="Q53"/>
  <c r="B61"/>
  <c r="P61"/>
  <c r="Q61"/>
  <c r="B51"/>
  <c r="P51"/>
  <c r="Q51"/>
  <c r="B50"/>
  <c r="P50"/>
  <c r="Q50"/>
  <c r="B48"/>
  <c r="P48"/>
  <c r="Q48"/>
  <c r="B47"/>
  <c r="P47"/>
  <c r="Q47"/>
  <c r="B46"/>
  <c r="P46"/>
  <c r="Q46"/>
  <c r="B45"/>
  <c r="P45"/>
  <c r="Q45"/>
  <c r="B44"/>
  <c r="P44"/>
  <c r="Q44"/>
  <c r="B42"/>
  <c r="P42"/>
  <c r="Q42"/>
  <c r="B41"/>
  <c r="P41"/>
  <c r="Q41"/>
  <c r="B36"/>
  <c r="P36"/>
  <c r="Q36"/>
  <c r="B35"/>
  <c r="P35"/>
  <c r="Q35"/>
  <c r="B34"/>
  <c r="P34"/>
  <c r="Q34"/>
  <c r="B33"/>
  <c r="P33"/>
  <c r="Q33"/>
  <c r="B32"/>
  <c r="P32"/>
  <c r="Q32"/>
  <c r="B31"/>
  <c r="P31"/>
  <c r="Q31"/>
  <c r="B30"/>
  <c r="P30"/>
  <c r="Q30"/>
  <c r="B29"/>
  <c r="P29"/>
  <c r="Q29"/>
  <c r="B28"/>
  <c r="P28"/>
  <c r="Q28"/>
  <c r="B23"/>
  <c r="P23"/>
  <c r="Q23"/>
  <c r="B22"/>
  <c r="P22"/>
  <c r="Q22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A1" l="1"/>
</calcChain>
</file>

<file path=xl/sharedStrings.xml><?xml version="1.0" encoding="utf-8"?>
<sst xmlns="http://schemas.openxmlformats.org/spreadsheetml/2006/main" count="130" uniqueCount="52">
  <si>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</si>
  <si>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</si>
  <si>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</si>
  <si>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</si>
  <si>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</si>
  <si>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</si>
  <si>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</si>
  <si>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</si>
  <si>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</si>
  <si>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</si>
  <si>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</si>
  <si>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</si>
  <si>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</si>
  <si>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</si>
  <si>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</si>
  <si>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</si>
  <si>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</si>
  <si>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</si>
  <si>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</si>
  <si>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</si>
  <si>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</si>
  <si>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</si>
  <si>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</si>
  <si>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</si>
  <si>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</si>
  <si>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</si>
  <si>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</si>
  <si>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</si>
  <si>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</si>
  <si>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</si>
  <si>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</si>
  <si>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</si>
  <si>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</si>
  <si>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</si>
  <si>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</si>
  <si>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</si>
  <si>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</si>
  <si>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</si>
  <si>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</si>
  <si>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</si>
  <si>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</si>
  <si>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</si>
  <si>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</si>
  <si>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five</t>
  </si>
  <si>
    <t>HLOOKUP (equality)</t>
  </si>
  <si>
    <t>!STR:FE</t>
  </si>
  <si>
    <t>!STR:NA</t>
  </si>
  <si>
    <t>COLUMN</t>
  </si>
  <si>
    <t>ROW</t>
  </si>
  <si>
    <t>INDEX (nested)</t>
  </si>
  <si>
    <t>MATCH (ascending, trailing NULLs)</t>
  </si>
  <si>
    <t>MATCH (descending, trailing NULLs)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</si>
</sst>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16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5"/>
  <sheetViews>
    <sheetView tabSelected="1" workbookViewId="0">
      <selection activeCell="Q1" sqref="Q1"/>
    </sheetView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3" si="0">OR(ISBLANK(B2),IF(ISERROR(B2),ERROR.TYPE(B2)=IF(ISBLANK(M2),ERROR.TYPE(A2),ERROR.TYPE(M2)),IF(ISBLANK(M2),AND(NOT(ISBLANK(A2)),A2=B2),B2=M2)))</f>
        <v>1</v>
      </c>
      <c r="Q2" t="b">
        <f t="shared" ref="Q2:Q13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2" spans="1:17">
      <c r="A12">
        <v>1</v>
      </c>
      <c r="B12">
        <f>MATCH(C12,D12:I12)</f>
        <v>1</v>
      </c>
      <c r="C12">
        <v>15</v>
      </c>
      <c r="D12">
        <v>10</v>
      </c>
      <c r="E12">
        <v>20</v>
      </c>
      <c r="F12" s="4"/>
      <c r="G12" s="4"/>
      <c r="H12" s="4"/>
      <c r="I12" s="4"/>
      <c r="J12" s="1">
        <v>3</v>
      </c>
      <c r="K12" t="s">
        <v>50</v>
      </c>
      <c r="P12" t="b">
        <f t="shared" si="0"/>
        <v>1</v>
      </c>
      <c r="Q12" t="b">
        <f t="shared" si="1"/>
        <v>1</v>
      </c>
    </row>
    <row r="13" spans="1:17">
      <c r="A13">
        <v>2</v>
      </c>
      <c r="B13">
        <f>MATCH(C13,D13:I13)</f>
        <v>2</v>
      </c>
      <c r="C13">
        <v>15</v>
      </c>
      <c r="D13">
        <v>10</v>
      </c>
      <c r="E13">
        <v>12</v>
      </c>
      <c r="F13" s="4"/>
      <c r="G13" s="4"/>
      <c r="H13" s="4"/>
      <c r="I13" s="4"/>
      <c r="J13" s="1">
        <v>3</v>
      </c>
      <c r="P13" t="b">
        <f t="shared" si="0"/>
        <v>1</v>
      </c>
      <c r="Q13" t="b">
        <f t="shared" si="1"/>
        <v>1</v>
      </c>
    </row>
    <row r="15" spans="1:17">
      <c r="A15">
        <v>3</v>
      </c>
      <c r="B15">
        <f>MATCH(C15,D15:F15,-1)</f>
        <v>3</v>
      </c>
      <c r="C15">
        <v>99</v>
      </c>
      <c r="D15">
        <v>500</v>
      </c>
      <c r="E15">
        <v>200</v>
      </c>
      <c r="F15">
        <v>100</v>
      </c>
      <c r="J15" s="1">
        <v>4</v>
      </c>
      <c r="K15" t="s">
        <v>6</v>
      </c>
      <c r="L15" t="s">
        <v>9</v>
      </c>
      <c r="P15" t="b">
        <f t="shared" ref="P15:P26" si="3">OR(ISBLANK(B15),IF(ISERROR(B15),ERROR.TYPE(B15)=IF(ISBLANK(M15),ERROR.TYPE(A15),ERROR.TYPE(M15)),IF(ISBLANK(M15),AND(NOT(ISBLANK(A15)),A15=B15),B15=M15)))</f>
        <v>1</v>
      </c>
      <c r="Q15" t="b">
        <f t="shared" ref="Q15:Q26" si="4">IF(ISBLANK(O15),IF(ISERROR(P15),FALSE,P15),O15)</f>
        <v>1</v>
      </c>
    </row>
    <row r="16" spans="1:17">
      <c r="A16">
        <v>3</v>
      </c>
      <c r="B16">
        <f t="shared" ref="B16:B23" si="5">MATCH(C16,D16:F16,-1)</f>
        <v>3</v>
      </c>
      <c r="C16">
        <v>100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101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2</v>
      </c>
      <c r="B18">
        <f t="shared" si="5"/>
        <v>2</v>
      </c>
      <c r="C18">
        <v>199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2</v>
      </c>
      <c r="B19">
        <f t="shared" si="5"/>
        <v>2</v>
      </c>
      <c r="C19">
        <v>200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>
        <v>1</v>
      </c>
      <c r="B20">
        <f t="shared" si="5"/>
        <v>1</v>
      </c>
      <c r="C20">
        <v>201</v>
      </c>
      <c r="D20">
        <v>500</v>
      </c>
      <c r="E20">
        <v>200</v>
      </c>
      <c r="F20">
        <v>100</v>
      </c>
      <c r="J20" s="1">
        <v>4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500</v>
      </c>
      <c r="D21">
        <v>500</v>
      </c>
      <c r="E21">
        <v>200</v>
      </c>
      <c r="F21">
        <v>100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 t="s">
        <v>27</v>
      </c>
      <c r="B22" t="e">
        <f t="shared" si="5"/>
        <v>#N/A</v>
      </c>
      <c r="C22">
        <v>501</v>
      </c>
      <c r="D22">
        <v>500</v>
      </c>
      <c r="E22">
        <v>200</v>
      </c>
      <c r="F22">
        <v>100</v>
      </c>
      <c r="J22" s="1">
        <v>4</v>
      </c>
      <c r="M22" s="3" t="e">
        <v>#N/A</v>
      </c>
      <c r="P22" t="b">
        <f t="shared" si="3"/>
        <v>1</v>
      </c>
      <c r="Q22" t="b">
        <f t="shared" si="4"/>
        <v>1</v>
      </c>
    </row>
    <row r="23" spans="1:17">
      <c r="A23">
        <v>1</v>
      </c>
      <c r="B23">
        <f t="shared" si="5"/>
        <v>1</v>
      </c>
      <c r="C23">
        <v>25</v>
      </c>
      <c r="D23">
        <v>30</v>
      </c>
      <c r="E23">
        <v>20</v>
      </c>
      <c r="F23">
        <v>10</v>
      </c>
      <c r="J23" s="1">
        <v>4</v>
      </c>
      <c r="P23" t="b">
        <f t="shared" si="3"/>
        <v>1</v>
      </c>
      <c r="Q23" t="b">
        <f t="shared" si="4"/>
        <v>1</v>
      </c>
    </row>
    <row r="24" spans="1:17">
      <c r="A24">
        <v>2</v>
      </c>
      <c r="B24">
        <f>MATCH(C24,D24:F24,-1)</f>
        <v>2</v>
      </c>
      <c r="C24">
        <v>15</v>
      </c>
      <c r="D24">
        <v>30</v>
      </c>
      <c r="E24">
        <v>20</v>
      </c>
      <c r="F24">
        <v>10</v>
      </c>
      <c r="J24" s="1">
        <v>4</v>
      </c>
      <c r="P24" t="b">
        <f t="shared" si="3"/>
        <v>1</v>
      </c>
      <c r="Q24" t="b">
        <f t="shared" si="4"/>
        <v>1</v>
      </c>
    </row>
    <row r="25" spans="1:17">
      <c r="A25">
        <v>1</v>
      </c>
      <c r="B25">
        <f>MATCH(C25,D25:I25,-1)</f>
        <v>1</v>
      </c>
      <c r="C25">
        <v>-15</v>
      </c>
      <c r="D25">
        <v>-10</v>
      </c>
      <c r="E25">
        <v>-20</v>
      </c>
      <c r="F25" s="4"/>
      <c r="G25" s="4"/>
      <c r="H25" s="4"/>
      <c r="I25" s="4"/>
      <c r="J25" s="1">
        <v>3</v>
      </c>
      <c r="K25" t="s">
        <v>51</v>
      </c>
      <c r="P25" t="b">
        <f t="shared" si="3"/>
        <v>1</v>
      </c>
      <c r="Q25" t="b">
        <f t="shared" si="4"/>
        <v>1</v>
      </c>
    </row>
    <row r="26" spans="1:17">
      <c r="A26">
        <v>2</v>
      </c>
      <c r="B26">
        <f>MATCH(C26,D26:I26,-1)</f>
        <v>2</v>
      </c>
      <c r="C26">
        <v>-15</v>
      </c>
      <c r="D26">
        <v>-10</v>
      </c>
      <c r="E26">
        <v>-12</v>
      </c>
      <c r="F26" s="4"/>
      <c r="G26" s="4"/>
      <c r="H26" s="4"/>
      <c r="I26" s="4"/>
      <c r="J26" s="1">
        <v>3</v>
      </c>
      <c r="P26" t="b">
        <f t="shared" si="3"/>
        <v>1</v>
      </c>
      <c r="Q26" t="b">
        <f t="shared" si="4"/>
        <v>1</v>
      </c>
    </row>
    <row r="28" spans="1:17">
      <c r="A28" t="s">
        <v>27</v>
      </c>
      <c r="B28" t="e">
        <f>MATCH(C28,D28:F28,0)</f>
        <v>#N/A</v>
      </c>
      <c r="C28">
        <v>99</v>
      </c>
      <c r="D28">
        <v>100</v>
      </c>
      <c r="E28">
        <v>200</v>
      </c>
      <c r="F28">
        <v>500</v>
      </c>
      <c r="J28" s="1">
        <v>4</v>
      </c>
      <c r="K28" t="s">
        <v>7</v>
      </c>
      <c r="L28" t="s">
        <v>10</v>
      </c>
      <c r="M28" s="3" t="e">
        <v>#N/A</v>
      </c>
      <c r="P28" t="b">
        <f t="shared" ref="P28:P38" si="6">OR(ISBLANK(B28),IF(ISERROR(B28),ERROR.TYPE(B28)=IF(ISBLANK(M28),ERROR.TYPE(A28),ERROR.TYPE(M28)),IF(ISBLANK(M28),AND(NOT(ISBLANK(A28)),A28=B28),B28=M28)))</f>
        <v>1</v>
      </c>
      <c r="Q28" t="b">
        <f t="shared" ref="Q28:Q38" si="7">IF(ISBLANK(O28),IF(ISERROR(P28),FALSE,P28),O28)</f>
        <v>1</v>
      </c>
    </row>
    <row r="29" spans="1:17">
      <c r="A29">
        <v>1</v>
      </c>
      <c r="B29">
        <f t="shared" ref="B29:B36" si="8">MATCH(C29,D29:F29,0)</f>
        <v>1</v>
      </c>
      <c r="C29">
        <v>100</v>
      </c>
      <c r="D29">
        <v>100</v>
      </c>
      <c r="E29">
        <v>200</v>
      </c>
      <c r="F29">
        <v>500</v>
      </c>
      <c r="J29" s="1">
        <v>4</v>
      </c>
      <c r="P29" t="b">
        <f t="shared" si="6"/>
        <v>1</v>
      </c>
      <c r="Q29" t="b">
        <f t="shared" si="7"/>
        <v>1</v>
      </c>
    </row>
    <row r="30" spans="1:17">
      <c r="A30" t="s">
        <v>27</v>
      </c>
      <c r="B30" t="e">
        <f t="shared" si="8"/>
        <v>#N/A</v>
      </c>
      <c r="C30">
        <v>101</v>
      </c>
      <c r="D30">
        <v>100</v>
      </c>
      <c r="E30">
        <v>200</v>
      </c>
      <c r="F30">
        <v>500</v>
      </c>
      <c r="J30" s="1">
        <v>4</v>
      </c>
      <c r="M30" s="3" t="e">
        <v>#N/A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199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>
        <v>2</v>
      </c>
      <c r="B32">
        <f t="shared" si="8"/>
        <v>2</v>
      </c>
      <c r="C32">
        <v>200</v>
      </c>
      <c r="D32">
        <v>100</v>
      </c>
      <c r="E32">
        <v>200</v>
      </c>
      <c r="F32">
        <v>500</v>
      </c>
      <c r="J32" s="1">
        <v>4</v>
      </c>
      <c r="P32" t="b">
        <f t="shared" si="6"/>
        <v>1</v>
      </c>
      <c r="Q32" t="b">
        <f t="shared" si="7"/>
        <v>1</v>
      </c>
    </row>
    <row r="33" spans="1:17">
      <c r="A33" t="s">
        <v>27</v>
      </c>
      <c r="B33" t="e">
        <f t="shared" si="8"/>
        <v>#N/A</v>
      </c>
      <c r="C33">
        <v>201</v>
      </c>
      <c r="D33">
        <v>100</v>
      </c>
      <c r="E33">
        <v>200</v>
      </c>
      <c r="F33">
        <v>500</v>
      </c>
      <c r="J33" s="1">
        <v>4</v>
      </c>
      <c r="M33" s="3" t="e">
        <v>#N/A</v>
      </c>
      <c r="P33" t="b">
        <f t="shared" si="6"/>
        <v>1</v>
      </c>
      <c r="Q33" t="b">
        <f t="shared" si="7"/>
        <v>1</v>
      </c>
    </row>
    <row r="34" spans="1:17">
      <c r="A34">
        <v>3</v>
      </c>
      <c r="B34">
        <f t="shared" si="8"/>
        <v>3</v>
      </c>
      <c r="C34">
        <v>500</v>
      </c>
      <c r="D34">
        <v>100</v>
      </c>
      <c r="E34">
        <v>200</v>
      </c>
      <c r="F34">
        <v>500</v>
      </c>
      <c r="J34" s="1">
        <v>4</v>
      </c>
      <c r="P34" t="b">
        <f t="shared" si="6"/>
        <v>1</v>
      </c>
      <c r="Q34" t="b">
        <f t="shared" si="7"/>
        <v>1</v>
      </c>
    </row>
    <row r="35" spans="1:17">
      <c r="A35" t="s">
        <v>27</v>
      </c>
      <c r="B35" t="e">
        <f t="shared" si="8"/>
        <v>#N/A</v>
      </c>
      <c r="C35">
        <v>501</v>
      </c>
      <c r="D35">
        <v>100</v>
      </c>
      <c r="E35">
        <v>200</v>
      </c>
      <c r="F35">
        <v>500</v>
      </c>
      <c r="J35" s="1">
        <v>4</v>
      </c>
      <c r="M35" s="3" t="e">
        <v>#N/A</v>
      </c>
      <c r="P35" t="b">
        <f t="shared" si="6"/>
        <v>1</v>
      </c>
      <c r="Q35" t="b">
        <f t="shared" si="7"/>
        <v>1</v>
      </c>
    </row>
    <row r="36" spans="1:17">
      <c r="A36" t="s">
        <v>27</v>
      </c>
      <c r="B36" t="e">
        <f t="shared" si="8"/>
        <v>#N/A</v>
      </c>
      <c r="C36">
        <v>25</v>
      </c>
      <c r="D36">
        <v>10</v>
      </c>
      <c r="E36">
        <v>20</v>
      </c>
      <c r="F36">
        <v>30</v>
      </c>
      <c r="J36" s="1">
        <v>4</v>
      </c>
      <c r="M36" s="3" t="e">
        <v>#N/A</v>
      </c>
      <c r="P36" t="b">
        <f t="shared" si="6"/>
        <v>1</v>
      </c>
      <c r="Q36" t="b">
        <f t="shared" si="7"/>
        <v>1</v>
      </c>
    </row>
    <row r="37" spans="1:17">
      <c r="A37">
        <v>2</v>
      </c>
      <c r="B37">
        <f>MATCH(C37,D37:F37,0)</f>
        <v>2</v>
      </c>
      <c r="C37">
        <v>20</v>
      </c>
      <c r="D37">
        <v>10</v>
      </c>
      <c r="E37">
        <v>20</v>
      </c>
      <c r="F37">
        <v>30</v>
      </c>
      <c r="J37" s="1">
        <v>4</v>
      </c>
      <c r="P37" t="b">
        <f t="shared" si="6"/>
        <v>1</v>
      </c>
      <c r="Q37" t="b">
        <f t="shared" si="7"/>
        <v>1</v>
      </c>
    </row>
    <row r="38" spans="1:17">
      <c r="A38">
        <v>2</v>
      </c>
      <c r="B38">
        <f>MATCH(C38,D38:F38,0)</f>
        <v>2</v>
      </c>
      <c r="C38">
        <v>20</v>
      </c>
      <c r="D38">
        <v>30</v>
      </c>
      <c r="E38">
        <v>20</v>
      </c>
      <c r="F38">
        <v>10</v>
      </c>
      <c r="J38" s="1">
        <v>4</v>
      </c>
      <c r="P38" t="b">
        <f t="shared" si="6"/>
        <v>1</v>
      </c>
      <c r="Q38" t="b">
        <f t="shared" si="7"/>
        <v>1</v>
      </c>
    </row>
    <row r="41" spans="1:17">
      <c r="A41">
        <v>6</v>
      </c>
      <c r="B41">
        <f>INDEX(C41:E41,2)</f>
        <v>6</v>
      </c>
      <c r="C41">
        <v>5</v>
      </c>
      <c r="D41">
        <v>6</v>
      </c>
      <c r="E41">
        <v>7</v>
      </c>
      <c r="J41" s="1">
        <v>3</v>
      </c>
      <c r="K41" t="s">
        <v>21</v>
      </c>
      <c r="L41" t="s">
        <v>11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9</v>
      </c>
      <c r="B42">
        <f>INDEX(C42:E42,2)</f>
        <v>9</v>
      </c>
      <c r="C42">
        <v>8</v>
      </c>
      <c r="D42">
        <v>9</v>
      </c>
      <c r="E42">
        <v>10</v>
      </c>
      <c r="J42" s="1">
        <v>3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4" spans="1:17">
      <c r="A44">
        <v>5</v>
      </c>
      <c r="B44">
        <f>INDEX(D44:F44,C44)</f>
        <v>5</v>
      </c>
      <c r="C44">
        <v>2</v>
      </c>
      <c r="D44">
        <v>4</v>
      </c>
      <c r="E44">
        <v>5</v>
      </c>
      <c r="F44">
        <v>6</v>
      </c>
      <c r="J44" s="1">
        <v>4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8</v>
      </c>
      <c r="B45">
        <f>INDEX(D45:F45,C45)</f>
        <v>8</v>
      </c>
      <c r="C45">
        <v>3</v>
      </c>
      <c r="D45">
        <v>6</v>
      </c>
      <c r="E45">
        <v>7</v>
      </c>
      <c r="F45">
        <v>8</v>
      </c>
      <c r="J45" s="1">
        <v>4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6" spans="1:17">
      <c r="A46">
        <v>6</v>
      </c>
      <c r="B46">
        <f>INDEX(D46:F46,C46)</f>
        <v>6</v>
      </c>
      <c r="C46">
        <v>1</v>
      </c>
      <c r="D46">
        <v>6</v>
      </c>
      <c r="E46">
        <v>7</v>
      </c>
      <c r="F46">
        <v>8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 t="s">
        <v>28</v>
      </c>
      <c r="B47" t="e">
        <f>INDEX(D47:F47,C47)</f>
        <v>#VALUE!</v>
      </c>
      <c r="C47">
        <v>0</v>
      </c>
      <c r="D47">
        <v>6</v>
      </c>
      <c r="E47">
        <v>7</v>
      </c>
      <c r="F47">
        <v>8</v>
      </c>
      <c r="J47" s="1">
        <v>4</v>
      </c>
      <c r="M47" s="3" t="e">
        <v>#VALUE!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 t="s">
        <v>28</v>
      </c>
      <c r="B48" t="e">
        <f>INDEX(D48:F48,C48)</f>
        <v>#REF!</v>
      </c>
      <c r="C48">
        <v>4</v>
      </c>
      <c r="D48">
        <v>6</v>
      </c>
      <c r="E48">
        <v>7</v>
      </c>
      <c r="F48">
        <v>8</v>
      </c>
      <c r="J48" s="1">
        <v>4</v>
      </c>
      <c r="M48" s="3" t="e">
        <v>#REF!</v>
      </c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50" spans="1:17">
      <c r="A50">
        <v>0</v>
      </c>
      <c r="B50">
        <f>INDEX(D50:F50,C50)</f>
        <v>0</v>
      </c>
      <c r="C50">
        <v>2</v>
      </c>
      <c r="J50" s="1">
        <v>4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A51">
        <v>5</v>
      </c>
      <c r="B51">
        <f>INDEX(D51:F51,C51)</f>
        <v>5</v>
      </c>
      <c r="C51">
        <v>2</v>
      </c>
      <c r="E51">
        <v>5</v>
      </c>
      <c r="J51" s="1">
        <v>4</v>
      </c>
      <c r="P51" t="b">
        <f>OR(ISBLANK(B51),IF(ISERROR(B51),ERROR.TYPE(B51)=IF(ISBLANK(M51),ERROR.TYPE(A51),ERROR.TYPE(M51)),IF(ISBLANK(M51),AND(NOT(ISBLANK(A51)),A51=B51),B51=M51)))</f>
        <v>1</v>
      </c>
      <c r="Q51" t="b">
        <f>IF(ISBLANK(O51),IF(ISERROR(P51),FALSE,P51),O51)</f>
        <v>1</v>
      </c>
    </row>
    <row r="53" spans="1:17">
      <c r="A53">
        <v>9</v>
      </c>
      <c r="B53">
        <f>INDEX(C53:E54,2,2)</f>
        <v>9</v>
      </c>
      <c r="C53">
        <v>5</v>
      </c>
      <c r="D53">
        <v>6</v>
      </c>
      <c r="E53">
        <v>7</v>
      </c>
      <c r="J53" s="1">
        <v>3</v>
      </c>
      <c r="K53" t="s">
        <v>22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9</v>
      </c>
      <c r="B54">
        <f>INDEX(C54:E54,1,2)</f>
        <v>9</v>
      </c>
      <c r="C54">
        <v>8</v>
      </c>
      <c r="D54">
        <v>9</v>
      </c>
      <c r="E54">
        <v>10</v>
      </c>
      <c r="J54" s="1">
        <v>3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6" spans="1:17">
      <c r="A56">
        <v>11</v>
      </c>
      <c r="B56">
        <f>INDEX(F$56:G$57,C56,D56)</f>
        <v>11</v>
      </c>
      <c r="C56">
        <v>1</v>
      </c>
      <c r="D56">
        <v>1</v>
      </c>
      <c r="F56">
        <v>11</v>
      </c>
      <c r="G56">
        <v>13</v>
      </c>
      <c r="J56" s="1">
        <v>2</v>
      </c>
      <c r="P56" t="b">
        <f>OR(ISBLANK(B56),IF(ISERROR(B56),ERROR.TYPE(B56)=IF(ISBLANK(M56),ERROR.TYPE(A56),ERROR.TYPE(M56)),IF(ISBLANK(M56),AND(NOT(ISBLANK(A56)),A56=B56),B56=M56)))</f>
        <v>1</v>
      </c>
      <c r="Q56" t="b">
        <f>IF(ISBLANK(O56),IF(ISERROR(P56),FALSE,P56),O56)</f>
        <v>1</v>
      </c>
    </row>
    <row r="57" spans="1:17">
      <c r="A57">
        <v>13</v>
      </c>
      <c r="B57">
        <f>INDEX(F$56:G$57,C57,D57)</f>
        <v>13</v>
      </c>
      <c r="C57">
        <v>1</v>
      </c>
      <c r="D57">
        <v>2</v>
      </c>
      <c r="F57">
        <v>12</v>
      </c>
      <c r="G57">
        <v>14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INDEX(F$56:G$57,C58,D58)</f>
        <v>12</v>
      </c>
      <c r="C58">
        <v>2</v>
      </c>
      <c r="D58">
        <v>1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59" spans="1:17">
      <c r="A59">
        <v>14</v>
      </c>
      <c r="B59">
        <f>INDEX(F$56:G$57,C59,D59)</f>
        <v>14</v>
      </c>
      <c r="C59">
        <v>2</v>
      </c>
      <c r="D59">
        <v>2</v>
      </c>
      <c r="J59" s="1">
        <v>2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1" spans="1:17">
      <c r="A61">
        <v>11</v>
      </c>
      <c r="B61">
        <f>INDEX(C61:D62,1,1)</f>
        <v>11</v>
      </c>
      <c r="C61">
        <v>11</v>
      </c>
      <c r="D61">
        <v>13</v>
      </c>
      <c r="J61" s="1">
        <v>2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2" spans="1:17">
      <c r="A62">
        <v>12</v>
      </c>
      <c r="B62">
        <f>INDEX(C62:D62,1,1)</f>
        <v>12</v>
      </c>
      <c r="C62">
        <v>12</v>
      </c>
      <c r="D62">
        <v>14</v>
      </c>
      <c r="J62" s="1">
        <v>2</v>
      </c>
      <c r="P62" t="b">
        <f>OR(ISBLANK(B62),IF(ISERROR(B62),ERROR.TYPE(B62)=IF(ISBLANK(M62),ERROR.TYPE(A62),ERROR.TYPE(M62)),IF(ISBLANK(M62),AND(NOT(ISBLANK(A62)),A62=B62),B62=M62)))</f>
        <v>1</v>
      </c>
      <c r="Q62" t="b">
        <f>IF(ISBLANK(O62),IF(ISERROR(P62),FALSE,P62),O62)</f>
        <v>1</v>
      </c>
    </row>
    <row r="64" spans="1:17">
      <c r="A64">
        <v>11</v>
      </c>
      <c r="B64">
        <f>INDEX(F$64:G$65,C64,D64)</f>
        <v>11</v>
      </c>
      <c r="C64">
        <v>1</v>
      </c>
      <c r="D64">
        <v>1</v>
      </c>
      <c r="F64">
        <v>11</v>
      </c>
      <c r="G64">
        <v>13</v>
      </c>
      <c r="J64" s="1">
        <v>5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14</v>
      </c>
      <c r="B65">
        <f>INDEX(F$65:G$65,C65,D65)</f>
        <v>14</v>
      </c>
      <c r="C65">
        <v>1</v>
      </c>
      <c r="D65">
        <v>2</v>
      </c>
      <c r="F65">
        <v>12</v>
      </c>
      <c r="G65">
        <v>14</v>
      </c>
      <c r="J65" s="1">
        <v>5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7" spans="1:17">
      <c r="A67" t="s">
        <v>28</v>
      </c>
      <c r="B67" t="e">
        <f>INDEX(E67:G67,D67,C67)</f>
        <v>#VALUE!</v>
      </c>
      <c r="C67">
        <v>2</v>
      </c>
      <c r="D67">
        <v>-1</v>
      </c>
      <c r="E67">
        <v>10</v>
      </c>
      <c r="F67">
        <v>11</v>
      </c>
      <c r="G67">
        <v>12</v>
      </c>
      <c r="J67" s="1">
        <v>2</v>
      </c>
      <c r="K67" t="s">
        <v>31</v>
      </c>
      <c r="M67" s="3" t="e">
        <v>#VALUE!</v>
      </c>
      <c r="P67" t="b">
        <f>OR(ISBLANK(B67),IF(ISERROR(B67),ERROR.TYPE(B67)=IF(ISBLANK(M67),ERROR.TYPE(A67),ERROR.TYPE(M67)),IF(ISBLANK(M67),AND(NOT(ISBLANK(A67)),A67=B67),B67=M67)))</f>
        <v>1</v>
      </c>
      <c r="Q67" t="b">
        <f>IF(ISBLANK(O67),IF(ISERROR(P67),FALSE,P67),O67)</f>
        <v>1</v>
      </c>
    </row>
    <row r="68" spans="1:17">
      <c r="A68">
        <v>11</v>
      </c>
      <c r="B68">
        <f>INDEX(E68:G68,0,C68)</f>
        <v>11</v>
      </c>
      <c r="C68">
        <v>2</v>
      </c>
      <c r="E68">
        <v>10</v>
      </c>
      <c r="F68">
        <v>11</v>
      </c>
      <c r="G68">
        <v>12</v>
      </c>
      <c r="J68" s="1">
        <v>1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INDEX(E69:G69,D69,C69)</f>
        <v>11</v>
      </c>
      <c r="C69">
        <v>2</v>
      </c>
      <c r="D69">
        <v>1</v>
      </c>
      <c r="E69">
        <v>10</v>
      </c>
      <c r="F69">
        <v>11</v>
      </c>
      <c r="G69">
        <v>12</v>
      </c>
      <c r="J69" s="1">
        <v>2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 t="s">
        <v>28</v>
      </c>
      <c r="B70" t="e">
        <f>INDEX(E70:G70,D70,C70)</f>
        <v>#REF!</v>
      </c>
      <c r="C70">
        <v>2</v>
      </c>
      <c r="D70">
        <v>2</v>
      </c>
      <c r="E70">
        <v>10</v>
      </c>
      <c r="F70">
        <v>11</v>
      </c>
      <c r="G70">
        <v>12</v>
      </c>
      <c r="J70" s="1">
        <v>2</v>
      </c>
      <c r="M70" s="3" t="e">
        <v>#REF!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2" spans="1:17">
      <c r="A72" t="s">
        <v>28</v>
      </c>
      <c r="B72" t="e">
        <f>INDEX(E$72:E$74,C72,D72)</f>
        <v>#VALUE!</v>
      </c>
      <c r="C72">
        <v>2</v>
      </c>
      <c r="D72">
        <v>-1</v>
      </c>
      <c r="E72">
        <v>10</v>
      </c>
      <c r="J72" s="1">
        <v>2</v>
      </c>
      <c r="M72" s="3" t="e">
        <v>#VALUE!</v>
      </c>
      <c r="P72" t="b">
        <f>OR(ISBLANK(B72),IF(ISERROR(B72),ERROR.TYPE(B72)=IF(ISBLANK(M72),ERROR.TYPE(A72),ERROR.TYPE(M72)),IF(ISBLANK(M72),AND(NOT(ISBLANK(A72)),A72=B72),B72=M72)))</f>
        <v>1</v>
      </c>
      <c r="Q72" t="b">
        <f>IF(ISBLANK(O72),IF(ISERROR(P72),FALSE,P72),O72)</f>
        <v>1</v>
      </c>
    </row>
    <row r="73" spans="1:17">
      <c r="A73">
        <v>11</v>
      </c>
      <c r="B73">
        <f>INDEX(E$72:E$74,C73,0)</f>
        <v>11</v>
      </c>
      <c r="C73">
        <v>2</v>
      </c>
      <c r="E73">
        <v>11</v>
      </c>
      <c r="J73" s="1">
        <v>1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>
        <v>11</v>
      </c>
      <c r="B74">
        <f>INDEX(E$72:E$74,C74,D74)</f>
        <v>11</v>
      </c>
      <c r="C74">
        <v>2</v>
      </c>
      <c r="D74">
        <v>1</v>
      </c>
      <c r="E74">
        <v>12</v>
      </c>
      <c r="J74" s="1">
        <v>2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 t="s">
        <v>28</v>
      </c>
      <c r="B75" t="e">
        <f>INDEX(E$72:E$74,C75,D75)</f>
        <v>#REF!</v>
      </c>
      <c r="C75">
        <v>2</v>
      </c>
      <c r="D75">
        <v>2</v>
      </c>
      <c r="J75" s="1">
        <v>2</v>
      </c>
      <c r="M75" s="3" t="e">
        <v>#REF!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7" spans="1:17">
      <c r="A77" t="s">
        <v>28</v>
      </c>
      <c r="B77" t="e">
        <f>INDEX(E$79:F$80,C77,1)</f>
        <v>#VALUE!</v>
      </c>
      <c r="C77">
        <v>-1</v>
      </c>
      <c r="J77" s="1">
        <v>1</v>
      </c>
      <c r="M77" s="3" t="e">
        <v>#VALUE!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8" spans="1:17">
      <c r="A78" t="s">
        <v>28</v>
      </c>
      <c r="B78" t="e">
        <f>INDEX(E$79:F$80,C78,1)</f>
        <v>#VALUE!</v>
      </c>
      <c r="C78">
        <v>0</v>
      </c>
      <c r="J78" s="1">
        <v>1</v>
      </c>
      <c r="M78" s="3" t="e">
        <v>#VALUE!</v>
      </c>
      <c r="P78" t="b">
        <f>OR(ISBLANK(B78),IF(ISERROR(B78),ERROR.TYPE(B78)=IF(ISBLANK(M78),ERROR.TYPE(A78),ERROR.TYPE(M78)),IF(ISBLANK(M78),AND(NOT(ISBLANK(A78)),A78=B78),B78=M78)))</f>
        <v>1</v>
      </c>
      <c r="Q78" t="b">
        <f>IF(ISBLANK(O78),IF(ISERROR(P78),FALSE,P78),O78)</f>
        <v>1</v>
      </c>
    </row>
    <row r="79" spans="1:17">
      <c r="A79">
        <v>11</v>
      </c>
      <c r="B79">
        <f>INDEX(E$79:F$80,C79,1)</f>
        <v>11</v>
      </c>
      <c r="C79">
        <v>1</v>
      </c>
      <c r="E79">
        <v>11</v>
      </c>
      <c r="F79">
        <v>13</v>
      </c>
      <c r="J79" s="1">
        <v>1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>
        <v>12</v>
      </c>
      <c r="B80">
        <f>INDEX(E$79:F$80,C80,1)</f>
        <v>12</v>
      </c>
      <c r="C80">
        <v>2</v>
      </c>
      <c r="E80">
        <v>12</v>
      </c>
      <c r="F80">
        <v>14</v>
      </c>
      <c r="J80" s="1">
        <v>1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1" spans="1:17">
      <c r="A81" t="s">
        <v>28</v>
      </c>
      <c r="B81" t="e">
        <f>INDEX(E$79:F$80,C81,1)</f>
        <v>#REF!</v>
      </c>
      <c r="C81">
        <v>3</v>
      </c>
      <c r="J81" s="1">
        <v>1</v>
      </c>
      <c r="M81" s="3" t="e">
        <v>#REF!</v>
      </c>
      <c r="P81" t="b">
        <f>OR(ISBLANK(B81),IF(ISERROR(B81),ERROR.TYPE(B81)=IF(ISBLANK(M81),ERROR.TYPE(A81),ERROR.TYPE(M81)),IF(ISBLANK(M81),AND(NOT(ISBLANK(A81)),A81=B81),B81=M81)))</f>
        <v>1</v>
      </c>
      <c r="Q81" t="b">
        <f>IF(ISBLANK(O81),IF(ISERROR(P81),FALSE,P81),O81)</f>
        <v>1</v>
      </c>
    </row>
    <row r="83" spans="1:17">
      <c r="A83" t="s">
        <v>12</v>
      </c>
      <c r="B83" t="str">
        <f>INDEX(D83:E83,C83)</f>
        <v>one</v>
      </c>
      <c r="C83">
        <v>1</v>
      </c>
      <c r="D83" t="s">
        <v>12</v>
      </c>
      <c r="E83" t="s">
        <v>13</v>
      </c>
      <c r="J83" s="1">
        <v>3</v>
      </c>
      <c r="K83" t="s">
        <v>23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 t="s">
        <v>13</v>
      </c>
      <c r="B84" t="str">
        <f>INDEX(D84:E84,C84)</f>
        <v>two</v>
      </c>
      <c r="C84">
        <v>2</v>
      </c>
      <c r="D84" t="s">
        <v>12</v>
      </c>
      <c r="E84" t="s">
        <v>13</v>
      </c>
      <c r="J84" s="1">
        <v>3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6" spans="1:17">
      <c r="A86">
        <v>2</v>
      </c>
      <c r="B86">
        <f>INDEX(F86:G86,H86)</f>
        <v>2</v>
      </c>
      <c r="C86">
        <v>2</v>
      </c>
      <c r="D86">
        <v>1</v>
      </c>
      <c r="E86">
        <v>2</v>
      </c>
      <c r="F86">
        <f>INDEX(C86:D86,E86)</f>
        <v>1</v>
      </c>
      <c r="G86">
        <f>INDEX(E86:E86,D86)</f>
        <v>2</v>
      </c>
      <c r="H86">
        <f>INDEX(D86:E86,C86)</f>
        <v>2</v>
      </c>
      <c r="J86" s="1">
        <v>3</v>
      </c>
      <c r="K86" t="s">
        <v>49</v>
      </c>
      <c r="P86" t="b">
        <f>OR(ISBLANK(B86),IF(ISERROR(B86),ERROR.TYPE(B86)=IF(ISBLANK(M86),ERROR.TYPE(A86),ERROR.TYPE(M86)),IF(ISBLANK(M86),AND(NOT(ISBLANK(A86)),A86=B86),B86=M86)))</f>
        <v>1</v>
      </c>
      <c r="Q86" t="b">
        <f>IF(ISBLANK(O86),IF(ISERROR(P86),FALSE,P86),O86)</f>
        <v>1</v>
      </c>
    </row>
    <row r="88" spans="1:17">
      <c r="A88">
        <v>12</v>
      </c>
      <c r="B88">
        <f>LOOKUP(C88,D88:F88,G88:I88)</f>
        <v>12</v>
      </c>
      <c r="C88">
        <v>20</v>
      </c>
      <c r="D88">
        <v>10</v>
      </c>
      <c r="E88">
        <v>20</v>
      </c>
      <c r="F88">
        <v>30</v>
      </c>
      <c r="G88">
        <v>11</v>
      </c>
      <c r="H88">
        <v>12</v>
      </c>
      <c r="I88">
        <v>13</v>
      </c>
      <c r="J88" s="1">
        <v>7</v>
      </c>
      <c r="K88" t="s">
        <v>19</v>
      </c>
      <c r="L88" t="s">
        <v>15</v>
      </c>
      <c r="P88" t="b">
        <f>OR(ISBLANK(B88),IF(ISERROR(B88),ERROR.TYPE(B88)=IF(ISBLANK(M88),ERROR.TYPE(A88),ERROR.TYPE(M88)),IF(ISBLANK(M88),AND(NOT(ISBLANK(A88)),A88=B88),B88=M88)))</f>
        <v>1</v>
      </c>
      <c r="Q88" t="b">
        <f>IF(ISBLANK(O88),IF(ISERROR(P88),FALSE,P88),O88)</f>
        <v>1</v>
      </c>
    </row>
    <row r="89" spans="1:17">
      <c r="A89">
        <v>11</v>
      </c>
      <c r="B89">
        <f>LOOKUP(C89,D89:F89,G89:I89)</f>
        <v>11</v>
      </c>
      <c r="C89">
        <v>19</v>
      </c>
      <c r="D89">
        <v>10</v>
      </c>
      <c r="E89">
        <v>20</v>
      </c>
      <c r="F89">
        <v>30</v>
      </c>
      <c r="G89">
        <v>11</v>
      </c>
      <c r="H89">
        <v>12</v>
      </c>
      <c r="I89">
        <v>13</v>
      </c>
      <c r="J89" s="1">
        <v>7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>
        <v>12</v>
      </c>
      <c r="B90">
        <f>LOOKUP(C90,D90:F90,G90:I90)</f>
        <v>12</v>
      </c>
      <c r="C90">
        <v>21</v>
      </c>
      <c r="D90">
        <v>10</v>
      </c>
      <c r="E90">
        <v>20</v>
      </c>
      <c r="F90">
        <v>30</v>
      </c>
      <c r="G90">
        <v>11</v>
      </c>
      <c r="H90">
        <v>12</v>
      </c>
      <c r="I90">
        <v>13</v>
      </c>
      <c r="J90" s="1">
        <v>7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1" spans="1:17">
      <c r="A91" t="s">
        <v>27</v>
      </c>
      <c r="B91" t="e">
        <f>LOOKUP(C91,D91:F91,G91:I91)</f>
        <v>#N/A</v>
      </c>
      <c r="C91">
        <v>9</v>
      </c>
      <c r="D91">
        <v>10</v>
      </c>
      <c r="E91">
        <v>20</v>
      </c>
      <c r="F91">
        <v>30</v>
      </c>
      <c r="G91">
        <v>11</v>
      </c>
      <c r="H91">
        <v>12</v>
      </c>
      <c r="I91">
        <v>13</v>
      </c>
      <c r="J91" s="1">
        <v>7</v>
      </c>
      <c r="M91" s="3" t="e">
        <v>#N/A</v>
      </c>
      <c r="P91" t="b">
        <f>OR(ISBLANK(B91),IF(ISERROR(B91),ERROR.TYPE(B91)=IF(ISBLANK(M91),ERROR.TYPE(A91),ERROR.TYPE(M91)),IF(ISBLANK(M91),AND(NOT(ISBLANK(A91)),A91=B91),B91=M91)))</f>
        <v>1</v>
      </c>
      <c r="Q91" t="b">
        <f>IF(ISBLANK(O91),IF(ISERROR(P91),FALSE,P91),O91)</f>
        <v>1</v>
      </c>
    </row>
    <row r="93" spans="1:17">
      <c r="A93">
        <v>11</v>
      </c>
      <c r="B93">
        <f>LOOKUP(C93,D$93:D$95,E$93:E$95)</f>
        <v>11</v>
      </c>
      <c r="C93">
        <v>19</v>
      </c>
      <c r="D93">
        <v>10</v>
      </c>
      <c r="E93">
        <v>11</v>
      </c>
      <c r="J93" s="1">
        <v>3</v>
      </c>
      <c r="K93" t="s">
        <v>20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4" spans="1:17">
      <c r="A94">
        <v>12</v>
      </c>
      <c r="B94">
        <f>LOOKUP(C94,D$93:D$95,E$93:E$95)</f>
        <v>12</v>
      </c>
      <c r="C94">
        <v>20</v>
      </c>
      <c r="D94">
        <v>20</v>
      </c>
      <c r="E94">
        <v>12</v>
      </c>
      <c r="J94" s="1">
        <v>1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5" spans="1:17">
      <c r="A95">
        <v>12</v>
      </c>
      <c r="B95">
        <f>LOOKUP(C95,D$93:D$95,E$93:E$95)</f>
        <v>12</v>
      </c>
      <c r="C95">
        <v>21</v>
      </c>
      <c r="D95">
        <v>30</v>
      </c>
      <c r="E95">
        <v>13</v>
      </c>
      <c r="J95" s="1">
        <v>1</v>
      </c>
      <c r="P95" t="b">
        <f>OR(ISBLANK(B95),IF(ISERROR(B95),ERROR.TYPE(B95)=IF(ISBLANK(M95),ERROR.TYPE(A95),ERROR.TYPE(M95)),IF(ISBLANK(M95),AND(NOT(ISBLANK(A95)),A95=B95),B95=M95)))</f>
        <v>1</v>
      </c>
      <c r="Q95" t="b">
        <f>IF(ISBLANK(O95),IF(ISERROR(P95),FALSE,P95),O95)</f>
        <v>1</v>
      </c>
    </row>
    <row r="96" spans="1:17">
      <c r="A96" t="s">
        <v>27</v>
      </c>
      <c r="B96" t="e">
        <f>LOOKUP(C96,D$93:D$95,E$93:E$95)</f>
        <v>#N/A</v>
      </c>
      <c r="C96">
        <v>9</v>
      </c>
      <c r="J96" s="1">
        <v>1</v>
      </c>
      <c r="M96" s="3" t="e">
        <v>#N/A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8" spans="1:17">
      <c r="A98">
        <v>22</v>
      </c>
      <c r="B98">
        <f>LOOKUP(C98,D$98:G$100)</f>
        <v>22</v>
      </c>
      <c r="C98">
        <v>29</v>
      </c>
      <c r="D98">
        <v>10</v>
      </c>
      <c r="E98">
        <v>20</v>
      </c>
      <c r="F98">
        <v>30</v>
      </c>
      <c r="G98">
        <v>40</v>
      </c>
      <c r="J98" s="1">
        <v>5</v>
      </c>
      <c r="K98" t="s">
        <v>16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99" spans="1:17">
      <c r="A99">
        <v>23</v>
      </c>
      <c r="B99">
        <f>LOOKUP(C99,D$98:G$100)</f>
        <v>23</v>
      </c>
      <c r="C99">
        <v>30</v>
      </c>
      <c r="D99">
        <v>11</v>
      </c>
      <c r="E99">
        <v>12</v>
      </c>
      <c r="F99">
        <v>13</v>
      </c>
      <c r="G99">
        <v>14</v>
      </c>
      <c r="J99" s="1">
        <v>1</v>
      </c>
      <c r="P99" t="b">
        <f>OR(ISBLANK(B99),IF(ISERROR(B99),ERROR.TYPE(B99)=IF(ISBLANK(M99),ERROR.TYPE(A99),ERROR.TYPE(M99)),IF(ISBLANK(M99),AND(NOT(ISBLANK(A99)),A99=B99),B99=M99)))</f>
        <v>1</v>
      </c>
      <c r="Q99" t="b">
        <f>IF(ISBLANK(O99),IF(ISERROR(P99),FALSE,P99),O99)</f>
        <v>1</v>
      </c>
    </row>
    <row r="100" spans="1:17">
      <c r="A100">
        <v>23</v>
      </c>
      <c r="B100">
        <f>LOOKUP(C100,D$98:G$100)</f>
        <v>23</v>
      </c>
      <c r="C100">
        <v>31</v>
      </c>
      <c r="D100">
        <v>21</v>
      </c>
      <c r="E100">
        <v>22</v>
      </c>
      <c r="F100">
        <v>23</v>
      </c>
      <c r="G100">
        <v>24</v>
      </c>
      <c r="J100" s="1">
        <v>1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2" spans="1:17">
      <c r="A102">
        <v>21</v>
      </c>
      <c r="B102">
        <f>LOOKUP(C102,D$102:F$104)</f>
        <v>21</v>
      </c>
      <c r="C102">
        <v>19</v>
      </c>
      <c r="D102">
        <v>10</v>
      </c>
      <c r="E102">
        <v>11</v>
      </c>
      <c r="F102">
        <v>21</v>
      </c>
      <c r="J102" s="1">
        <v>4</v>
      </c>
      <c r="K102" t="s">
        <v>18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22</v>
      </c>
      <c r="B103">
        <f>LOOKUP(C103,D$102:F$104)</f>
        <v>22</v>
      </c>
      <c r="C103">
        <v>20</v>
      </c>
      <c r="D103">
        <v>20</v>
      </c>
      <c r="E103">
        <v>12</v>
      </c>
      <c r="F103">
        <v>22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4" spans="1:17">
      <c r="A104">
        <v>22</v>
      </c>
      <c r="B104">
        <f>LOOKUP(C104,D$102:F$104)</f>
        <v>22</v>
      </c>
      <c r="C104">
        <v>21</v>
      </c>
      <c r="D104">
        <v>30</v>
      </c>
      <c r="E104">
        <v>13</v>
      </c>
      <c r="F104">
        <v>23</v>
      </c>
      <c r="J104" s="1">
        <v>1</v>
      </c>
      <c r="P104" t="b">
        <f>OR(ISBLANK(B104),IF(ISERROR(B104),ERROR.TYPE(B104)=IF(ISBLANK(M104),ERROR.TYPE(A104),ERROR.TYPE(M104)),IF(ISBLANK(M104),AND(NOT(ISBLANK(A104)),A104=B104),B104=M104)))</f>
        <v>1</v>
      </c>
      <c r="Q104" t="b">
        <f>IF(ISBLANK(O104),IF(ISERROR(P104),FALSE,P104),O104)</f>
        <v>1</v>
      </c>
    </row>
    <row r="106" spans="1:17">
      <c r="A106">
        <v>21</v>
      </c>
      <c r="B106">
        <f>LOOKUP(C106,D$106:F$109)</f>
        <v>21</v>
      </c>
      <c r="C106">
        <v>19</v>
      </c>
      <c r="D106">
        <v>10</v>
      </c>
      <c r="E106">
        <v>11</v>
      </c>
      <c r="F106">
        <v>21</v>
      </c>
      <c r="J106" s="1">
        <v>4</v>
      </c>
      <c r="K106" t="s">
        <v>17</v>
      </c>
      <c r="P106" t="b">
        <f>OR(ISBLANK(B106),IF(ISERROR(B106),ERROR.TYPE(B106)=IF(ISBLANK(M106),ERROR.TYPE(A106),ERROR.TYPE(M106)),IF(ISBLANK(M106),AND(NOT(ISBLANK(A106)),A106=B106),B106=M106)))</f>
        <v>1</v>
      </c>
      <c r="Q106" t="b">
        <f>IF(ISBLANK(O106),IF(ISERROR(P106),FALSE,P106),O106)</f>
        <v>1</v>
      </c>
    </row>
    <row r="107" spans="1:17">
      <c r="A107">
        <v>22</v>
      </c>
      <c r="B107">
        <f>LOOKUP(C107,D$106:F$109)</f>
        <v>22</v>
      </c>
      <c r="C107">
        <v>20</v>
      </c>
      <c r="D107">
        <v>20</v>
      </c>
      <c r="E107">
        <v>12</v>
      </c>
      <c r="F107">
        <v>22</v>
      </c>
      <c r="J107" s="1">
        <v>1</v>
      </c>
      <c r="P107" t="b">
        <f>OR(ISBLANK(B107),IF(ISERROR(B107),ERROR.TYPE(B107)=IF(ISBLANK(M107),ERROR.TYPE(A107),ERROR.TYPE(M107)),IF(ISBLANK(M107),AND(NOT(ISBLANK(A107)),A107=B107),B107=M107)))</f>
        <v>1</v>
      </c>
      <c r="Q107" t="b">
        <f>IF(ISBLANK(O107),IF(ISERROR(P107),FALSE,P107),O107)</f>
        <v>1</v>
      </c>
    </row>
    <row r="108" spans="1:17">
      <c r="A108">
        <v>22</v>
      </c>
      <c r="B108">
        <f>LOOKUP(C108,D$106:F$109)</f>
        <v>22</v>
      </c>
      <c r="C108">
        <v>21</v>
      </c>
      <c r="D108">
        <v>30</v>
      </c>
      <c r="E108">
        <v>13</v>
      </c>
      <c r="F108">
        <v>23</v>
      </c>
      <c r="J108" s="1">
        <v>1</v>
      </c>
      <c r="P108" t="b">
        <f>OR(ISBLANK(B108),IF(ISERROR(B108),ERROR.TYPE(B108)=IF(ISBLANK(M108),ERROR.TYPE(A108),ERROR.TYPE(M108)),IF(ISBLANK(M108),AND(NOT(ISBLANK(A108)),A108=B108),B108=M108)))</f>
        <v>1</v>
      </c>
      <c r="Q108" t="b">
        <f>IF(ISBLANK(O108),IF(ISERROR(P108),FALSE,P108),O108)</f>
        <v>1</v>
      </c>
    </row>
    <row r="109" spans="1:17">
      <c r="A109">
        <v>23</v>
      </c>
      <c r="B109">
        <f>LOOKUP(C109,D$106:F$109)</f>
        <v>23</v>
      </c>
      <c r="C109">
        <v>30</v>
      </c>
      <c r="D109">
        <v>40</v>
      </c>
      <c r="E109">
        <v>14</v>
      </c>
      <c r="F109">
        <v>24</v>
      </c>
      <c r="J109" s="1">
        <v>1</v>
      </c>
      <c r="P109" t="b">
        <f>OR(ISBLANK(B109),IF(ISERROR(B109),ERROR.TYPE(B109)=IF(ISBLANK(M109),ERROR.TYPE(A109),ERROR.TYPE(M109)),IF(ISBLANK(M109),AND(NOT(ISBLANK(A109)),A109=B109),B109=M109)))</f>
        <v>1</v>
      </c>
      <c r="Q109" t="b">
        <f>IF(ISBLANK(O109),IF(ISERROR(P109),FALSE,P109),O109)</f>
        <v>1</v>
      </c>
    </row>
    <row r="111" spans="1:17">
      <c r="A111">
        <v>22</v>
      </c>
      <c r="B111">
        <f>HLOOKUP(C111,D$111:G$113,3)</f>
        <v>22</v>
      </c>
      <c r="C111">
        <v>29</v>
      </c>
      <c r="D111">
        <v>10</v>
      </c>
      <c r="E111">
        <v>20</v>
      </c>
      <c r="F111">
        <v>30</v>
      </c>
      <c r="G111">
        <v>40</v>
      </c>
      <c r="J111" s="1">
        <v>5</v>
      </c>
      <c r="K111" t="s">
        <v>24</v>
      </c>
      <c r="L111" t="s">
        <v>24</v>
      </c>
      <c r="P111" t="b">
        <f t="shared" ref="P111:P118" si="9">OR(ISBLANK(B111),IF(ISERROR(B111),ERROR.TYPE(B111)=IF(ISBLANK(M111),ERROR.TYPE(A111),ERROR.TYPE(M111)),IF(ISBLANK(M111),AND(NOT(ISBLANK(A111)),A111=B111),B111=M111)))</f>
        <v>1</v>
      </c>
      <c r="Q111" t="b">
        <f t="shared" ref="Q111:Q118" si="10">IF(ISBLANK(O111),IF(ISERROR(P111),FALSE,P111),O111)</f>
        <v>1</v>
      </c>
    </row>
    <row r="112" spans="1:17">
      <c r="A112">
        <v>23</v>
      </c>
      <c r="B112">
        <f>HLOOKUP(C112,D$111:G$113,3)</f>
        <v>23</v>
      </c>
      <c r="C112">
        <v>30</v>
      </c>
      <c r="D112">
        <v>11</v>
      </c>
      <c r="E112">
        <v>12</v>
      </c>
      <c r="F112">
        <v>13</v>
      </c>
      <c r="G112">
        <v>14</v>
      </c>
      <c r="J112" s="1">
        <v>1</v>
      </c>
      <c r="P112" t="b">
        <f t="shared" si="9"/>
        <v>1</v>
      </c>
      <c r="Q112" t="b">
        <f t="shared" si="10"/>
        <v>1</v>
      </c>
    </row>
    <row r="113" spans="1:17">
      <c r="A113">
        <v>23</v>
      </c>
      <c r="B113">
        <f>HLOOKUP(C113,D$111:G$113,3)</f>
        <v>23</v>
      </c>
      <c r="C113">
        <v>31</v>
      </c>
      <c r="D113">
        <v>21</v>
      </c>
      <c r="E113">
        <v>22</v>
      </c>
      <c r="F113">
        <v>23</v>
      </c>
      <c r="G113">
        <v>24</v>
      </c>
      <c r="J113" s="1">
        <v>1</v>
      </c>
      <c r="P113" t="b">
        <f t="shared" si="9"/>
        <v>1</v>
      </c>
      <c r="Q113" t="b">
        <f t="shared" si="10"/>
        <v>1</v>
      </c>
    </row>
    <row r="114" spans="1:17">
      <c r="A114">
        <v>20</v>
      </c>
      <c r="B114">
        <f>HLOOKUP(C114,D$111:G$113,D114)</f>
        <v>20</v>
      </c>
      <c r="C114">
        <v>29</v>
      </c>
      <c r="D114">
        <v>1</v>
      </c>
      <c r="J114" s="1">
        <v>2</v>
      </c>
      <c r="P114" t="b">
        <f t="shared" si="9"/>
        <v>1</v>
      </c>
      <c r="Q114" t="b">
        <f t="shared" si="10"/>
        <v>1</v>
      </c>
    </row>
    <row r="115" spans="1:17">
      <c r="A115">
        <v>13</v>
      </c>
      <c r="B115">
        <f>HLOOKUP(C115,D$111:G$113,D115)</f>
        <v>13</v>
      </c>
      <c r="C115">
        <v>30</v>
      </c>
      <c r="D115">
        <v>2</v>
      </c>
      <c r="J115" s="1">
        <v>2</v>
      </c>
      <c r="P115" t="b">
        <f t="shared" si="9"/>
        <v>1</v>
      </c>
      <c r="Q115" t="b">
        <f t="shared" si="10"/>
        <v>1</v>
      </c>
    </row>
    <row r="116" spans="1:17">
      <c r="A116">
        <v>23</v>
      </c>
      <c r="B116">
        <f>HLOOKUP(C116,D$111:G$113,D116)</f>
        <v>23</v>
      </c>
      <c r="C116">
        <v>31</v>
      </c>
      <c r="D116">
        <v>3</v>
      </c>
      <c r="J116" s="1">
        <v>2</v>
      </c>
      <c r="P116" t="b">
        <f t="shared" si="9"/>
        <v>1</v>
      </c>
      <c r="Q116" t="b">
        <f t="shared" si="10"/>
        <v>1</v>
      </c>
    </row>
    <row r="117" spans="1:17">
      <c r="A117" t="s">
        <v>28</v>
      </c>
      <c r="B117" t="e">
        <f>HLOOKUP(C117,D$111:G$113,D117)</f>
        <v>#VALUE!</v>
      </c>
      <c r="C117">
        <v>31</v>
      </c>
      <c r="D117">
        <v>0</v>
      </c>
      <c r="J117" s="1">
        <v>2</v>
      </c>
      <c r="M117" s="3" t="e">
        <v>#VALUE!</v>
      </c>
      <c r="P117" t="b">
        <f t="shared" si="9"/>
        <v>1</v>
      </c>
      <c r="Q117" t="b">
        <f t="shared" si="10"/>
        <v>1</v>
      </c>
    </row>
    <row r="118" spans="1:17">
      <c r="A118" t="s">
        <v>28</v>
      </c>
      <c r="B118" t="e">
        <f>HLOOKUP(C118,D$111:G$113,D118)</f>
        <v>#REF!</v>
      </c>
      <c r="C118">
        <v>31</v>
      </c>
      <c r="D118">
        <v>4</v>
      </c>
      <c r="J118" s="1">
        <v>2</v>
      </c>
      <c r="M118" s="3" t="e">
        <v>#REF!</v>
      </c>
      <c r="P118" t="b">
        <f t="shared" si="9"/>
        <v>1</v>
      </c>
      <c r="Q118" t="b">
        <f t="shared" si="10"/>
        <v>1</v>
      </c>
    </row>
    <row r="120" spans="1:17">
      <c r="A120" t="s">
        <v>12</v>
      </c>
      <c r="B120" t="str">
        <f>HLOOKUP(C120,D$120:G$122,1,FALSE)</f>
        <v>one</v>
      </c>
      <c r="C120" t="s">
        <v>12</v>
      </c>
      <c r="D120" t="s">
        <v>12</v>
      </c>
      <c r="E120" t="s">
        <v>13</v>
      </c>
      <c r="F120" t="s">
        <v>32</v>
      </c>
      <c r="G120" t="s">
        <v>40</v>
      </c>
      <c r="J120" s="1">
        <v>5</v>
      </c>
      <c r="K120" t="s">
        <v>44</v>
      </c>
      <c r="L120" t="s">
        <v>24</v>
      </c>
      <c r="P120" t="b">
        <f t="shared" ref="P120:P127" si="11">OR(ISBLANK(B120),IF(ISERROR(B120),ERROR.TYPE(B120)=IF(ISBLANK(M120),ERROR.TYPE(A120),ERROR.TYPE(M120)),IF(ISBLANK(M120),AND(NOT(ISBLANK(A120)),A120=B120),B120=M120)))</f>
        <v>1</v>
      </c>
      <c r="Q120" t="b">
        <f t="shared" ref="Q120:Q128" si="12">IF(ISBLANK(O120),IF(ISERROR(P120),FALSE,P120),O120)</f>
        <v>1</v>
      </c>
    </row>
    <row r="121" spans="1:17">
      <c r="A121" t="s">
        <v>35</v>
      </c>
      <c r="B121" t="str">
        <f>HLOOKUP(C121,D$120:G$122,2,FALSE)</f>
        <v>три</v>
      </c>
      <c r="C121" t="s">
        <v>32</v>
      </c>
      <c r="D121" t="s">
        <v>33</v>
      </c>
      <c r="E121" t="s">
        <v>34</v>
      </c>
      <c r="F121" t="s">
        <v>35</v>
      </c>
      <c r="G121" t="s">
        <v>41</v>
      </c>
      <c r="J121" s="1">
        <v>1</v>
      </c>
      <c r="P121" t="b">
        <f t="shared" si="11"/>
        <v>1</v>
      </c>
      <c r="Q121" t="b">
        <f t="shared" si="12"/>
        <v>1</v>
      </c>
    </row>
    <row r="122" spans="1:17">
      <c r="A122" t="s">
        <v>42</v>
      </c>
      <c r="B122" t="str">
        <f>HLOOKUP(C122,D$120:G$122,3,FALSE)</f>
        <v>vier</v>
      </c>
      <c r="C122" t="s">
        <v>40</v>
      </c>
      <c r="D122" t="s">
        <v>36</v>
      </c>
      <c r="E122" t="s">
        <v>37</v>
      </c>
      <c r="F122" t="s">
        <v>38</v>
      </c>
      <c r="G122" t="s">
        <v>42</v>
      </c>
      <c r="J122" s="1">
        <v>1</v>
      </c>
      <c r="P122" t="b">
        <f t="shared" si="11"/>
        <v>1</v>
      </c>
      <c r="Q122" t="b">
        <f t="shared" si="12"/>
        <v>1</v>
      </c>
    </row>
    <row r="123" spans="1:17">
      <c r="A123" t="s">
        <v>12</v>
      </c>
      <c r="B123" t="str">
        <f t="shared" ref="B123:B128" si="13">HLOOKUP(C123,D$120:G$122,D123,FALSE)</f>
        <v>one</v>
      </c>
      <c r="C123" t="s">
        <v>12</v>
      </c>
      <c r="D123">
        <v>1</v>
      </c>
      <c r="J123" s="1">
        <v>2</v>
      </c>
      <c r="P123" t="b">
        <f t="shared" si="11"/>
        <v>1</v>
      </c>
      <c r="Q123" t="b">
        <f t="shared" si="12"/>
        <v>1</v>
      </c>
    </row>
    <row r="124" spans="1:17">
      <c r="A124" t="s">
        <v>35</v>
      </c>
      <c r="B124" t="str">
        <f t="shared" si="13"/>
        <v>три</v>
      </c>
      <c r="C124" t="s">
        <v>32</v>
      </c>
      <c r="D124">
        <v>2</v>
      </c>
      <c r="J124" s="1">
        <v>2</v>
      </c>
      <c r="P124" t="b">
        <f t="shared" si="11"/>
        <v>1</v>
      </c>
      <c r="Q124" t="b">
        <f t="shared" si="12"/>
        <v>1</v>
      </c>
    </row>
    <row r="125" spans="1:17">
      <c r="A125" t="s">
        <v>42</v>
      </c>
      <c r="B125" t="str">
        <f t="shared" si="13"/>
        <v>vier</v>
      </c>
      <c r="C125" t="s">
        <v>40</v>
      </c>
      <c r="D125">
        <v>3</v>
      </c>
      <c r="J125" s="1">
        <v>2</v>
      </c>
      <c r="P125" t="b">
        <f t="shared" si="11"/>
        <v>1</v>
      </c>
      <c r="Q125" t="b">
        <f t="shared" si="12"/>
        <v>1</v>
      </c>
    </row>
    <row r="126" spans="1:17">
      <c r="A126" t="s">
        <v>46</v>
      </c>
      <c r="B126" t="e">
        <f t="shared" si="13"/>
        <v>#N/A</v>
      </c>
      <c r="C126" t="s">
        <v>43</v>
      </c>
      <c r="D126">
        <v>1</v>
      </c>
      <c r="J126" s="1">
        <v>2</v>
      </c>
      <c r="M126" s="3" t="e">
        <v>#N/A</v>
      </c>
      <c r="P126" t="b">
        <f>OR(ISBLANK(B126),IF(ISERROR(B126),ERROR.TYPE(B126)=IF(ISBLANK(M126),ERROR.TYPE(A126),ERROR.TYPE(M126)),IF(ISBLANK(M126),AND(NOT(ISBLANK(A126)),A126=B126),B126=M126)))</f>
        <v>1</v>
      </c>
      <c r="Q126" t="b">
        <f t="shared" si="12"/>
        <v>1</v>
      </c>
    </row>
    <row r="127" spans="1:17">
      <c r="A127" t="s">
        <v>45</v>
      </c>
      <c r="B127" t="e">
        <f t="shared" si="13"/>
        <v>#VALUE!</v>
      </c>
      <c r="C127" t="s">
        <v>12</v>
      </c>
      <c r="D127">
        <v>0</v>
      </c>
      <c r="J127" s="1">
        <v>2</v>
      </c>
      <c r="M127" s="3" t="e">
        <v>#VALUE!</v>
      </c>
      <c r="P127" t="b">
        <f t="shared" si="11"/>
        <v>1</v>
      </c>
      <c r="Q127" t="b">
        <f t="shared" si="12"/>
        <v>1</v>
      </c>
    </row>
    <row r="128" spans="1:17">
      <c r="A128" t="s">
        <v>45</v>
      </c>
      <c r="B128" t="e">
        <f t="shared" si="13"/>
        <v>#REF!</v>
      </c>
      <c r="C128" t="s">
        <v>12</v>
      </c>
      <c r="D128">
        <v>4</v>
      </c>
      <c r="J128" s="1">
        <v>2</v>
      </c>
      <c r="M128" s="3" t="e">
        <v>#REF!</v>
      </c>
      <c r="P128" t="b">
        <f>OR(ISBLANK(B128),IF(ISERROR(B128),ERROR.TYPE(B128)=IF(ISBLANK(M128),ERROR.TYPE(A128),ERROR.TYPE(M128)),IF(ISBLANK(M128),AND(NOT(ISBLANK(A128)),A128=B128),B128=M128)))</f>
        <v>1</v>
      </c>
      <c r="Q128" t="b">
        <f t="shared" si="12"/>
        <v>1</v>
      </c>
    </row>
    <row r="130" spans="1:17">
      <c r="A130">
        <v>22</v>
      </c>
      <c r="B130">
        <f>VLOOKUP(C130,D$130:F$132,3)</f>
        <v>22</v>
      </c>
      <c r="C130">
        <v>29</v>
      </c>
      <c r="D130">
        <v>10</v>
      </c>
      <c r="E130">
        <v>11</v>
      </c>
      <c r="F130">
        <v>21</v>
      </c>
      <c r="J130" s="1">
        <v>4</v>
      </c>
      <c r="K130" t="s">
        <v>25</v>
      </c>
      <c r="L130" t="s">
        <v>25</v>
      </c>
      <c r="P130" t="b">
        <f t="shared" ref="P130:P137" si="14">OR(ISBLANK(B130),IF(ISERROR(B130),ERROR.TYPE(B130)=IF(ISBLANK(M130),ERROR.TYPE(A130),ERROR.TYPE(M130)),IF(ISBLANK(M130),AND(NOT(ISBLANK(A130)),A130=B130),B130=M130)))</f>
        <v>1</v>
      </c>
      <c r="Q130" t="b">
        <f t="shared" ref="Q130:Q137" si="15">IF(ISBLANK(O130),IF(ISERROR(P130),FALSE,P130),O130)</f>
        <v>1</v>
      </c>
    </row>
    <row r="131" spans="1:17">
      <c r="A131">
        <v>23</v>
      </c>
      <c r="B131">
        <f>VLOOKUP(C131,D$130:F$132,3)</f>
        <v>23</v>
      </c>
      <c r="C131">
        <v>30</v>
      </c>
      <c r="D131">
        <v>20</v>
      </c>
      <c r="E131">
        <v>12</v>
      </c>
      <c r="F131">
        <v>22</v>
      </c>
      <c r="J131" s="1">
        <v>1</v>
      </c>
      <c r="P131" t="b">
        <f t="shared" si="14"/>
        <v>1</v>
      </c>
      <c r="Q131" t="b">
        <f t="shared" si="15"/>
        <v>1</v>
      </c>
    </row>
    <row r="132" spans="1:17">
      <c r="A132">
        <v>23</v>
      </c>
      <c r="B132">
        <f>VLOOKUP(C132,D$130:F$132,3)</f>
        <v>23</v>
      </c>
      <c r="C132">
        <v>31</v>
      </c>
      <c r="D132">
        <v>30</v>
      </c>
      <c r="E132">
        <v>13</v>
      </c>
      <c r="F132">
        <v>23</v>
      </c>
      <c r="J132" s="1">
        <v>1</v>
      </c>
      <c r="P132" t="b">
        <f t="shared" si="14"/>
        <v>1</v>
      </c>
      <c r="Q132" t="b">
        <f t="shared" si="15"/>
        <v>1</v>
      </c>
    </row>
    <row r="133" spans="1:17">
      <c r="A133">
        <v>20</v>
      </c>
      <c r="B133">
        <f>VLOOKUP(C133,D$130:F$132,D133)</f>
        <v>20</v>
      </c>
      <c r="C133">
        <v>29</v>
      </c>
      <c r="D133">
        <v>1</v>
      </c>
      <c r="J133" s="1">
        <v>2</v>
      </c>
      <c r="P133" t="b">
        <f t="shared" si="14"/>
        <v>1</v>
      </c>
      <c r="Q133" t="b">
        <f t="shared" si="15"/>
        <v>1</v>
      </c>
    </row>
    <row r="134" spans="1:17">
      <c r="A134">
        <v>13</v>
      </c>
      <c r="B134">
        <f>VLOOKUP(C134,D$130:F$132,D134)</f>
        <v>13</v>
      </c>
      <c r="C134">
        <v>30</v>
      </c>
      <c r="D134">
        <v>2</v>
      </c>
      <c r="J134" s="1">
        <v>2</v>
      </c>
      <c r="P134" t="b">
        <f t="shared" si="14"/>
        <v>1</v>
      </c>
      <c r="Q134" t="b">
        <f t="shared" si="15"/>
        <v>1</v>
      </c>
    </row>
    <row r="135" spans="1:17">
      <c r="A135">
        <v>23</v>
      </c>
      <c r="B135">
        <f>VLOOKUP(C135,D$130:F$132,D135)</f>
        <v>23</v>
      </c>
      <c r="C135">
        <v>31</v>
      </c>
      <c r="D135">
        <v>3</v>
      </c>
      <c r="J135" s="1">
        <v>2</v>
      </c>
      <c r="P135" t="b">
        <f t="shared" si="14"/>
        <v>1</v>
      </c>
      <c r="Q135" t="b">
        <f t="shared" si="15"/>
        <v>1</v>
      </c>
    </row>
    <row r="136" spans="1:17">
      <c r="A136" t="s">
        <v>28</v>
      </c>
      <c r="B136" t="e">
        <f>VLOOKUP(C136,D$130:F$132,D136)</f>
        <v>#VALUE!</v>
      </c>
      <c r="C136">
        <v>31</v>
      </c>
      <c r="D136">
        <v>0</v>
      </c>
      <c r="J136" s="1">
        <v>2</v>
      </c>
      <c r="M136" s="3" t="e">
        <v>#VALUE!</v>
      </c>
      <c r="P136" t="b">
        <f t="shared" si="14"/>
        <v>1</v>
      </c>
      <c r="Q136" t="b">
        <f t="shared" si="15"/>
        <v>1</v>
      </c>
    </row>
    <row r="137" spans="1:17">
      <c r="A137" t="s">
        <v>28</v>
      </c>
      <c r="B137" t="e">
        <f>VLOOKUP(C137,D$130:F$132,D137)</f>
        <v>#REF!</v>
      </c>
      <c r="C137">
        <v>31</v>
      </c>
      <c r="D137">
        <v>4</v>
      </c>
      <c r="J137" s="1">
        <v>2</v>
      </c>
      <c r="M137" s="3" t="e">
        <v>#REF!</v>
      </c>
      <c r="P137" t="b">
        <f t="shared" si="14"/>
        <v>1</v>
      </c>
      <c r="Q137" t="b">
        <f t="shared" si="15"/>
        <v>1</v>
      </c>
    </row>
    <row r="138" spans="1:17">
      <c r="M138" s="3"/>
    </row>
    <row r="139" spans="1:17">
      <c r="A139" t="s">
        <v>12</v>
      </c>
      <c r="B139" t="str">
        <f>VLOOKUP(C139,D$139:F$141,1,FALSE)</f>
        <v>one</v>
      </c>
      <c r="C139" t="s">
        <v>12</v>
      </c>
      <c r="D139" t="s">
        <v>12</v>
      </c>
      <c r="E139" t="s">
        <v>33</v>
      </c>
      <c r="F139" t="s">
        <v>36</v>
      </c>
      <c r="J139" s="1">
        <v>4</v>
      </c>
      <c r="K139" t="s">
        <v>39</v>
      </c>
      <c r="L139" t="s">
        <v>25</v>
      </c>
      <c r="P139" t="b">
        <f t="shared" ref="P139:P147" si="16">OR(ISBLANK(B139),IF(ISERROR(B139),ERROR.TYPE(B139)=IF(ISBLANK(M139),ERROR.TYPE(A139),ERROR.TYPE(M139)),IF(ISBLANK(M139),AND(NOT(ISBLANK(A139)),A139=B139),B139=M139)))</f>
        <v>1</v>
      </c>
      <c r="Q139" t="b">
        <f t="shared" ref="Q139:Q147" si="17">IF(ISBLANK(O139),IF(ISERROR(P139),FALSE,P139),O139)</f>
        <v>1</v>
      </c>
    </row>
    <row r="140" spans="1:17">
      <c r="A140" t="s">
        <v>34</v>
      </c>
      <c r="B140" t="str">
        <f>VLOOKUP(C140,D$139:F$141,2,FALSE)</f>
        <v>два</v>
      </c>
      <c r="C140" t="s">
        <v>13</v>
      </c>
      <c r="D140" t="s">
        <v>13</v>
      </c>
      <c r="E140" t="s">
        <v>34</v>
      </c>
      <c r="F140" t="s">
        <v>37</v>
      </c>
      <c r="J140" s="1">
        <v>1</v>
      </c>
      <c r="P140" t="b">
        <f t="shared" si="16"/>
        <v>1</v>
      </c>
      <c r="Q140" t="b">
        <f t="shared" si="17"/>
        <v>1</v>
      </c>
    </row>
    <row r="141" spans="1:17">
      <c r="A141" t="s">
        <v>38</v>
      </c>
      <c r="B141" t="str">
        <f>VLOOKUP(C141,D$139:F$141,3,FALSE)</f>
        <v>drei</v>
      </c>
      <c r="C141" t="s">
        <v>32</v>
      </c>
      <c r="D141" t="s">
        <v>32</v>
      </c>
      <c r="E141" t="s">
        <v>35</v>
      </c>
      <c r="F141" t="s">
        <v>38</v>
      </c>
      <c r="J141" s="1">
        <v>1</v>
      </c>
      <c r="P141" t="b">
        <f t="shared" si="16"/>
        <v>1</v>
      </c>
      <c r="Q141" t="b">
        <f t="shared" si="17"/>
        <v>1</v>
      </c>
    </row>
    <row r="142" spans="1:17">
      <c r="A142" t="s">
        <v>12</v>
      </c>
      <c r="B142" t="str">
        <f t="shared" ref="B142:B147" si="18">VLOOKUP(C142,D$139:F$141,D142,FALSE)</f>
        <v>one</v>
      </c>
      <c r="C142" t="s">
        <v>12</v>
      </c>
      <c r="D142">
        <v>1</v>
      </c>
      <c r="J142" s="1">
        <v>2</v>
      </c>
      <c r="P142" t="b">
        <f t="shared" si="16"/>
        <v>1</v>
      </c>
      <c r="Q142" t="b">
        <f t="shared" si="17"/>
        <v>1</v>
      </c>
    </row>
    <row r="143" spans="1:17">
      <c r="A143" t="s">
        <v>34</v>
      </c>
      <c r="B143" t="str">
        <f t="shared" si="18"/>
        <v>два</v>
      </c>
      <c r="C143" t="s">
        <v>13</v>
      </c>
      <c r="D143">
        <v>2</v>
      </c>
      <c r="J143" s="1">
        <v>2</v>
      </c>
      <c r="P143" t="b">
        <f t="shared" si="16"/>
        <v>1</v>
      </c>
      <c r="Q143" t="b">
        <f t="shared" si="17"/>
        <v>1</v>
      </c>
    </row>
    <row r="144" spans="1:17">
      <c r="A144" t="s">
        <v>38</v>
      </c>
      <c r="B144" t="str">
        <f t="shared" si="18"/>
        <v>drei</v>
      </c>
      <c r="C144" t="s">
        <v>32</v>
      </c>
      <c r="D144">
        <v>3</v>
      </c>
      <c r="J144" s="1">
        <v>2</v>
      </c>
      <c r="P144" t="b">
        <f t="shared" si="16"/>
        <v>1</v>
      </c>
      <c r="Q144" t="b">
        <f t="shared" si="17"/>
        <v>1</v>
      </c>
    </row>
    <row r="145" spans="1:17">
      <c r="A145" t="s">
        <v>46</v>
      </c>
      <c r="B145" t="e">
        <f t="shared" si="18"/>
        <v>#N/A</v>
      </c>
      <c r="C145" t="s">
        <v>40</v>
      </c>
      <c r="D145">
        <v>1</v>
      </c>
      <c r="J145" s="1">
        <v>2</v>
      </c>
      <c r="M145" s="3" t="e">
        <v>#N/A</v>
      </c>
      <c r="P145" t="b">
        <f t="shared" si="16"/>
        <v>1</v>
      </c>
      <c r="Q145" t="b">
        <f t="shared" si="17"/>
        <v>1</v>
      </c>
    </row>
    <row r="146" spans="1:17">
      <c r="A146" t="s">
        <v>45</v>
      </c>
      <c r="B146" t="e">
        <f t="shared" si="18"/>
        <v>#VALUE!</v>
      </c>
      <c r="C146" t="s">
        <v>12</v>
      </c>
      <c r="D146">
        <v>0</v>
      </c>
      <c r="J146" s="1">
        <v>2</v>
      </c>
      <c r="M146" s="3" t="e">
        <v>#VALUE!</v>
      </c>
      <c r="P146" t="b">
        <f t="shared" si="16"/>
        <v>1</v>
      </c>
      <c r="Q146" t="b">
        <f t="shared" si="17"/>
        <v>1</v>
      </c>
    </row>
    <row r="147" spans="1:17">
      <c r="A147" t="s">
        <v>45</v>
      </c>
      <c r="B147" t="e">
        <f t="shared" si="18"/>
        <v>#REF!</v>
      </c>
      <c r="C147" t="s">
        <v>12</v>
      </c>
      <c r="D147">
        <v>4</v>
      </c>
      <c r="J147" s="1">
        <v>2</v>
      </c>
      <c r="M147" s="3" t="e">
        <v>#REF!</v>
      </c>
      <c r="P147" t="b">
        <f t="shared" si="16"/>
        <v>1</v>
      </c>
      <c r="Q147" t="b">
        <f t="shared" si="17"/>
        <v>1</v>
      </c>
    </row>
    <row r="148" spans="1:17">
      <c r="M148" s="3"/>
    </row>
    <row r="149" spans="1:17">
      <c r="A149">
        <v>11</v>
      </c>
      <c r="B149">
        <f t="shared" ref="B149:B154" si="19">CHOOSE(C149,D149,E149,F149)</f>
        <v>11</v>
      </c>
      <c r="C149">
        <v>1</v>
      </c>
      <c r="D149">
        <v>11</v>
      </c>
      <c r="E149">
        <v>12</v>
      </c>
      <c r="F149">
        <v>13</v>
      </c>
      <c r="J149" s="1">
        <v>4</v>
      </c>
      <c r="K149" t="s">
        <v>26</v>
      </c>
      <c r="L149" t="s">
        <v>26</v>
      </c>
      <c r="M149" s="3"/>
      <c r="P149" t="b">
        <f t="shared" ref="P149:P154" si="20">OR(ISBLANK(B149),IF(ISERROR(B149),ERROR.TYPE(B149)=IF(ISBLANK(M149),ERROR.TYPE(A149),ERROR.TYPE(M149)),IF(ISBLANK(M149),AND(NOT(ISBLANK(A149)),A149=B149),B149=M149)))</f>
        <v>1</v>
      </c>
      <c r="Q149" t="b">
        <f t="shared" ref="Q149:Q154" si="21">IF(ISBLANK(O149),IF(ISERROR(P149),FALSE,P149),O149)</f>
        <v>1</v>
      </c>
    </row>
    <row r="150" spans="1:17">
      <c r="A150">
        <v>22</v>
      </c>
      <c r="B150">
        <f t="shared" si="19"/>
        <v>22</v>
      </c>
      <c r="C150">
        <v>2</v>
      </c>
      <c r="D150">
        <v>21</v>
      </c>
      <c r="E150">
        <v>22</v>
      </c>
      <c r="F150">
        <v>23</v>
      </c>
      <c r="J150" s="1">
        <v>4</v>
      </c>
      <c r="P150" t="b">
        <f t="shared" si="20"/>
        <v>1</v>
      </c>
      <c r="Q150" t="b">
        <f t="shared" si="21"/>
        <v>1</v>
      </c>
    </row>
    <row r="151" spans="1:17">
      <c r="A151">
        <v>33</v>
      </c>
      <c r="B151">
        <f t="shared" si="19"/>
        <v>33</v>
      </c>
      <c r="C151">
        <v>3</v>
      </c>
      <c r="D151">
        <v>31</v>
      </c>
      <c r="E151">
        <v>32</v>
      </c>
      <c r="F151">
        <v>33</v>
      </c>
      <c r="J151" s="1">
        <v>4</v>
      </c>
      <c r="P151" t="b">
        <f t="shared" si="20"/>
        <v>1</v>
      </c>
      <c r="Q151" t="b">
        <f t="shared" si="21"/>
        <v>1</v>
      </c>
    </row>
    <row r="152" spans="1:17">
      <c r="A152" t="s">
        <v>28</v>
      </c>
      <c r="B152" t="e">
        <f t="shared" si="19"/>
        <v>#VALUE!</v>
      </c>
      <c r="C152">
        <v>4</v>
      </c>
      <c r="D152">
        <v>11</v>
      </c>
      <c r="E152">
        <v>12</v>
      </c>
      <c r="F152">
        <v>13</v>
      </c>
      <c r="J152" s="1">
        <v>4</v>
      </c>
      <c r="M152" s="3" t="e">
        <v>#VALUE!</v>
      </c>
      <c r="P152" t="b">
        <f t="shared" si="20"/>
        <v>1</v>
      </c>
      <c r="Q152" t="b">
        <f t="shared" si="21"/>
        <v>1</v>
      </c>
    </row>
    <row r="153" spans="1:17">
      <c r="A153" t="s">
        <v>28</v>
      </c>
      <c r="B153" t="e">
        <f t="shared" si="19"/>
        <v>#VALUE!</v>
      </c>
      <c r="C153">
        <v>0</v>
      </c>
      <c r="D153">
        <v>11</v>
      </c>
      <c r="E153">
        <v>12</v>
      </c>
      <c r="F153">
        <v>13</v>
      </c>
      <c r="J153" s="1">
        <v>4</v>
      </c>
      <c r="M153" s="3" t="e">
        <v>#VALUE!</v>
      </c>
      <c r="P153" t="b">
        <f t="shared" si="20"/>
        <v>1</v>
      </c>
      <c r="Q153" t="b">
        <f t="shared" si="21"/>
        <v>1</v>
      </c>
    </row>
    <row r="154" spans="1:17">
      <c r="A154">
        <v>12</v>
      </c>
      <c r="B154">
        <f t="shared" si="19"/>
        <v>12</v>
      </c>
      <c r="C154">
        <v>2.99</v>
      </c>
      <c r="D154">
        <v>11</v>
      </c>
      <c r="E154">
        <v>12</v>
      </c>
      <c r="F154">
        <v>13</v>
      </c>
      <c r="J154" s="1">
        <v>4</v>
      </c>
      <c r="P154" t="b">
        <f t="shared" si="20"/>
        <v>1</v>
      </c>
      <c r="Q154" t="b">
        <f t="shared" si="21"/>
        <v>1</v>
      </c>
    </row>
    <row r="156" spans="1:17">
      <c r="A156">
        <v>2</v>
      </c>
      <c r="B156">
        <f>COLUMN()</f>
        <v>2</v>
      </c>
      <c r="J156" s="1">
        <v>0</v>
      </c>
      <c r="K156" t="s">
        <v>47</v>
      </c>
      <c r="L156" t="s">
        <v>47</v>
      </c>
      <c r="P156" t="b">
        <f t="shared" ref="P156:P157" si="22">OR(ISBLANK(B156),IF(ISERROR(B156),ERROR.TYPE(B156)=IF(ISBLANK(M156),ERROR.TYPE(A156),ERROR.TYPE(M156)),IF(ISBLANK(M156),AND(NOT(ISBLANK(A156)),A156=B156),B156=M156)))</f>
        <v>1</v>
      </c>
      <c r="Q156" t="b">
        <f t="shared" ref="Q156:Q157" si="23">IF(ISBLANK(O156),IF(ISERROR(P156),FALSE,P156),O156)</f>
        <v>1</v>
      </c>
    </row>
    <row r="157" spans="1:17">
      <c r="A157">
        <v>3</v>
      </c>
      <c r="B157">
        <f>COLUMN(C157)</f>
        <v>3</v>
      </c>
      <c r="J157" s="1">
        <v>1</v>
      </c>
      <c r="P157" t="b">
        <f t="shared" si="22"/>
        <v>1</v>
      </c>
      <c r="Q157" t="b">
        <f t="shared" si="23"/>
        <v>1</v>
      </c>
    </row>
    <row r="159" spans="1:17">
      <c r="A159">
        <v>159</v>
      </c>
      <c r="B159">
        <f>ROW()</f>
        <v>159</v>
      </c>
      <c r="J159" s="1">
        <v>0</v>
      </c>
      <c r="K159" t="s">
        <v>48</v>
      </c>
      <c r="L159" t="s">
        <v>48</v>
      </c>
      <c r="P159" t="b">
        <f t="shared" ref="P159:P160" si="24">OR(ISBLANK(B159),IF(ISERROR(B159),ERROR.TYPE(B159)=IF(ISBLANK(M159),ERROR.TYPE(A159),ERROR.TYPE(M159)),IF(ISBLANK(M159),AND(NOT(ISBLANK(A159)),A159=B159),B159=M159)))</f>
        <v>1</v>
      </c>
      <c r="Q159" t="b">
        <f t="shared" ref="Q159:Q160" si="25">IF(ISBLANK(O159),IF(ISERROR(P159),FALSE,P159),O159)</f>
        <v>1</v>
      </c>
    </row>
    <row r="160" spans="1:17">
      <c r="A160">
        <v>160</v>
      </c>
      <c r="B160">
        <f>ROW(C160)</f>
        <v>160</v>
      </c>
      <c r="J160" s="1">
        <v>1</v>
      </c>
      <c r="P160" t="b">
        <f t="shared" si="24"/>
        <v>1</v>
      </c>
      <c r="Q160" t="b">
        <f t="shared" si="25"/>
        <v>1</v>
      </c>
    </row>
    <row r="168" spans="13:13">
      <c r="M168" s="3"/>
    </row>
    <row r="172" spans="13:13">
      <c r="M172" s="3"/>
    </row>
    <row r="174" spans="13:13">
      <c r="M174" s="3"/>
    </row>
    <row r="175" spans="13:13">
      <c r="M175" s="3"/>
    </row>
    <row r="177" spans="13:13">
      <c r="M177" s="3"/>
    </row>
    <row r="179" spans="13:13">
      <c r="M179" s="3"/>
    </row>
    <row r="180" spans="13:13">
      <c r="M180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  <row r="200" spans="13:13">
      <c r="M200" s="3"/>
    </row>
    <row r="201" spans="13:13">
      <c r="M201" s="3"/>
    </row>
    <row r="202" spans="13:13">
      <c r="M202" s="3"/>
    </row>
    <row r="203" spans="13:13">
      <c r="M203" s="3"/>
    </row>
    <row r="204" spans="13:13">
      <c r="M204" s="3"/>
    </row>
    <row r="205" spans="13:13">
      <c r="M205" s="3"/>
    </row>
  </sheetData>
  <phoneticPr fontId="1" type="noConversion"/>
  <conditionalFormatting sqref="A2:A10035">
    <cfRule type="expression" dxfId="15" priority="13" stopIfTrue="1">
      <formula>NOT(OR(ISBLANK(Q2),Q2))</formula>
    </cfRule>
    <cfRule type="expression" dxfId="14" priority="14" stopIfTrue="1">
      <formula>NOT(AND(ISBLANK(M2),ISBLANK(O2)))</formula>
    </cfRule>
  </conditionalFormatting>
  <conditionalFormatting sqref="C2:I10035">
    <cfRule type="expression" dxfId="13" priority="15" stopIfTrue="1">
      <formula>$J2&gt;COLUMN(C2)-3</formula>
    </cfRule>
  </conditionalFormatting>
  <conditionalFormatting sqref="M2:M10035">
    <cfRule type="expression" dxfId="12" priority="16" stopIfTrue="1">
      <formula>AND(NOT(ISBLANK(M2)),IF(ISERROR(A2),ERROR.TYPE(A2)=ERROR.TYPE(M2),A2=M2))</formula>
    </cfRule>
  </conditionalFormatting>
  <conditionalFormatting sqref="A86:A87">
    <cfRule type="expression" dxfId="11" priority="11" stopIfTrue="1">
      <formula>NOT(OR(ISBLANK(Q86),Q86))</formula>
    </cfRule>
    <cfRule type="expression" dxfId="10" priority="12" stopIfTrue="1">
      <formula>NOT(AND(ISBLANK(M86),ISBLANK(O86)))</formula>
    </cfRule>
  </conditionalFormatting>
  <conditionalFormatting sqref="H87 I86:I87 C86:G87">
    <cfRule type="expression" dxfId="9" priority="10" stopIfTrue="1">
      <formula>$J86&gt;COLUMN(C86)-3</formula>
    </cfRule>
  </conditionalFormatting>
  <conditionalFormatting sqref="M86:M87">
    <cfRule type="expression" dxfId="8" priority="9" stopIfTrue="1">
      <formula>AND(NOT(ISBLANK(M86)),IF(ISERROR(A86),ERROR.TYPE(A86)=ERROR.TYPE(M86),A86=M86))</formula>
    </cfRule>
  </conditionalFormatting>
  <conditionalFormatting sqref="A12:A13">
    <cfRule type="expression" dxfId="7" priority="7" stopIfTrue="1">
      <formula>NOT(OR(ISBLANK(Q12),Q12))</formula>
    </cfRule>
    <cfRule type="expression" dxfId="6" priority="8" stopIfTrue="1">
      <formula>NOT(AND(ISBLANK(M12),ISBLANK(O12)))</formula>
    </cfRule>
  </conditionalFormatting>
  <conditionalFormatting sqref="C12:I13">
    <cfRule type="expression" dxfId="5" priority="6" stopIfTrue="1">
      <formula>$J12&gt;COLUMN(C12)-3</formula>
    </cfRule>
  </conditionalFormatting>
  <conditionalFormatting sqref="M12:M13">
    <cfRule type="expression" dxfId="4" priority="5" stopIfTrue="1">
      <formula>AND(NOT(ISBLANK(M12)),IF(ISERROR(A12),ERROR.TYPE(A12)=ERROR.TYPE(M12),A12=M12))</formula>
    </cfRule>
  </conditionalFormatting>
  <conditionalFormatting sqref="A25:A26">
    <cfRule type="expression" dxfId="3" priority="3" stopIfTrue="1">
      <formula>NOT(OR(ISBLANK(Q25),Q25))</formula>
    </cfRule>
    <cfRule type="expression" dxfId="2" priority="4" stopIfTrue="1">
      <formula>NOT(AND(ISBLANK(M25),ISBLANK(O25)))</formula>
    </cfRule>
  </conditionalFormatting>
  <conditionalFormatting sqref="C25:I26">
    <cfRule type="expression" dxfId="1" priority="2" stopIfTrue="1">
      <formula>$J25&gt;COLUMN(C25)-3</formula>
    </cfRule>
  </conditionalFormatting>
  <conditionalFormatting sqref="M25:M26">
    <cfRule type="expression" dxfId="0" priority="1" stopIfTrue="1">
      <formula>AND(NOT(ISBLANK(M25)),IF(ISERROR(A25),ERROR.TYPE(A25)=ERROR.TYPE(M25),A25=M25))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Peter Arrenbrecht</cp:lastModifiedBy>
  <dcterms:created xsi:type="dcterms:W3CDTF">2005-11-22T20:05:38Z</dcterms:created>
  <dcterms:modified xsi:type="dcterms:W3CDTF">2010-09-17T14:11:05Z</dcterms:modified>
</cp:coreProperties>
</file>