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pivotTable3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astos" sheetId="1" state="visible" r:id="rId2"/>
    <sheet name="Resumen por programas" sheetId="2" state="visible" r:id="rId3"/>
    <sheet name="Resumen por capítulos" sheetId="3" state="visible" r:id="rId4"/>
    <sheet name="Resumen por artículos" sheetId="4" state="visible" r:id="rId5"/>
    <sheet name="Programas" sheetId="5" state="visible" r:id="rId6"/>
    <sheet name="Capítulos" sheetId="6" state="visible" r:id="rId7"/>
    <sheet name="Artículos" sheetId="7" state="visible" r:id="rId8"/>
    <sheet name="Gastos por programa" sheetId="8" state="visible" r:id="rId9"/>
    <sheet name="Inversiones" sheetId="9" state="visible" r:id="rId10"/>
    <sheet name="Cargos" sheetId="10" state="visible" r:id="rId11"/>
  </sheets>
  <calcPr iterateCount="100" refMode="A1" iterate="false" iterateDelta="0.0001"/>
  <pivotCaches>
    <pivotCache cacheId="1" r:id="rId13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<sst xmlns="http://schemas.openxmlformats.org/spreadsheetml/2006/main" count="1075" uniqueCount="160">
  <si>
    <t xml:space="preserve">Programa</t>
  </si>
  <si>
    <t xml:space="preserve">Capítulo</t>
  </si>
  <si>
    <t xml:space="preserve">Artículo</t>
  </si>
  <si>
    <t xml:space="preserve">Cantidad</t>
  </si>
  <si>
    <t xml:space="preserve">Capitulo</t>
  </si>
  <si>
    <t xml:space="preserve">Artículo </t>
  </si>
  <si>
    <t xml:space="preserve">Deuda pública</t>
  </si>
  <si>
    <t xml:space="preserve">Gastos financieros – Intereses</t>
  </si>
  <si>
    <t xml:space="preserve">De préstamos y otras operaciones financieras</t>
  </si>
  <si>
    <t xml:space="preserve">Intereses de demora y otros gastos financieros</t>
  </si>
  <si>
    <t xml:space="preserve">Pasivos financieros</t>
  </si>
  <si>
    <t xml:space="preserve">Amortización de operaciones y préstamos en euros</t>
  </si>
  <si>
    <t xml:space="preserve">Seguridad y orden público</t>
  </si>
  <si>
    <t xml:space="preserve">Gastos de personal</t>
  </si>
  <si>
    <t xml:space="preserve">Personal funcionario</t>
  </si>
  <si>
    <t xml:space="preserve">Personal laboral</t>
  </si>
  <si>
    <t xml:space="preserve">Incentivos al rendimiento</t>
  </si>
  <si>
    <t xml:space="preserve">Cuotas, prestaciones y gastos sociales a cargo del empleador</t>
  </si>
  <si>
    <t xml:space="preserve">Gastos en bienes corrientes y servicios</t>
  </si>
  <si>
    <t xml:space="preserve">Reparaciones, mantenimiento y conservación</t>
  </si>
  <si>
    <t xml:space="preserve">Material, suministros y otros</t>
  </si>
  <si>
    <t xml:space="preserve">Indemnizaciones por razón de servicio</t>
  </si>
  <si>
    <t xml:space="preserve">Inversiones reales</t>
  </si>
  <si>
    <t xml:space="preserve">Inversión en reposición asociada al funcionamiento operativo de los servicios</t>
  </si>
  <si>
    <t xml:space="preserve">Seguridad del tráfico y del estacionamiento</t>
  </si>
  <si>
    <t xml:space="preserve">Inversión nueva asociada al funcionamiento operativo de los servicios</t>
  </si>
  <si>
    <t xml:space="preserve">Protección civil</t>
  </si>
  <si>
    <t xml:space="preserve">Servicio de extinción de incendios</t>
  </si>
  <si>
    <t xml:space="preserve">Transferencias corrientes</t>
  </si>
  <si>
    <t xml:space="preserve">A entidades locales</t>
  </si>
  <si>
    <t xml:space="preserve">Administración general de vivienda y urbanismo</t>
  </si>
  <si>
    <t xml:space="preserve">Urbanismo: planeamiento, gestión, ejecución y disciplina urbanística</t>
  </si>
  <si>
    <t xml:space="preserve">Vías públicas</t>
  </si>
  <si>
    <t xml:space="preserve">Alcantarillado</t>
  </si>
  <si>
    <t xml:space="preserve">Alcantarillado (depuración de aguas)</t>
  </si>
  <si>
    <t xml:space="preserve">Abastecimiento y distribución de aguas</t>
  </si>
  <si>
    <t xml:space="preserve">Recogida, eliminación y tratamiento de residuos</t>
  </si>
  <si>
    <t xml:space="preserve">Inversión de reposición asociada al funcionamiento operativo de los servicios</t>
  </si>
  <si>
    <t xml:space="preserve">Limpieza viaria</t>
  </si>
  <si>
    <t xml:space="preserve">Inversiones de reposición asociada al funcionamiento operativo de los servicios</t>
  </si>
  <si>
    <t xml:space="preserve">Cementerio y servicios funerarios</t>
  </si>
  <si>
    <t xml:space="preserve">Alumbrado público</t>
  </si>
  <si>
    <t xml:space="preserve">Parques y jardines</t>
  </si>
  <si>
    <t xml:space="preserve">Pensiones</t>
  </si>
  <si>
    <t xml:space="preserve">Otras prestaciones economicas a favor de desempleados</t>
  </si>
  <si>
    <t xml:space="preserve">Asistencia social primaria</t>
  </si>
  <si>
    <t xml:space="preserve">A familias e instituciones sin fines de lucro</t>
  </si>
  <si>
    <t xml:space="preserve">Asistencia social primaria: Apoyo psicológico un. convivencial</t>
  </si>
  <si>
    <t xml:space="preserve">Asistencia social primaria: Centro mujer</t>
  </si>
  <si>
    <t xml:space="preserve">Asistencia social primaria: Centro ocupacional</t>
  </si>
  <si>
    <t xml:space="preserve">Trabajos realizados por instituciones sin fines de lucro</t>
  </si>
  <si>
    <t xml:space="preserve">Asistencia social primaria: Centro Día y Aula Mayores de 50</t>
  </si>
  <si>
    <t xml:space="preserve">Asistencia social primaria: Vivienda tutelada</t>
  </si>
  <si>
    <t xml:space="preserve">Arrendamientos y cánones</t>
  </si>
  <si>
    <t xml:space="preserve">Asistencia social primaria: Servicio de ayuda a domicilio</t>
  </si>
  <si>
    <t xml:space="preserve">Asistencia social primaria: Centro social</t>
  </si>
  <si>
    <t xml:space="preserve">Plan de promoción del empleo e inversión local</t>
  </si>
  <si>
    <t xml:space="preserve">Fomento del empleo: Taller de empleo</t>
  </si>
  <si>
    <t xml:space="preserve">Plan Especial de empleo de Diputación</t>
  </si>
  <si>
    <t xml:space="preserve">Protección de la salubridad pública</t>
  </si>
  <si>
    <t xml:space="preserve">Educación primaria: Colegios</t>
  </si>
  <si>
    <t xml:space="preserve">Educación infantil</t>
  </si>
  <si>
    <t xml:space="preserve">Servicios complementarios de educación</t>
  </si>
  <si>
    <t xml:space="preserve">Escuela de música y danza</t>
  </si>
  <si>
    <t xml:space="preserve">Administración general de cultura</t>
  </si>
  <si>
    <t xml:space="preserve">Bibliotecas públicas</t>
  </si>
  <si>
    <t xml:space="preserve">Equipamientos culturales y museos: Casa de la cultura y centro de internet</t>
  </si>
  <si>
    <t xml:space="preserve">Equipamientos culturales y museos: Teatro</t>
  </si>
  <si>
    <t xml:space="preserve">Equipamientos culturales y museos: El pósito</t>
  </si>
  <si>
    <t xml:space="preserve">Promoción cultural</t>
  </si>
  <si>
    <t xml:space="preserve">Gastos de publicaciones</t>
  </si>
  <si>
    <t xml:space="preserve">Promoción cultural: Universidad popular</t>
  </si>
  <si>
    <t xml:space="preserve">Protección y gestión del Patrimonio Histórico-Artístico</t>
  </si>
  <si>
    <t xml:space="preserve">Gestión del Patrimonio Histórico-Artístico: Obras mejora conjunto histórico Albaicín</t>
  </si>
  <si>
    <t xml:space="preserve">Inversión de reposición de infraestructuras y bienes destinados al uso general</t>
  </si>
  <si>
    <t xml:space="preserve">Instalaciones de ocupación del tiempo libre: Juventud</t>
  </si>
  <si>
    <t xml:space="preserve">Instalaciones de ocupación del tiempo libre: Casa de asociaciones</t>
  </si>
  <si>
    <t xml:space="preserve">Instalaciones de ocupación del tiempo libre: Auditorio</t>
  </si>
  <si>
    <t xml:space="preserve">Fiestas populares y festejos</t>
  </si>
  <si>
    <t xml:space="preserve">Fiestas populares y festejos: Cultura</t>
  </si>
  <si>
    <t xml:space="preserve">Fiestas populares y festejos: Juventud</t>
  </si>
  <si>
    <t xml:space="preserve">Administración general del deporte</t>
  </si>
  <si>
    <t xml:space="preserve">Promoción y fomento del deporte</t>
  </si>
  <si>
    <t xml:space="preserve">Instalaciones deportivas</t>
  </si>
  <si>
    <t xml:space="preserve">Administración general de agricultura, ganadería y pesca</t>
  </si>
  <si>
    <t xml:space="preserve">Otras actuaciones en agricultura, ganaderia y pesca</t>
  </si>
  <si>
    <t xml:space="preserve">Ferias</t>
  </si>
  <si>
    <t xml:space="preserve">Comercio ambulante</t>
  </si>
  <si>
    <t xml:space="preserve">Información y promoción turística</t>
  </si>
  <si>
    <t xml:space="preserve">Ordenación y promoción turística-12 Vientos 12 Aventuras</t>
  </si>
  <si>
    <t xml:space="preserve">Información y promoción turística: FIM</t>
  </si>
  <si>
    <t xml:space="preserve">Información y promoción turística: Escuela de catadores</t>
  </si>
  <si>
    <t xml:space="preserve">Desarrollo empresarial</t>
  </si>
  <si>
    <t xml:space="preserve">A empresas privadas</t>
  </si>
  <si>
    <t xml:space="preserve">Transporte colectivo urbano de viajeros</t>
  </si>
  <si>
    <t xml:space="preserve">Infraestructura del transporte</t>
  </si>
  <si>
    <t xml:space="preserve">Caminos vecinales</t>
  </si>
  <si>
    <t xml:space="preserve">Sociedad de la información</t>
  </si>
  <si>
    <t xml:space="preserve">Gestión del conocimiento: Reposición de equipos administración electrónica</t>
  </si>
  <si>
    <t xml:space="preserve">Protección de consumidores y usuarios</t>
  </si>
  <si>
    <t xml:space="preserve">Órganos de gobierno</t>
  </si>
  <si>
    <t xml:space="preserve">Órganos de gobierno y personal directivo</t>
  </si>
  <si>
    <t xml:space="preserve">Administración general</t>
  </si>
  <si>
    <t xml:space="preserve">Activos financieros</t>
  </si>
  <si>
    <t xml:space="preserve">Concesión de préstamos fuera del sector público</t>
  </si>
  <si>
    <t xml:space="preserve">Coordinación y organización institucional de las entidades locales</t>
  </si>
  <si>
    <t xml:space="preserve">Participación ciudadana</t>
  </si>
  <si>
    <t xml:space="preserve">Participación ciudadana: Juventud</t>
  </si>
  <si>
    <t xml:space="preserve">Imprevistos, situaciones transitorias y contingencias de ejecución</t>
  </si>
  <si>
    <t xml:space="preserve">Fondo de contingencia y otros imprevistos</t>
  </si>
  <si>
    <t xml:space="preserve">Dotación al fondo de contingencia de ejecución presupuestaria</t>
  </si>
  <si>
    <t xml:space="preserve">Política económica y fiscal</t>
  </si>
  <si>
    <t xml:space="preserve">Gestión del sistema tributario</t>
  </si>
  <si>
    <t xml:space="preserve">Suma - Cantidad</t>
  </si>
  <si>
    <t xml:space="preserve">Total Resultado</t>
  </si>
  <si>
    <t xml:space="preserve">Código</t>
  </si>
  <si>
    <t xml:space="preserve">Saneamiento de aguas</t>
  </si>
  <si>
    <t xml:space="preserve">Depuración de aguas</t>
  </si>
  <si>
    <t xml:space="preserve">Administración general del medio ambiente</t>
  </si>
  <si>
    <t xml:space="preserve">Protección y mejora del medio ambiente</t>
  </si>
  <si>
    <t xml:space="preserve">Administración general de servicios sociales</t>
  </si>
  <si>
    <t xml:space="preserve">Información y promoción turística: 12 Vientos, 12 Aventuras</t>
  </si>
  <si>
    <t xml:space="preserve">Promoción, mantenimiento y desarrollo del transporte</t>
  </si>
  <si>
    <t xml:space="preserve">Participación ciudadana: Asociaciones</t>
  </si>
  <si>
    <t xml:space="preserve">Ludoteca</t>
  </si>
  <si>
    <t xml:space="preserve">Dinamizador juvenil</t>
  </si>
  <si>
    <t xml:space="preserve">Transferencias a la Administración General del Estado</t>
  </si>
  <si>
    <t xml:space="preserve">Transferencias de capital</t>
  </si>
  <si>
    <t xml:space="preserve">A la Administración del Estado</t>
  </si>
  <si>
    <t xml:space="preserve">Al exterior</t>
  </si>
  <si>
    <t xml:space="preserve">Inversión nueva en infraestructura y bienes destinados al uso general</t>
  </si>
  <si>
    <t xml:space="preserve">Inversiones de reposición de infraestructuras y bines destinados al uso general</t>
  </si>
  <si>
    <t xml:space="preserve">Gastos en inversiones de carácter inmaterial</t>
  </si>
  <si>
    <t xml:space="preserve">Reparto del Gasto por Programas 2016</t>
  </si>
  <si>
    <t xml:space="preserve">Inversión</t>
  </si>
  <si>
    <t xml:space="preserve">Arreglo del molino Burleta</t>
  </si>
  <si>
    <t xml:space="preserve">Arreglo pista atletismo</t>
  </si>
  <si>
    <t xml:space="preserve">Adecuación chiringuitos</t>
  </si>
  <si>
    <t xml:space="preserve">Obra auditorio</t>
  </si>
  <si>
    <t xml:space="preserve">Pérgola e invernadero centro ocupacional</t>
  </si>
  <si>
    <t xml:space="preserve">Telón y equipo de sonido teatro</t>
  </si>
  <si>
    <t xml:space="preserve">Señalización</t>
  </si>
  <si>
    <t xml:space="preserve">Equipos para procesos de información</t>
  </si>
  <si>
    <t xml:space="preserve">Luz polígono industrial</t>
  </si>
  <si>
    <t xml:space="preserve">Quitar contenedores soterrados</t>
  </si>
  <si>
    <t xml:space="preserve">Vehículo obras</t>
  </si>
  <si>
    <t xml:space="preserve">Escenario casa de cultura</t>
  </si>
  <si>
    <t xml:space="preserve">Equipo para pleno</t>
  </si>
  <si>
    <t xml:space="preserve">Toro</t>
  </si>
  <si>
    <t xml:space="preserve">Tarimas auditorio</t>
  </si>
  <si>
    <t xml:space="preserve">Desbrozadora</t>
  </si>
  <si>
    <t xml:space="preserve">Aire acondicionado, cañón y portátil</t>
  </si>
  <si>
    <t xml:space="preserve">Instrumentos escuela de música</t>
  </si>
  <si>
    <t xml:space="preserve">Guardería</t>
  </si>
  <si>
    <t xml:space="preserve">Nombre</t>
  </si>
  <si>
    <t xml:space="preserve">Mensual</t>
  </si>
  <si>
    <t xml:space="preserve">Anual</t>
  </si>
  <si>
    <t xml:space="preserve">Manuel Carrasco Lucas-Torres</t>
  </si>
  <si>
    <t xml:space="preserve">Pilar Fernández Manzanares</t>
  </si>
  <si>
    <t xml:space="preserve">Javier López Reillo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</si>
</sst>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#.00"/>
    <numFmt numFmtId="166" formatCode="#,##0.00\ [$€-C0A]"/>
    <numFmt numFmtId="167" formatCode="0.00\ %"/>
    <numFmt numFmtId="168" formatCode="_-[$€-2]\ * #,##0.00_-;\-[$€-2]\ * #,##0.00_-;_-[$€-2]\ * \-??_-;_-@_-"/>
    <numFmt numFmtId="169" formatCode="#,##0\ [$€-C0A];[RED]\-#,##0\ [$€-C0A]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00000"/>
      <name val="Arial"/>
      <family val="2"/>
      <charset val="1"/>
    </font>
    <font>
      <sz val="10"/>
      <color rgb="FF262626"/>
      <name val="Arial"/>
      <family val="2"/>
      <charset val="1"/>
    </font>
    <font>
      <b val="true"/>
      <sz val="14"/>
      <color rgb="FF4F81BD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6FA8DC"/>
        <bgColor rgb="FF969696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squina de la tabla dinámica" xfId="20" builtinId="53" customBuiltin="true"/>
    <cellStyle name="Valor de la tabla dinámica" xfId="21" builtinId="53" customBuiltin="true"/>
    <cellStyle name="Campo de la tabla dinámica" xfId="22" builtinId="53" customBuiltin="true"/>
    <cellStyle name="Categoría de la tabla dinámica" xfId="23" builtinId="53" customBuiltin="true"/>
    <cellStyle name="Título de la tabla dinámica" xfId="24" builtinId="53" customBuiltin="true"/>
    <cellStyle name="Resultado de la tabla dinámica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FA8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<Relationship Id="rId13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42">
  <cacheSource type="worksheet">
    <worksheetSource ref="A1:D243" sheet="Gastos"/>
  </cacheSource>
  <cacheFields count="4">
    <cacheField name="Programa" numFmtId="0">
      <sharedItems count="75" containsMixedTypes="0" containsSemiMixedTypes="0" containsString="1" containsNumber="0">
        <s v="Abastecimiento y distribución de aguas"/>
        <s v="Administración general"/>
        <s v="Administración general de agricultura, ganadería y pesca"/>
        <s v="Administración general de cultura"/>
        <s v="Administración general de vivienda y urbanismo"/>
        <s v="Administración general del deporte"/>
        <s v="Alcantarillado"/>
        <s v="Alcantarillado (depuración de aguas)"/>
        <s v="Alumbrado público"/>
        <s v="Asistencia social primaria"/>
        <s v="Asistencia social primaria: Apoyo psicológico un. convivencial"/>
        <s v="Asistencia social primaria: Centro Día y Aula Mayores de 50"/>
        <s v="Asistencia social primaria: Centro mujer"/>
        <s v="Asistencia social primaria: Centro ocupacional"/>
        <s v="Asistencia social primaria: Centro social"/>
        <s v="Asistencia social primaria: Servicio de ayuda a domicilio"/>
        <s v="Asistencia social primaria: Vivienda tutelada"/>
        <s v="Bibliotecas públicas"/>
        <s v="Caminos vecinales"/>
        <s v="Cementerio y servicios funerarios"/>
        <s v="Comercio ambulante"/>
        <s v="Coordinación y organización institucional de las entidades locales"/>
        <s v="Desarrollo empresarial"/>
        <s v="Deuda pública"/>
        <s v="Educación infantil"/>
        <s v="Educación primaria: Colegios"/>
        <s v="Equipamientos culturales y museos: Casa de la cultura y centro de internet"/>
        <s v="Equipamientos culturales y museos: El pósito"/>
        <s v="Equipamientos culturales y museos: Teatro"/>
        <s v="Escuela de música y danza"/>
        <s v="Ferias"/>
        <s v="Fiestas populares y festejos"/>
        <s v="Fiestas populares y festejos: Cultura"/>
        <s v="Fiestas populares y festejos: Juventud"/>
        <s v="Fomento del empleo: Taller de empleo"/>
        <s v="Gestión del conocimiento: Reposición de equipos administración electrónica"/>
        <s v="Gestión del Patrimonio Histórico-Artístico: Obras mejora conjunto histórico Albaicín"/>
        <s v="Gestión del sistema tributario"/>
        <s v="Imprevistos, situaciones transitorias y contingencias de ejecución"/>
        <s v="Información y promoción turística"/>
        <s v="Información y promoción turística: Escuela de catadores"/>
        <s v="Información y promoción turística: FIM"/>
        <s v="Infraestructura del transporte"/>
        <s v="Instalaciones de ocupación del tiempo libre: Auditorio"/>
        <s v="Instalaciones de ocupación del tiempo libre: Casa de asociaciones"/>
        <s v="Instalaciones de ocupación del tiempo libre: Juventud"/>
        <s v="Instalaciones deportivas"/>
        <s v="Limpieza viaria"/>
        <s v="Ordenación y promoción turística-12 Vientos 12 Aventuras"/>
        <s v="Órganos de gobierno"/>
        <s v="Otras actuaciones en agricultura, ganaderia y pesca"/>
        <s v="Otras prestaciones economicas a favor de desempleados"/>
        <s v="Parques y jardines"/>
        <s v="Participación ciudadana"/>
        <s v="Participación ciudadana: Juventud"/>
        <s v="Pensiones"/>
        <s v="Plan de promoción del empleo e inversión local"/>
        <s v="Plan Especial de empleo de Diputación"/>
        <s v="Política económica y fiscal"/>
        <s v="Promoción cultural"/>
        <s v="Promoción cultural: Universidad popular"/>
        <s v="Promoción y fomento del deporte"/>
        <s v="Protección civil"/>
        <s v="Protección de consumidores y usuarios"/>
        <s v="Protección de la salubridad pública"/>
        <s v="Protección y gestión del Patrimonio Histórico-Artístico"/>
        <s v="Recogida, eliminación y tratamiento de residuos"/>
        <s v="Seguridad del tráfico y del estacionamiento"/>
        <s v="Seguridad y orden público"/>
        <s v="Servicio de extinción de incendios"/>
        <s v="Servicios complementarios de educación"/>
        <s v="Sociedad de la información"/>
        <s v="Transporte colectivo urbano de viajeros"/>
        <s v="Urbanismo: planeamiento, gestión, ejecución y disciplina urbanística"/>
        <s v="Vías públicas"/>
      </sharedItems>
    </cacheField>
    <cacheField name="Capítulo" numFmtId="0">
      <sharedItems count="8" containsMixedTypes="0" containsSemiMixedTypes="0" containsString="1" containsNumber="0">
        <s v="Activos financieros"/>
        <s v="Fondo de contingencia y otros imprevistos"/>
        <s v="Gastos de personal"/>
        <s v="Gastos en bienes corrientes y servicios"/>
        <s v="Gastos financieros – Intereses"/>
        <s v="Inversiones reales"/>
        <s v="Pasivos financieros"/>
        <s v="Transferencias corrientes"/>
      </sharedItems>
    </cacheField>
    <cacheField name="Artículo" numFmtId="0">
      <sharedItems count="24" containsMixedTypes="0" containsSemiMixedTypes="0" containsString="1" containsNumber="0">
        <s v="A empresas privadas"/>
        <s v="A entidades locales"/>
        <s v="A familias e instituciones sin fines de lucro"/>
        <s v="Amortización de operaciones y préstamos en euros"/>
        <s v="Arrendamientos y cánones"/>
        <s v="Concesión de préstamos fuera del sector público"/>
        <s v="Cuotas, prestaciones y gastos sociales a cargo del empleador"/>
        <s v="De préstamos y otras operaciones financieras"/>
        <s v="Dotación al fondo de contingencia de ejecución presupuestaria"/>
        <s v="Gastos de publicaciones"/>
        <s v="Incentivos al rendimiento"/>
        <s v="Indemnizaciones por razón de servicio"/>
        <s v="Intereses de demora y otros gastos financieros"/>
        <s v="Inversión de reposición asociada al funcionamiento operativo de los servicios"/>
        <s v="Inversión de reposición de infraestructuras y bienes destinados al uso general"/>
        <s v="Inversión en reposición asociada al funcionamiento operativo de los servicios"/>
        <s v="Inversión nueva asociada al funcionamiento operativo de los servicios"/>
        <s v="Inversiones de reposición asociada al funcionamiento operativo de los servicios"/>
        <s v="Material, suministros y otros"/>
        <s v="Órganos de gobierno y personal directivo"/>
        <s v="Personal funcionario"/>
        <s v="Personal laboral"/>
        <s v="Reparaciones, mantenimiento y conservación"/>
        <s v="Trabajos realizados por instituciones sin fines de lucro"/>
      </sharedItems>
    </cacheField>
    <cacheField name="Cantidad" numFmtId="0">
      <sharedItems count="184" containsMixedTypes="0" containsSemiMixedTypes="0" containsString="0" containsNumber="1">
        <n v="0"/>
        <n v="150"/>
        <n v="400"/>
        <n v="500"/>
        <n v="521.43"/>
        <n v="700"/>
        <n v="800"/>
        <n v="974.78"/>
        <n v="1000"/>
        <n v="1100"/>
        <n v="1150.05"/>
        <n v="1200"/>
        <n v="1312.18"/>
        <n v="1364.78"/>
        <n v="1500"/>
        <n v="2000"/>
        <n v="2085.7"/>
        <n v="2100"/>
        <n v="2200"/>
        <n v="2400"/>
        <n v="2500"/>
        <n v="2600"/>
        <n v="3000"/>
        <n v="3012.03"/>
        <n v="3400"/>
        <n v="3500"/>
        <n v="3950"/>
        <n v="3973.15"/>
        <n v="4000"/>
        <n v="4297.34"/>
        <n v="4400"/>
        <n v="4500"/>
        <n v="4800"/>
        <n v="5000"/>
        <n v="5248.73"/>
        <n v="5272.2"/>
        <n v="5439.28"/>
        <n v="5444.4"/>
        <n v="5600"/>
        <n v="5731.32"/>
        <n v="6000"/>
        <n v="6139.44"/>
        <n v="6500"/>
        <n v="6710"/>
        <n v="6817.58"/>
        <n v="7000"/>
        <n v="7200"/>
        <n v="8000"/>
        <n v="8275.32"/>
        <n v="8730.6"/>
        <n v="9000"/>
        <n v="10000"/>
        <n v="10200"/>
        <n v="10313.3"/>
        <n v="11781.62"/>
        <n v="11800"/>
        <n v="12000"/>
        <n v="12600"/>
        <n v="13500"/>
        <n v="13687"/>
        <n v="14000"/>
        <n v="14200"/>
        <n v="14500"/>
        <n v="14670.68"/>
        <n v="14750"/>
        <n v="15000"/>
        <n v="15423.71"/>
        <n v="15508.56"/>
        <n v="16000"/>
        <n v="16100"/>
        <n v="16200"/>
        <n v="16300"/>
        <n v="16372.54"/>
        <n v="16532.41"/>
        <n v="16692.7"/>
        <n v="16802.28"/>
        <n v="17000"/>
        <n v="17929.85"/>
        <n v="17944.75"/>
        <n v="18200"/>
        <n v="18283.38"/>
        <n v="18300"/>
        <n v="19021.79"/>
        <n v="19402"/>
        <n v="19550"/>
        <n v="19899.75"/>
        <n v="20000"/>
        <n v="20515.54"/>
        <n v="21468"/>
        <n v="21600"/>
        <n v="21757.08"/>
        <n v="21940"/>
        <n v="22351.85"/>
        <n v="23100"/>
        <n v="23580.41"/>
        <n v="23599.14"/>
        <n v="23640"/>
        <n v="24000"/>
        <n v="24119"/>
        <n v="24704"/>
        <n v="26000"/>
        <n v="26075.85"/>
        <n v="26323.2"/>
        <n v="26471.21"/>
        <n v="26500"/>
        <n v="26585.3"/>
        <n v="27700"/>
        <n v="28401"/>
        <n v="29189.7"/>
        <n v="29600"/>
        <n v="30700"/>
        <n v="32000"/>
        <n v="32251.65"/>
        <n v="34010"/>
        <n v="35000"/>
        <n v="35250"/>
        <n v="35700"/>
        <n v="36200"/>
        <n v="37550.84"/>
        <n v="40500"/>
        <n v="42000"/>
        <n v="44413.52"/>
        <n v="44800"/>
        <n v="45281.77"/>
        <n v="45400.59"/>
        <n v="45576.82"/>
        <n v="46284.63"/>
        <n v="47124.81"/>
        <n v="47354.28"/>
        <n v="47810.32"/>
        <n v="48600"/>
        <n v="49000"/>
        <n v="50000"/>
        <n v="51000"/>
        <n v="51500"/>
        <n v="52160"/>
        <n v="53836"/>
        <n v="55100"/>
        <n v="55354.97"/>
        <n v="56244.98"/>
        <n v="58112.2"/>
        <n v="60000"/>
        <n v="63471.32"/>
        <n v="63915.85"/>
        <n v="64055.72"/>
        <n v="64708.64"/>
        <n v="65970.73"/>
        <n v="66000"/>
        <n v="69407.86"/>
        <n v="70000"/>
        <n v="71500"/>
        <n v="72500"/>
        <n v="72650.4"/>
        <n v="73258.85"/>
        <n v="79700"/>
        <n v="82820.24"/>
        <n v="83670"/>
        <n v="87253.04"/>
        <n v="87265.43"/>
        <n v="87327.33"/>
        <n v="87901.75"/>
        <n v="91856.17"/>
        <n v="107500"/>
        <n v="140586.04"/>
        <n v="143145.81"/>
        <n v="143215.12"/>
        <n v="145293.53"/>
        <n v="152648.86"/>
        <n v="169444.38"/>
        <n v="172859.03"/>
        <n v="182590"/>
        <n v="184200"/>
        <n v="186098.29"/>
        <n v="205200"/>
        <n v="220330.99"/>
        <n v="221632.29"/>
        <n v="243644.64"/>
        <n v="262500"/>
        <n v="290000"/>
        <n v="309700"/>
        <n v="389310"/>
        <n v="523522.03"/>
        <n v="541392.11"/>
        <n v="7310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2">
  <r>
    <x v="23"/>
    <x v="4"/>
    <x v="7"/>
    <x v="136"/>
  </r>
  <r>
    <x v="23"/>
    <x v="4"/>
    <x v="12"/>
    <x v="51"/>
  </r>
  <r>
    <x v="23"/>
    <x v="6"/>
    <x v="3"/>
    <x v="170"/>
  </r>
  <r>
    <x v="68"/>
    <x v="2"/>
    <x v="20"/>
    <x v="181"/>
  </r>
  <r>
    <x v="68"/>
    <x v="2"/>
    <x v="21"/>
    <x v="102"/>
  </r>
  <r>
    <x v="68"/>
    <x v="2"/>
    <x v="10"/>
    <x v="140"/>
  </r>
  <r>
    <x v="68"/>
    <x v="2"/>
    <x v="6"/>
    <x v="167"/>
  </r>
  <r>
    <x v="68"/>
    <x v="3"/>
    <x v="22"/>
    <x v="25"/>
  </r>
  <r>
    <x v="68"/>
    <x v="3"/>
    <x v="18"/>
    <x v="99"/>
  </r>
  <r>
    <x v="68"/>
    <x v="3"/>
    <x v="11"/>
    <x v="11"/>
  </r>
  <r>
    <x v="68"/>
    <x v="5"/>
    <x v="15"/>
    <x v="0"/>
  </r>
  <r>
    <x v="67"/>
    <x v="3"/>
    <x v="22"/>
    <x v="15"/>
  </r>
  <r>
    <x v="67"/>
    <x v="3"/>
    <x v="18"/>
    <x v="89"/>
  </r>
  <r>
    <x v="67"/>
    <x v="5"/>
    <x v="16"/>
    <x v="51"/>
  </r>
  <r>
    <x v="62"/>
    <x v="3"/>
    <x v="22"/>
    <x v="6"/>
  </r>
  <r>
    <x v="62"/>
    <x v="3"/>
    <x v="18"/>
    <x v="24"/>
  </r>
  <r>
    <x v="62"/>
    <x v="5"/>
    <x v="15"/>
    <x v="0"/>
  </r>
  <r>
    <x v="69"/>
    <x v="7"/>
    <x v="1"/>
    <x v="119"/>
  </r>
  <r>
    <x v="4"/>
    <x v="2"/>
    <x v="20"/>
    <x v="168"/>
  </r>
  <r>
    <x v="4"/>
    <x v="2"/>
    <x v="21"/>
    <x v="158"/>
  </r>
  <r>
    <x v="4"/>
    <x v="2"/>
    <x v="10"/>
    <x v="74"/>
  </r>
  <r>
    <x v="4"/>
    <x v="2"/>
    <x v="6"/>
    <x v="152"/>
  </r>
  <r>
    <x v="4"/>
    <x v="3"/>
    <x v="22"/>
    <x v="45"/>
  </r>
  <r>
    <x v="4"/>
    <x v="3"/>
    <x v="18"/>
    <x v="83"/>
  </r>
  <r>
    <x v="4"/>
    <x v="5"/>
    <x v="16"/>
    <x v="33"/>
  </r>
  <r>
    <x v="73"/>
    <x v="3"/>
    <x v="18"/>
    <x v="86"/>
  </r>
  <r>
    <x v="74"/>
    <x v="3"/>
    <x v="22"/>
    <x v="51"/>
  </r>
  <r>
    <x v="74"/>
    <x v="3"/>
    <x v="18"/>
    <x v="86"/>
  </r>
  <r>
    <x v="6"/>
    <x v="3"/>
    <x v="22"/>
    <x v="86"/>
  </r>
  <r>
    <x v="6"/>
    <x v="3"/>
    <x v="18"/>
    <x v="17"/>
  </r>
  <r>
    <x v="7"/>
    <x v="3"/>
    <x v="18"/>
    <x v="180"/>
  </r>
  <r>
    <x v="0"/>
    <x v="3"/>
    <x v="22"/>
    <x v="33"/>
  </r>
  <r>
    <x v="0"/>
    <x v="3"/>
    <x v="18"/>
    <x v="183"/>
  </r>
  <r>
    <x v="66"/>
    <x v="3"/>
    <x v="18"/>
    <x v="47"/>
  </r>
  <r>
    <x v="66"/>
    <x v="7"/>
    <x v="1"/>
    <x v="182"/>
  </r>
  <r>
    <x v="66"/>
    <x v="5"/>
    <x v="13"/>
    <x v="47"/>
  </r>
  <r>
    <x v="47"/>
    <x v="2"/>
    <x v="21"/>
    <x v="148"/>
  </r>
  <r>
    <x v="47"/>
    <x v="2"/>
    <x v="6"/>
    <x v="92"/>
  </r>
  <r>
    <x v="47"/>
    <x v="3"/>
    <x v="22"/>
    <x v="28"/>
  </r>
  <r>
    <x v="47"/>
    <x v="3"/>
    <x v="18"/>
    <x v="114"/>
  </r>
  <r>
    <x v="47"/>
    <x v="5"/>
    <x v="17"/>
    <x v="0"/>
  </r>
  <r>
    <x v="19"/>
    <x v="2"/>
    <x v="21"/>
    <x v="144"/>
  </r>
  <r>
    <x v="19"/>
    <x v="2"/>
    <x v="6"/>
    <x v="88"/>
  </r>
  <r>
    <x v="19"/>
    <x v="3"/>
    <x v="22"/>
    <x v="3"/>
  </r>
  <r>
    <x v="19"/>
    <x v="3"/>
    <x v="18"/>
    <x v="19"/>
  </r>
  <r>
    <x v="19"/>
    <x v="5"/>
    <x v="16"/>
    <x v="31"/>
  </r>
  <r>
    <x v="8"/>
    <x v="3"/>
    <x v="22"/>
    <x v="132"/>
  </r>
  <r>
    <x v="8"/>
    <x v="3"/>
    <x v="18"/>
    <x v="178"/>
  </r>
  <r>
    <x v="52"/>
    <x v="2"/>
    <x v="21"/>
    <x v="164"/>
  </r>
  <r>
    <x v="52"/>
    <x v="2"/>
    <x v="6"/>
    <x v="121"/>
  </r>
  <r>
    <x v="52"/>
    <x v="3"/>
    <x v="22"/>
    <x v="56"/>
  </r>
  <r>
    <x v="52"/>
    <x v="3"/>
    <x v="18"/>
    <x v="109"/>
  </r>
  <r>
    <x v="52"/>
    <x v="5"/>
    <x v="16"/>
    <x v="22"/>
  </r>
  <r>
    <x v="55"/>
    <x v="2"/>
    <x v="6"/>
    <x v="17"/>
  </r>
  <r>
    <x v="51"/>
    <x v="2"/>
    <x v="6"/>
    <x v="52"/>
  </r>
  <r>
    <x v="9"/>
    <x v="3"/>
    <x v="18"/>
    <x v="30"/>
  </r>
  <r>
    <x v="9"/>
    <x v="7"/>
    <x v="2"/>
    <x v="154"/>
  </r>
  <r>
    <x v="10"/>
    <x v="2"/>
    <x v="21"/>
    <x v="27"/>
  </r>
  <r>
    <x v="12"/>
    <x v="2"/>
    <x v="21"/>
    <x v="155"/>
  </r>
  <r>
    <x v="12"/>
    <x v="2"/>
    <x v="6"/>
    <x v="105"/>
  </r>
  <r>
    <x v="12"/>
    <x v="3"/>
    <x v="22"/>
    <x v="14"/>
  </r>
  <r>
    <x v="12"/>
    <x v="3"/>
    <x v="18"/>
    <x v="64"/>
  </r>
  <r>
    <x v="12"/>
    <x v="3"/>
    <x v="11"/>
    <x v="3"/>
  </r>
  <r>
    <x v="13"/>
    <x v="2"/>
    <x v="21"/>
    <x v="172"/>
  </r>
  <r>
    <x v="13"/>
    <x v="2"/>
    <x v="6"/>
    <x v="139"/>
  </r>
  <r>
    <x v="13"/>
    <x v="3"/>
    <x v="22"/>
    <x v="42"/>
  </r>
  <r>
    <x v="13"/>
    <x v="3"/>
    <x v="18"/>
    <x v="135"/>
  </r>
  <r>
    <x v="13"/>
    <x v="3"/>
    <x v="23"/>
    <x v="120"/>
  </r>
  <r>
    <x v="13"/>
    <x v="7"/>
    <x v="2"/>
    <x v="62"/>
  </r>
  <r>
    <x v="13"/>
    <x v="5"/>
    <x v="16"/>
    <x v="61"/>
  </r>
  <r>
    <x v="11"/>
    <x v="2"/>
    <x v="21"/>
    <x v="166"/>
  </r>
  <r>
    <x v="11"/>
    <x v="2"/>
    <x v="6"/>
    <x v="125"/>
  </r>
  <r>
    <x v="11"/>
    <x v="3"/>
    <x v="22"/>
    <x v="3"/>
  </r>
  <r>
    <x v="11"/>
    <x v="3"/>
    <x v="18"/>
    <x v="77"/>
  </r>
  <r>
    <x v="11"/>
    <x v="3"/>
    <x v="23"/>
    <x v="100"/>
  </r>
  <r>
    <x v="11"/>
    <x v="7"/>
    <x v="2"/>
    <x v="22"/>
  </r>
  <r>
    <x v="16"/>
    <x v="2"/>
    <x v="21"/>
    <x v="128"/>
  </r>
  <r>
    <x v="16"/>
    <x v="2"/>
    <x v="6"/>
    <x v="67"/>
  </r>
  <r>
    <x v="16"/>
    <x v="3"/>
    <x v="4"/>
    <x v="52"/>
  </r>
  <r>
    <x v="16"/>
    <x v="3"/>
    <x v="22"/>
    <x v="3"/>
  </r>
  <r>
    <x v="16"/>
    <x v="3"/>
    <x v="18"/>
    <x v="110"/>
  </r>
  <r>
    <x v="15"/>
    <x v="2"/>
    <x v="21"/>
    <x v="169"/>
  </r>
  <r>
    <x v="15"/>
    <x v="2"/>
    <x v="6"/>
    <x v="161"/>
  </r>
  <r>
    <x v="14"/>
    <x v="2"/>
    <x v="21"/>
    <x v="174"/>
  </r>
  <r>
    <x v="14"/>
    <x v="2"/>
    <x v="6"/>
    <x v="143"/>
  </r>
  <r>
    <x v="14"/>
    <x v="3"/>
    <x v="22"/>
    <x v="15"/>
  </r>
  <r>
    <x v="14"/>
    <x v="3"/>
    <x v="18"/>
    <x v="57"/>
  </r>
  <r>
    <x v="14"/>
    <x v="5"/>
    <x v="16"/>
    <x v="22"/>
  </r>
  <r>
    <x v="56"/>
    <x v="2"/>
    <x v="21"/>
    <x v="162"/>
  </r>
  <r>
    <x v="56"/>
    <x v="2"/>
    <x v="6"/>
    <x v="151"/>
  </r>
  <r>
    <x v="56"/>
    <x v="7"/>
    <x v="2"/>
    <x v="98"/>
  </r>
  <r>
    <x v="34"/>
    <x v="3"/>
    <x v="18"/>
    <x v="33"/>
  </r>
  <r>
    <x v="57"/>
    <x v="2"/>
    <x v="21"/>
    <x v="0"/>
  </r>
  <r>
    <x v="57"/>
    <x v="2"/>
    <x v="6"/>
    <x v="0"/>
  </r>
  <r>
    <x v="64"/>
    <x v="3"/>
    <x v="18"/>
    <x v="68"/>
  </r>
  <r>
    <x v="64"/>
    <x v="7"/>
    <x v="2"/>
    <x v="21"/>
  </r>
  <r>
    <x v="25"/>
    <x v="2"/>
    <x v="21"/>
    <x v="103"/>
  </r>
  <r>
    <x v="25"/>
    <x v="2"/>
    <x v="6"/>
    <x v="49"/>
  </r>
  <r>
    <x v="25"/>
    <x v="3"/>
    <x v="22"/>
    <x v="45"/>
  </r>
  <r>
    <x v="25"/>
    <x v="3"/>
    <x v="18"/>
    <x v="171"/>
  </r>
  <r>
    <x v="24"/>
    <x v="2"/>
    <x v="21"/>
    <x v="145"/>
  </r>
  <r>
    <x v="24"/>
    <x v="2"/>
    <x v="6"/>
    <x v="87"/>
  </r>
  <r>
    <x v="24"/>
    <x v="3"/>
    <x v="22"/>
    <x v="8"/>
  </r>
  <r>
    <x v="24"/>
    <x v="3"/>
    <x v="18"/>
    <x v="91"/>
  </r>
  <r>
    <x v="24"/>
    <x v="5"/>
    <x v="13"/>
    <x v="22"/>
  </r>
  <r>
    <x v="70"/>
    <x v="2"/>
    <x v="21"/>
    <x v="29"/>
  </r>
  <r>
    <x v="70"/>
    <x v="2"/>
    <x v="6"/>
    <x v="13"/>
  </r>
  <r>
    <x v="70"/>
    <x v="3"/>
    <x v="18"/>
    <x v="68"/>
  </r>
  <r>
    <x v="70"/>
    <x v="7"/>
    <x v="2"/>
    <x v="68"/>
  </r>
  <r>
    <x v="29"/>
    <x v="2"/>
    <x v="21"/>
    <x v="163"/>
  </r>
  <r>
    <x v="29"/>
    <x v="2"/>
    <x v="6"/>
    <x v="123"/>
  </r>
  <r>
    <x v="29"/>
    <x v="3"/>
    <x v="22"/>
    <x v="28"/>
  </r>
  <r>
    <x v="29"/>
    <x v="3"/>
    <x v="18"/>
    <x v="131"/>
  </r>
  <r>
    <x v="29"/>
    <x v="5"/>
    <x v="16"/>
    <x v="22"/>
  </r>
  <r>
    <x v="3"/>
    <x v="2"/>
    <x v="21"/>
    <x v="108"/>
  </r>
  <r>
    <x v="3"/>
    <x v="2"/>
    <x v="6"/>
    <x v="48"/>
  </r>
  <r>
    <x v="3"/>
    <x v="5"/>
    <x v="16"/>
    <x v="0"/>
  </r>
  <r>
    <x v="17"/>
    <x v="2"/>
    <x v="21"/>
    <x v="80"/>
  </r>
  <r>
    <x v="17"/>
    <x v="2"/>
    <x v="6"/>
    <x v="35"/>
  </r>
  <r>
    <x v="17"/>
    <x v="3"/>
    <x v="18"/>
    <x v="31"/>
  </r>
  <r>
    <x v="26"/>
    <x v="2"/>
    <x v="21"/>
    <x v="138"/>
  </r>
  <r>
    <x v="26"/>
    <x v="2"/>
    <x v="6"/>
    <x v="73"/>
  </r>
  <r>
    <x v="26"/>
    <x v="3"/>
    <x v="22"/>
    <x v="47"/>
  </r>
  <r>
    <x v="26"/>
    <x v="3"/>
    <x v="18"/>
    <x v="134"/>
  </r>
  <r>
    <x v="26"/>
    <x v="3"/>
    <x v="11"/>
    <x v="1"/>
  </r>
  <r>
    <x v="26"/>
    <x v="5"/>
    <x v="16"/>
    <x v="33"/>
  </r>
  <r>
    <x v="28"/>
    <x v="3"/>
    <x v="18"/>
    <x v="106"/>
  </r>
  <r>
    <x v="28"/>
    <x v="5"/>
    <x v="16"/>
    <x v="58"/>
  </r>
  <r>
    <x v="27"/>
    <x v="3"/>
    <x v="22"/>
    <x v="25"/>
  </r>
  <r>
    <x v="27"/>
    <x v="3"/>
    <x v="18"/>
    <x v="71"/>
  </r>
  <r>
    <x v="59"/>
    <x v="3"/>
    <x v="18"/>
    <x v="133"/>
  </r>
  <r>
    <x v="59"/>
    <x v="3"/>
    <x v="9"/>
    <x v="15"/>
  </r>
  <r>
    <x v="59"/>
    <x v="3"/>
    <x v="23"/>
    <x v="116"/>
  </r>
  <r>
    <x v="59"/>
    <x v="7"/>
    <x v="2"/>
    <x v="96"/>
  </r>
  <r>
    <x v="60"/>
    <x v="2"/>
    <x v="21"/>
    <x v="126"/>
  </r>
  <r>
    <x v="60"/>
    <x v="2"/>
    <x v="6"/>
    <x v="63"/>
  </r>
  <r>
    <x v="60"/>
    <x v="3"/>
    <x v="18"/>
    <x v="9"/>
  </r>
  <r>
    <x v="65"/>
    <x v="2"/>
    <x v="21"/>
    <x v="72"/>
  </r>
  <r>
    <x v="65"/>
    <x v="2"/>
    <x v="6"/>
    <x v="39"/>
  </r>
  <r>
    <x v="65"/>
    <x v="3"/>
    <x v="22"/>
    <x v="33"/>
  </r>
  <r>
    <x v="65"/>
    <x v="3"/>
    <x v="18"/>
    <x v="93"/>
  </r>
  <r>
    <x v="65"/>
    <x v="7"/>
    <x v="2"/>
    <x v="50"/>
  </r>
  <r>
    <x v="36"/>
    <x v="5"/>
    <x v="14"/>
    <x v="111"/>
  </r>
  <r>
    <x v="45"/>
    <x v="2"/>
    <x v="21"/>
    <x v="112"/>
  </r>
  <r>
    <x v="45"/>
    <x v="2"/>
    <x v="6"/>
    <x v="53"/>
  </r>
  <r>
    <x v="45"/>
    <x v="3"/>
    <x v="22"/>
    <x v="25"/>
  </r>
  <r>
    <x v="45"/>
    <x v="3"/>
    <x v="18"/>
    <x v="122"/>
  </r>
  <r>
    <x v="44"/>
    <x v="2"/>
    <x v="21"/>
    <x v="75"/>
  </r>
  <r>
    <x v="44"/>
    <x v="2"/>
    <x v="6"/>
    <x v="37"/>
  </r>
  <r>
    <x v="44"/>
    <x v="3"/>
    <x v="22"/>
    <x v="15"/>
  </r>
  <r>
    <x v="44"/>
    <x v="3"/>
    <x v="18"/>
    <x v="81"/>
  </r>
  <r>
    <x v="44"/>
    <x v="5"/>
    <x v="13"/>
    <x v="65"/>
  </r>
  <r>
    <x v="43"/>
    <x v="3"/>
    <x v="22"/>
    <x v="65"/>
  </r>
  <r>
    <x v="43"/>
    <x v="3"/>
    <x v="18"/>
    <x v="50"/>
  </r>
  <r>
    <x v="43"/>
    <x v="5"/>
    <x v="16"/>
    <x v="24"/>
  </r>
  <r>
    <x v="43"/>
    <x v="5"/>
    <x v="16"/>
    <x v="65"/>
  </r>
  <r>
    <x v="31"/>
    <x v="2"/>
    <x v="21"/>
    <x v="23"/>
  </r>
  <r>
    <x v="31"/>
    <x v="2"/>
    <x v="6"/>
    <x v="7"/>
  </r>
  <r>
    <x v="31"/>
    <x v="3"/>
    <x v="4"/>
    <x v="33"/>
  </r>
  <r>
    <x v="31"/>
    <x v="3"/>
    <x v="18"/>
    <x v="177"/>
  </r>
  <r>
    <x v="31"/>
    <x v="7"/>
    <x v="2"/>
    <x v="55"/>
  </r>
  <r>
    <x v="32"/>
    <x v="3"/>
    <x v="18"/>
    <x v="60"/>
  </r>
  <r>
    <x v="33"/>
    <x v="3"/>
    <x v="18"/>
    <x v="14"/>
  </r>
  <r>
    <x v="31"/>
    <x v="3"/>
    <x v="18"/>
    <x v="21"/>
  </r>
  <r>
    <x v="5"/>
    <x v="2"/>
    <x v="21"/>
    <x v="94"/>
  </r>
  <r>
    <x v="5"/>
    <x v="2"/>
    <x v="6"/>
    <x v="44"/>
  </r>
  <r>
    <x v="61"/>
    <x v="3"/>
    <x v="18"/>
    <x v="137"/>
  </r>
  <r>
    <x v="61"/>
    <x v="3"/>
    <x v="23"/>
    <x v="22"/>
  </r>
  <r>
    <x v="61"/>
    <x v="7"/>
    <x v="2"/>
    <x v="156"/>
  </r>
  <r>
    <x v="46"/>
    <x v="2"/>
    <x v="21"/>
    <x v="165"/>
  </r>
  <r>
    <x v="46"/>
    <x v="2"/>
    <x v="6"/>
    <x v="124"/>
  </r>
  <r>
    <x v="46"/>
    <x v="3"/>
    <x v="22"/>
    <x v="65"/>
  </r>
  <r>
    <x v="46"/>
    <x v="2"/>
    <x v="18"/>
    <x v="173"/>
  </r>
  <r>
    <x v="46"/>
    <x v="5"/>
    <x v="13"/>
    <x v="86"/>
  </r>
  <r>
    <x v="2"/>
    <x v="2"/>
    <x v="20"/>
    <x v="66"/>
  </r>
  <r>
    <x v="2"/>
    <x v="2"/>
    <x v="21"/>
    <x v="129"/>
  </r>
  <r>
    <x v="2"/>
    <x v="2"/>
    <x v="10"/>
    <x v="10"/>
  </r>
  <r>
    <x v="2"/>
    <x v="2"/>
    <x v="6"/>
    <x v="78"/>
  </r>
  <r>
    <x v="2"/>
    <x v="3"/>
    <x v="22"/>
    <x v="11"/>
  </r>
  <r>
    <x v="2"/>
    <x v="3"/>
    <x v="18"/>
    <x v="150"/>
  </r>
  <r>
    <x v="50"/>
    <x v="7"/>
    <x v="2"/>
    <x v="18"/>
  </r>
  <r>
    <x v="30"/>
    <x v="3"/>
    <x v="18"/>
    <x v="40"/>
  </r>
  <r>
    <x v="30"/>
    <x v="7"/>
    <x v="2"/>
    <x v="2"/>
  </r>
  <r>
    <x v="20"/>
    <x v="2"/>
    <x v="20"/>
    <x v="36"/>
  </r>
  <r>
    <x v="20"/>
    <x v="2"/>
    <x v="10"/>
    <x v="4"/>
  </r>
  <r>
    <x v="20"/>
    <x v="2"/>
    <x v="6"/>
    <x v="12"/>
  </r>
  <r>
    <x v="20"/>
    <x v="3"/>
    <x v="18"/>
    <x v="3"/>
  </r>
  <r>
    <x v="39"/>
    <x v="2"/>
    <x v="21"/>
    <x v="118"/>
  </r>
  <r>
    <x v="39"/>
    <x v="2"/>
    <x v="6"/>
    <x v="54"/>
  </r>
  <r>
    <x v="39"/>
    <x v="3"/>
    <x v="22"/>
    <x v="22"/>
  </r>
  <r>
    <x v="39"/>
    <x v="3"/>
    <x v="18"/>
    <x v="115"/>
  </r>
  <r>
    <x v="39"/>
    <x v="7"/>
    <x v="2"/>
    <x v="40"/>
  </r>
  <r>
    <x v="48"/>
    <x v="3"/>
    <x v="18"/>
    <x v="70"/>
  </r>
  <r>
    <x v="41"/>
    <x v="3"/>
    <x v="18"/>
    <x v="117"/>
  </r>
  <r>
    <x v="40"/>
    <x v="3"/>
    <x v="22"/>
    <x v="8"/>
  </r>
  <r>
    <x v="40"/>
    <x v="3"/>
    <x v="18"/>
    <x v="97"/>
  </r>
  <r>
    <x v="22"/>
    <x v="2"/>
    <x v="21"/>
    <x v="82"/>
  </r>
  <r>
    <x v="22"/>
    <x v="2"/>
    <x v="6"/>
    <x v="41"/>
  </r>
  <r>
    <x v="22"/>
    <x v="3"/>
    <x v="22"/>
    <x v="5"/>
  </r>
  <r>
    <x v="22"/>
    <x v="3"/>
    <x v="18"/>
    <x v="43"/>
  </r>
  <r>
    <x v="22"/>
    <x v="7"/>
    <x v="0"/>
    <x v="147"/>
  </r>
  <r>
    <x v="22"/>
    <x v="7"/>
    <x v="2"/>
    <x v="38"/>
  </r>
  <r>
    <x v="22"/>
    <x v="5"/>
    <x v="16"/>
    <x v="47"/>
  </r>
  <r>
    <x v="72"/>
    <x v="3"/>
    <x v="18"/>
    <x v="79"/>
  </r>
  <r>
    <x v="42"/>
    <x v="3"/>
    <x v="18"/>
    <x v="113"/>
  </r>
  <r>
    <x v="18"/>
    <x v="3"/>
    <x v="22"/>
    <x v="20"/>
  </r>
  <r>
    <x v="18"/>
    <x v="3"/>
    <x v="18"/>
    <x v="84"/>
  </r>
  <r>
    <x v="18"/>
    <x v="7"/>
    <x v="1"/>
    <x v="146"/>
  </r>
  <r>
    <x v="71"/>
    <x v="2"/>
    <x v="21"/>
    <x v="142"/>
  </r>
  <r>
    <x v="71"/>
    <x v="2"/>
    <x v="6"/>
    <x v="85"/>
  </r>
  <r>
    <x v="71"/>
    <x v="3"/>
    <x v="18"/>
    <x v="104"/>
  </r>
  <r>
    <x v="71"/>
    <x v="3"/>
    <x v="11"/>
    <x v="3"/>
  </r>
  <r>
    <x v="71"/>
    <x v="7"/>
    <x v="1"/>
    <x v="59"/>
  </r>
  <r>
    <x v="35"/>
    <x v="5"/>
    <x v="16"/>
    <x v="51"/>
  </r>
  <r>
    <x v="63"/>
    <x v="2"/>
    <x v="20"/>
    <x v="90"/>
  </r>
  <r>
    <x v="63"/>
    <x v="2"/>
    <x v="10"/>
    <x v="16"/>
  </r>
  <r>
    <x v="63"/>
    <x v="2"/>
    <x v="6"/>
    <x v="34"/>
  </r>
  <r>
    <x v="63"/>
    <x v="3"/>
    <x v="18"/>
    <x v="3"/>
  </r>
  <r>
    <x v="49"/>
    <x v="2"/>
    <x v="19"/>
    <x v="157"/>
  </r>
  <r>
    <x v="49"/>
    <x v="2"/>
    <x v="6"/>
    <x v="107"/>
  </r>
  <r>
    <x v="49"/>
    <x v="3"/>
    <x v="18"/>
    <x v="20"/>
  </r>
  <r>
    <x v="49"/>
    <x v="3"/>
    <x v="11"/>
    <x v="130"/>
  </r>
  <r>
    <x v="49"/>
    <x v="7"/>
    <x v="2"/>
    <x v="141"/>
  </r>
  <r>
    <x v="1"/>
    <x v="2"/>
    <x v="20"/>
    <x v="175"/>
  </r>
  <r>
    <x v="1"/>
    <x v="2"/>
    <x v="21"/>
    <x v="159"/>
  </r>
  <r>
    <x v="1"/>
    <x v="2"/>
    <x v="10"/>
    <x v="95"/>
  </r>
  <r>
    <x v="1"/>
    <x v="2"/>
    <x v="6"/>
    <x v="160"/>
  </r>
  <r>
    <x v="1"/>
    <x v="3"/>
    <x v="22"/>
    <x v="69"/>
  </r>
  <r>
    <x v="1"/>
    <x v="3"/>
    <x v="18"/>
    <x v="179"/>
  </r>
  <r>
    <x v="1"/>
    <x v="3"/>
    <x v="11"/>
    <x v="26"/>
  </r>
  <r>
    <x v="1"/>
    <x v="7"/>
    <x v="2"/>
    <x v="32"/>
  </r>
  <r>
    <x v="1"/>
    <x v="5"/>
    <x v="16"/>
    <x v="33"/>
  </r>
  <r>
    <x v="1"/>
    <x v="0"/>
    <x v="5"/>
    <x v="56"/>
  </r>
  <r>
    <x v="21"/>
    <x v="3"/>
    <x v="18"/>
    <x v="76"/>
  </r>
  <r>
    <x v="53"/>
    <x v="7"/>
    <x v="2"/>
    <x v="51"/>
  </r>
  <r>
    <x v="54"/>
    <x v="3"/>
    <x v="18"/>
    <x v="46"/>
  </r>
  <r>
    <x v="38"/>
    <x v="1"/>
    <x v="8"/>
    <x v="86"/>
  </r>
  <r>
    <x v="58"/>
    <x v="2"/>
    <x v="20"/>
    <x v="176"/>
  </r>
  <r>
    <x v="58"/>
    <x v="2"/>
    <x v="21"/>
    <x v="127"/>
  </r>
  <r>
    <x v="58"/>
    <x v="2"/>
    <x v="10"/>
    <x v="101"/>
  </r>
  <r>
    <x v="58"/>
    <x v="2"/>
    <x v="6"/>
    <x v="153"/>
  </r>
  <r>
    <x v="37"/>
    <x v="3"/>
    <x v="18"/>
    <x v="149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3:B79" firstHeaderRow="0" firstDataRow="1" firstDataCol="1"/>
  <pivotFields count="4">
    <pivotField axis="axisRow" showAll="0"/>
    <pivotField showAll="0"/>
    <pivotField showAll="0"/>
    <pivotField dataField="1" showAll="0"/>
  </pivotFields>
  <rowFields count="1">
    <field x="0"/>
  </rowFields>
  <dataFields count="1">
    <dataField fld="3" subtotal="sum"/>
  </dataFields>
</pivotTableDefinition>
</file>

<file path=xl/pivotTables/pivotTable2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3:B12" firstHeaderRow="0" firstDataRow="1" firstDataCol="1"/>
  <pivotFields count="4">
    <pivotField showAll="0"/>
    <pivotField axis="axisRow" showAll="0"/>
    <pivotField showAll="0"/>
    <pivotField dataField="1" showAll="0"/>
  </pivotFields>
  <rowFields count="1">
    <field x="1"/>
  </rowFields>
  <dataFields count="1">
    <dataField fld="3" subtotal="sum"/>
  </dataFields>
</pivotTableDefinition>
</file>

<file path=xl/pivotTables/pivotTable3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3:B28" firstHeaderRow="0" firstDataRow="1" firstDataCol="1"/>
  <pivotFields count="4">
    <pivotField showAll="0"/>
    <pivotField showAll="0"/>
    <pivotField axis="axisRow" showAll="0"/>
    <pivotField dataField="1" showAll="0"/>
  </pivotFields>
  <rowFields count="1">
    <field x="2"/>
  </rowFields>
  <dataFields count="1">
    <dataField fld="3" subtotal="sum"/>
  </dataFields>
</pivotTableDefinition>
</file>

<file path=xl/tables/table1.xml><?xml version="1.0" encoding="utf-8"?>
<table xmlns="http://schemas.openxmlformats.org/spreadsheetml/2006/main" id="1" name="Table1" displayName="Table1" ref="A1:B20" headerRowCount="1" totalsRowCount="0" totalsRowShown="0">
  <autoFilter ref="A1:B20"/>
  <tableColumns count="2">
    <tableColumn id="1" name="Inversión"/>
    <tableColumn id="2" name="Cantidad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75"/>
  <cols>
    <col collapsed="false" hidden="false" max="1" min="1" style="0" width="67.8622448979592"/>
    <col collapsed="false" hidden="false" max="2" min="2" style="0" width="30.1938775510204"/>
    <col collapsed="false" hidden="false" max="3" min="3" style="0" width="41.6836734693878"/>
    <col collapsed="false" hidden="false" max="4" min="4" style="0" width="12.6989795918367"/>
  </cols>
  <sheetData>
    <row r="1" customFormat="false" ht="12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0" t="s">
        <v>0</v>
      </c>
      <c r="F1" s="0" t="s">
        <v>4</v>
      </c>
      <c r="G1" s="0" t="s">
        <v>5</v>
      </c>
    </row>
    <row r="2" customFormat="false" ht="12" hidden="false" customHeight="true" outlineLevel="0" collapsed="false">
      <c r="A2" s="3" t="s">
        <v>6</v>
      </c>
      <c r="B2" s="3" t="s">
        <v>7</v>
      </c>
      <c r="C2" s="3" t="s">
        <v>8</v>
      </c>
      <c r="D2" s="4" t="n">
        <v>53836</v>
      </c>
      <c r="E2" s="0" t="n">
        <f aca="false">VLOOKUP(A2,Programas!$B$2:$C$81,2)</f>
        <v>1100</v>
      </c>
    </row>
    <row r="3" customFormat="false" ht="12" hidden="false" customHeight="true" outlineLevel="0" collapsed="false">
      <c r="A3" s="3" t="s">
        <v>6</v>
      </c>
      <c r="B3" s="3" t="s">
        <v>7</v>
      </c>
      <c r="C3" s="3" t="s">
        <v>9</v>
      </c>
      <c r="D3" s="4" t="n">
        <v>10000</v>
      </c>
      <c r="E3" s="0" t="n">
        <f aca="false">VLOOKUP(A3,Programas!$B$2:$C$81,2)</f>
        <v>1100</v>
      </c>
    </row>
    <row r="4" customFormat="false" ht="12" hidden="false" customHeight="true" outlineLevel="0" collapsed="false">
      <c r="A4" s="3" t="s">
        <v>6</v>
      </c>
      <c r="B4" s="3" t="s">
        <v>10</v>
      </c>
      <c r="C4" s="3" t="s">
        <v>11</v>
      </c>
      <c r="D4" s="4" t="n">
        <v>182590</v>
      </c>
      <c r="E4" s="0" t="n">
        <f aca="false">VLOOKUP(A4,Programas!$B$2:$C$81,2)</f>
        <v>1100</v>
      </c>
    </row>
    <row r="5" customFormat="false" ht="12" hidden="false" customHeight="true" outlineLevel="0" collapsed="false">
      <c r="A5" s="3" t="s">
        <v>12</v>
      </c>
      <c r="B5" s="3" t="s">
        <v>13</v>
      </c>
      <c r="C5" s="3" t="s">
        <v>14</v>
      </c>
      <c r="D5" s="4" t="n">
        <v>523522.03</v>
      </c>
      <c r="E5" s="5" t="n">
        <f aca="false">VLOOKUP(A5,Programas!$B$2:$C$81,2)</f>
        <v>13200</v>
      </c>
    </row>
    <row r="6" customFormat="false" ht="12" hidden="false" customHeight="true" outlineLevel="0" collapsed="false">
      <c r="A6" s="3" t="s">
        <v>12</v>
      </c>
      <c r="B6" s="3" t="s">
        <v>13</v>
      </c>
      <c r="C6" s="3" t="s">
        <v>15</v>
      </c>
      <c r="D6" s="4" t="n">
        <v>26323.2</v>
      </c>
      <c r="E6" s="0" t="n">
        <f aca="false">VLOOKUP(A6,Programas!$B$2:$C$81,2)</f>
        <v>13200</v>
      </c>
    </row>
    <row r="7" customFormat="false" ht="12" hidden="false" customHeight="true" outlineLevel="0" collapsed="false">
      <c r="A7" s="3" t="s">
        <v>12</v>
      </c>
      <c r="B7" s="3" t="s">
        <v>13</v>
      </c>
      <c r="C7" s="3" t="s">
        <v>16</v>
      </c>
      <c r="D7" s="4" t="n">
        <v>58112.2</v>
      </c>
      <c r="E7" s="0" t="n">
        <f aca="false">VLOOKUP(A7,Programas!$B$2:$C$81,2)</f>
        <v>13200</v>
      </c>
    </row>
    <row r="8" customFormat="false" ht="12" hidden="false" customHeight="true" outlineLevel="0" collapsed="false">
      <c r="A8" s="3" t="s">
        <v>12</v>
      </c>
      <c r="B8" s="3" t="s">
        <v>13</v>
      </c>
      <c r="C8" s="3" t="s">
        <v>17</v>
      </c>
      <c r="D8" s="4" t="n">
        <v>152648.86</v>
      </c>
      <c r="E8" s="0" t="n">
        <f aca="false">VLOOKUP(A8,Programas!$B$2:$C$81,2)</f>
        <v>13200</v>
      </c>
    </row>
    <row r="9" customFormat="false" ht="12" hidden="false" customHeight="true" outlineLevel="0" collapsed="false">
      <c r="A9" s="3" t="s">
        <v>12</v>
      </c>
      <c r="B9" s="3" t="s">
        <v>18</v>
      </c>
      <c r="C9" s="3" t="s">
        <v>19</v>
      </c>
      <c r="D9" s="4" t="n">
        <v>3500</v>
      </c>
      <c r="E9" s="0" t="n">
        <f aca="false">VLOOKUP(A9,Programas!$B$2:$C$81,2)</f>
        <v>13200</v>
      </c>
    </row>
    <row r="10" customFormat="false" ht="12" hidden="false" customHeight="true" outlineLevel="0" collapsed="false">
      <c r="A10" s="3" t="s">
        <v>12</v>
      </c>
      <c r="B10" s="3" t="s">
        <v>18</v>
      </c>
      <c r="C10" s="3" t="s">
        <v>20</v>
      </c>
      <c r="D10" s="4" t="n">
        <v>24704</v>
      </c>
      <c r="E10" s="0" t="n">
        <f aca="false">VLOOKUP(A10,Programas!$B$2:$C$81,2)</f>
        <v>13200</v>
      </c>
    </row>
    <row r="11" customFormat="false" ht="12" hidden="false" customHeight="true" outlineLevel="0" collapsed="false">
      <c r="A11" s="3" t="s">
        <v>12</v>
      </c>
      <c r="B11" s="3" t="s">
        <v>18</v>
      </c>
      <c r="C11" s="3" t="s">
        <v>21</v>
      </c>
      <c r="D11" s="4" t="n">
        <v>1200</v>
      </c>
      <c r="E11" s="0" t="n">
        <f aca="false">VLOOKUP(A11,Programas!$B$2:$C$81,2)</f>
        <v>13200</v>
      </c>
    </row>
    <row r="12" customFormat="false" ht="12" hidden="false" customHeight="true" outlineLevel="0" collapsed="false">
      <c r="A12" s="3" t="s">
        <v>12</v>
      </c>
      <c r="B12" s="3" t="s">
        <v>22</v>
      </c>
      <c r="C12" s="3" t="s">
        <v>23</v>
      </c>
      <c r="D12" s="4" t="n">
        <v>0</v>
      </c>
      <c r="E12" s="0" t="n">
        <f aca="false">VLOOKUP(A12,Programas!$B$2:$C$81,2)</f>
        <v>13200</v>
      </c>
    </row>
    <row r="13" customFormat="false" ht="12" hidden="false" customHeight="true" outlineLevel="0" collapsed="false">
      <c r="A13" s="3" t="s">
        <v>24</v>
      </c>
      <c r="B13" s="3" t="s">
        <v>18</v>
      </c>
      <c r="C13" s="3" t="s">
        <v>19</v>
      </c>
      <c r="D13" s="4" t="n">
        <v>2000</v>
      </c>
      <c r="E13" s="0" t="n">
        <f aca="false">VLOOKUP(A13,Programas!$B$2:$C$81,2)</f>
        <v>1100</v>
      </c>
    </row>
    <row r="14" customFormat="false" ht="12" hidden="false" customHeight="true" outlineLevel="0" collapsed="false">
      <c r="A14" s="3" t="s">
        <v>24</v>
      </c>
      <c r="B14" s="3" t="s">
        <v>18</v>
      </c>
      <c r="C14" s="3" t="s">
        <v>20</v>
      </c>
      <c r="D14" s="4" t="n">
        <v>21600</v>
      </c>
      <c r="E14" s="0" t="n">
        <f aca="false">VLOOKUP(A14,Programas!$B$2:$C$81,2)</f>
        <v>1100</v>
      </c>
    </row>
    <row r="15" customFormat="false" ht="12" hidden="false" customHeight="true" outlineLevel="0" collapsed="false">
      <c r="A15" s="3" t="s">
        <v>24</v>
      </c>
      <c r="B15" s="3" t="s">
        <v>22</v>
      </c>
      <c r="C15" s="3" t="s">
        <v>25</v>
      </c>
      <c r="D15" s="4" t="n">
        <v>10000</v>
      </c>
      <c r="E15" s="0" t="n">
        <f aca="false">VLOOKUP(A15,Programas!$B$2:$C$81,2)</f>
        <v>1100</v>
      </c>
    </row>
    <row r="16" customFormat="false" ht="12" hidden="false" customHeight="true" outlineLevel="0" collapsed="false">
      <c r="A16" s="3" t="s">
        <v>26</v>
      </c>
      <c r="B16" s="3" t="s">
        <v>18</v>
      </c>
      <c r="C16" s="3" t="s">
        <v>19</v>
      </c>
      <c r="D16" s="4" t="n">
        <v>800</v>
      </c>
      <c r="E16" s="0" t="n">
        <f aca="false">VLOOKUP(A16,Programas!$B$2:$C$81,2)</f>
        <v>1100</v>
      </c>
    </row>
    <row r="17" customFormat="false" ht="12" hidden="false" customHeight="true" outlineLevel="0" collapsed="false">
      <c r="A17" s="3" t="s">
        <v>26</v>
      </c>
      <c r="B17" s="3" t="s">
        <v>18</v>
      </c>
      <c r="C17" s="3" t="s">
        <v>20</v>
      </c>
      <c r="D17" s="4" t="n">
        <v>3400</v>
      </c>
      <c r="E17" s="0" t="n">
        <f aca="false">VLOOKUP(A17,Programas!$B$2:$C$81,2)</f>
        <v>1100</v>
      </c>
    </row>
    <row r="18" customFormat="false" ht="12" hidden="false" customHeight="true" outlineLevel="0" collapsed="false">
      <c r="A18" s="3" t="s">
        <v>26</v>
      </c>
      <c r="B18" s="3" t="s">
        <v>22</v>
      </c>
      <c r="C18" s="3" t="s">
        <v>23</v>
      </c>
      <c r="D18" s="4" t="n">
        <v>0</v>
      </c>
      <c r="E18" s="0" t="n">
        <f aca="false">VLOOKUP(A18,Programas!$B$2:$C$81,2)</f>
        <v>1100</v>
      </c>
    </row>
    <row r="19" customFormat="false" ht="12" hidden="false" customHeight="true" outlineLevel="0" collapsed="false">
      <c r="A19" s="3" t="s">
        <v>27</v>
      </c>
      <c r="B19" s="3" t="s">
        <v>28</v>
      </c>
      <c r="C19" s="3" t="s">
        <v>29</v>
      </c>
      <c r="D19" s="4" t="n">
        <v>40500</v>
      </c>
      <c r="E19" s="0" t="n">
        <f aca="false">VLOOKUP(A19,Programas!$B$2:$C$81,2)</f>
        <v>13500</v>
      </c>
    </row>
    <row r="20" customFormat="false" ht="12" hidden="false" customHeight="true" outlineLevel="0" collapsed="false">
      <c r="A20" s="3" t="s">
        <v>30</v>
      </c>
      <c r="B20" s="3" t="s">
        <v>13</v>
      </c>
      <c r="C20" s="3" t="s">
        <v>14</v>
      </c>
      <c r="D20" s="4" t="n">
        <v>169444.38</v>
      </c>
      <c r="E20" s="0" t="n">
        <f aca="false">VLOOKUP(A20,Programas!$B$2:$C$81,2)</f>
        <v>15000</v>
      </c>
    </row>
    <row r="21" customFormat="false" ht="12" hidden="false" customHeight="true" outlineLevel="0" collapsed="false">
      <c r="A21" s="3" t="s">
        <v>30</v>
      </c>
      <c r="B21" s="3" t="s">
        <v>13</v>
      </c>
      <c r="C21" s="3" t="s">
        <v>15</v>
      </c>
      <c r="D21" s="4" t="n">
        <v>87265.43</v>
      </c>
      <c r="E21" s="0" t="n">
        <f aca="false">VLOOKUP(A21,Programas!$B$2:$C$81,2)</f>
        <v>15000</v>
      </c>
    </row>
    <row r="22" customFormat="false" ht="12" hidden="false" customHeight="true" outlineLevel="0" collapsed="false">
      <c r="A22" s="3" t="s">
        <v>30</v>
      </c>
      <c r="B22" s="3" t="s">
        <v>13</v>
      </c>
      <c r="C22" s="3" t="s">
        <v>16</v>
      </c>
      <c r="D22" s="4" t="n">
        <v>16692.7</v>
      </c>
      <c r="E22" s="0" t="n">
        <f aca="false">VLOOKUP(A22,Programas!$B$2:$C$81,2)</f>
        <v>15000</v>
      </c>
    </row>
    <row r="23" customFormat="false" ht="12" hidden="false" customHeight="true" outlineLevel="0" collapsed="false">
      <c r="A23" s="3" t="s">
        <v>30</v>
      </c>
      <c r="B23" s="3" t="s">
        <v>13</v>
      </c>
      <c r="C23" s="3" t="s">
        <v>17</v>
      </c>
      <c r="D23" s="4" t="n">
        <v>72650.4</v>
      </c>
      <c r="E23" s="0" t="n">
        <f aca="false">VLOOKUP(A23,Programas!$B$2:$C$81,2)</f>
        <v>15000</v>
      </c>
    </row>
    <row r="24" customFormat="false" ht="12" hidden="false" customHeight="true" outlineLevel="0" collapsed="false">
      <c r="A24" s="3" t="s">
        <v>30</v>
      </c>
      <c r="B24" s="3" t="s">
        <v>18</v>
      </c>
      <c r="C24" s="3" t="s">
        <v>19</v>
      </c>
      <c r="D24" s="4" t="n">
        <v>7000</v>
      </c>
      <c r="E24" s="0" t="n">
        <f aca="false">VLOOKUP(A24,Programas!$B$2:$C$81,2)</f>
        <v>15000</v>
      </c>
    </row>
    <row r="25" customFormat="false" ht="12" hidden="false" customHeight="true" outlineLevel="0" collapsed="false">
      <c r="A25" s="3" t="s">
        <v>30</v>
      </c>
      <c r="B25" s="3" t="s">
        <v>18</v>
      </c>
      <c r="C25" s="3" t="s">
        <v>20</v>
      </c>
      <c r="D25" s="4" t="n">
        <v>19402</v>
      </c>
      <c r="E25" s="0" t="n">
        <f aca="false">VLOOKUP(A25,Programas!$B$2:$C$81,2)</f>
        <v>15000</v>
      </c>
    </row>
    <row r="26" customFormat="false" ht="12" hidden="false" customHeight="true" outlineLevel="0" collapsed="false">
      <c r="A26" s="3" t="s">
        <v>30</v>
      </c>
      <c r="B26" s="3" t="s">
        <v>22</v>
      </c>
      <c r="C26" s="3" t="s">
        <v>25</v>
      </c>
      <c r="D26" s="4" t="n">
        <v>5000</v>
      </c>
      <c r="E26" s="0" t="n">
        <f aca="false">VLOOKUP(A26,Programas!$B$2:$C$81,2)</f>
        <v>15000</v>
      </c>
    </row>
    <row r="27" customFormat="false" ht="12" hidden="false" customHeight="true" outlineLevel="0" collapsed="false">
      <c r="A27" s="3" t="s">
        <v>31</v>
      </c>
      <c r="B27" s="3" t="s">
        <v>18</v>
      </c>
      <c r="C27" s="3" t="s">
        <v>20</v>
      </c>
      <c r="D27" s="4" t="n">
        <v>20000</v>
      </c>
      <c r="E27" s="0" t="n">
        <f aca="false">VLOOKUP(A27,Programas!$B$2:$C$81,2)</f>
        <v>15000</v>
      </c>
    </row>
    <row r="28" customFormat="false" ht="12" hidden="false" customHeight="true" outlineLevel="0" collapsed="false">
      <c r="A28" s="3" t="s">
        <v>32</v>
      </c>
      <c r="B28" s="3" t="s">
        <v>18</v>
      </c>
      <c r="C28" s="3" t="s">
        <v>19</v>
      </c>
      <c r="D28" s="4" t="n">
        <v>10000</v>
      </c>
      <c r="E28" s="0" t="n">
        <f aca="false">VLOOKUP(A28,Programas!$B$2:$C$81,2)</f>
        <v>15500</v>
      </c>
    </row>
    <row r="29" customFormat="false" ht="12" hidden="false" customHeight="true" outlineLevel="0" collapsed="false">
      <c r="A29" s="3" t="s">
        <v>32</v>
      </c>
      <c r="B29" s="3" t="s">
        <v>18</v>
      </c>
      <c r="C29" s="3" t="s">
        <v>20</v>
      </c>
      <c r="D29" s="4" t="n">
        <v>20000</v>
      </c>
      <c r="E29" s="0" t="n">
        <f aca="false">VLOOKUP(A29,Programas!$B$2:$C$81,2)</f>
        <v>15500</v>
      </c>
    </row>
    <row r="30" customFormat="false" ht="12" hidden="false" customHeight="true" outlineLevel="0" collapsed="false">
      <c r="A30" s="3" t="s">
        <v>33</v>
      </c>
      <c r="B30" s="3" t="s">
        <v>18</v>
      </c>
      <c r="C30" s="3" t="s">
        <v>19</v>
      </c>
      <c r="D30" s="4" t="n">
        <v>20000</v>
      </c>
      <c r="E30" s="0" t="e">
        <f aca="false">VLOOKUP(A30,Programas!$B$2:$C$81,2)</f>
        <v>#N/A</v>
      </c>
    </row>
    <row r="31" customFormat="false" ht="12" hidden="false" customHeight="true" outlineLevel="0" collapsed="false">
      <c r="A31" s="3" t="s">
        <v>33</v>
      </c>
      <c r="B31" s="3" t="s">
        <v>18</v>
      </c>
      <c r="C31" s="3" t="s">
        <v>20</v>
      </c>
      <c r="D31" s="4" t="n">
        <v>2100</v>
      </c>
      <c r="E31" s="0" t="e">
        <f aca="false">VLOOKUP(A31,Programas!$B$2:$C$81,2)</f>
        <v>#N/A</v>
      </c>
    </row>
    <row r="32" customFormat="false" ht="12" hidden="false" customHeight="true" outlineLevel="0" collapsed="false">
      <c r="A32" s="3" t="s">
        <v>34</v>
      </c>
      <c r="B32" s="3" t="s">
        <v>18</v>
      </c>
      <c r="C32" s="3" t="s">
        <v>20</v>
      </c>
      <c r="D32" s="4" t="n">
        <v>389310</v>
      </c>
      <c r="E32" s="0" t="e">
        <f aca="false">VLOOKUP(A32,Programas!$B$2:$C$81,2)</f>
        <v>#N/A</v>
      </c>
    </row>
    <row r="33" customFormat="false" ht="12" hidden="false" customHeight="true" outlineLevel="0" collapsed="false">
      <c r="A33" s="3" t="s">
        <v>35</v>
      </c>
      <c r="B33" s="3" t="s">
        <v>18</v>
      </c>
      <c r="C33" s="3" t="s">
        <v>19</v>
      </c>
      <c r="D33" s="4" t="n">
        <v>5000</v>
      </c>
      <c r="E33" s="0" t="e">
        <f aca="false">VLOOKUP(A33,Programas!$B$2:$C$81,2)</f>
        <v>#N/A</v>
      </c>
    </row>
    <row r="34" customFormat="false" ht="12" hidden="false" customHeight="true" outlineLevel="0" collapsed="false">
      <c r="A34" s="3" t="s">
        <v>35</v>
      </c>
      <c r="B34" s="3" t="s">
        <v>18</v>
      </c>
      <c r="C34" s="3" t="s">
        <v>20</v>
      </c>
      <c r="D34" s="4" t="n">
        <v>731000</v>
      </c>
      <c r="E34" s="0" t="e">
        <f aca="false">VLOOKUP(A34,Programas!$B$2:$C$81,2)</f>
        <v>#N/A</v>
      </c>
    </row>
    <row r="35" customFormat="false" ht="12" hidden="false" customHeight="true" outlineLevel="0" collapsed="false">
      <c r="A35" s="3" t="s">
        <v>36</v>
      </c>
      <c r="B35" s="3" t="s">
        <v>18</v>
      </c>
      <c r="C35" s="3" t="s">
        <v>20</v>
      </c>
      <c r="D35" s="4" t="n">
        <v>8000</v>
      </c>
      <c r="E35" s="0" t="n">
        <f aca="false">VLOOKUP(A35,Programas!$B$2:$C$81,2)</f>
        <v>1100</v>
      </c>
    </row>
    <row r="36" customFormat="false" ht="12" hidden="false" customHeight="true" outlineLevel="0" collapsed="false">
      <c r="A36" s="3" t="s">
        <v>36</v>
      </c>
      <c r="B36" s="3" t="s">
        <v>28</v>
      </c>
      <c r="C36" s="3" t="s">
        <v>29</v>
      </c>
      <c r="D36" s="4" t="n">
        <v>541392.11</v>
      </c>
      <c r="E36" s="0" t="n">
        <f aca="false">VLOOKUP(A36,Programas!$B$2:$C$81,2)</f>
        <v>1100</v>
      </c>
    </row>
    <row r="37" customFormat="false" ht="12" hidden="false" customHeight="true" outlineLevel="0" collapsed="false">
      <c r="A37" s="3" t="s">
        <v>36</v>
      </c>
      <c r="B37" s="3" t="s">
        <v>22</v>
      </c>
      <c r="C37" s="3" t="s">
        <v>37</v>
      </c>
      <c r="D37" s="4" t="n">
        <v>8000</v>
      </c>
      <c r="E37" s="0" t="n">
        <f aca="false">VLOOKUP(A37,Programas!$B$2:$C$81,2)</f>
        <v>1100</v>
      </c>
    </row>
    <row r="38" customFormat="false" ht="12" hidden="false" customHeight="true" outlineLevel="0" collapsed="false">
      <c r="A38" s="3" t="s">
        <v>38</v>
      </c>
      <c r="B38" s="3" t="s">
        <v>13</v>
      </c>
      <c r="C38" s="3" t="s">
        <v>15</v>
      </c>
      <c r="D38" s="4" t="n">
        <v>69407.86</v>
      </c>
      <c r="E38" s="0" t="n">
        <f aca="false">VLOOKUP(A38,Programas!$B$2:$C$81,2)</f>
        <v>1100</v>
      </c>
    </row>
    <row r="39" customFormat="false" ht="12" hidden="false" customHeight="true" outlineLevel="0" collapsed="false">
      <c r="A39" s="3" t="s">
        <v>38</v>
      </c>
      <c r="B39" s="3" t="s">
        <v>13</v>
      </c>
      <c r="C39" s="3" t="s">
        <v>17</v>
      </c>
      <c r="D39" s="4" t="n">
        <v>22351.85</v>
      </c>
      <c r="E39" s="0" t="n">
        <f aca="false">VLOOKUP(A39,Programas!$B$2:$C$81,2)</f>
        <v>1100</v>
      </c>
    </row>
    <row r="40" customFormat="false" ht="12" hidden="false" customHeight="true" outlineLevel="0" collapsed="false">
      <c r="A40" s="3" t="s">
        <v>38</v>
      </c>
      <c r="B40" s="3" t="s">
        <v>18</v>
      </c>
      <c r="C40" s="3" t="s">
        <v>19</v>
      </c>
      <c r="D40" s="4" t="n">
        <v>4000</v>
      </c>
      <c r="E40" s="0" t="n">
        <f aca="false">VLOOKUP(A40,Programas!$B$2:$C$81,2)</f>
        <v>1100</v>
      </c>
    </row>
    <row r="41" customFormat="false" ht="12" hidden="false" customHeight="true" outlineLevel="0" collapsed="false">
      <c r="A41" s="3" t="s">
        <v>38</v>
      </c>
      <c r="B41" s="3" t="s">
        <v>18</v>
      </c>
      <c r="C41" s="3" t="s">
        <v>20</v>
      </c>
      <c r="D41" s="4" t="n">
        <v>35000</v>
      </c>
      <c r="E41" s="0" t="n">
        <f aca="false">VLOOKUP(A41,Programas!$B$2:$C$81,2)</f>
        <v>1100</v>
      </c>
    </row>
    <row r="42" customFormat="false" ht="12" hidden="false" customHeight="true" outlineLevel="0" collapsed="false">
      <c r="A42" s="3" t="s">
        <v>38</v>
      </c>
      <c r="B42" s="3" t="s">
        <v>22</v>
      </c>
      <c r="C42" s="3" t="s">
        <v>39</v>
      </c>
      <c r="D42" s="4" t="n">
        <v>0</v>
      </c>
      <c r="E42" s="0" t="n">
        <f aca="false">VLOOKUP(A42,Programas!$B$2:$C$81,2)</f>
        <v>1100</v>
      </c>
    </row>
    <row r="43" customFormat="false" ht="12" hidden="false" customHeight="true" outlineLevel="0" collapsed="false">
      <c r="A43" s="3" t="s">
        <v>40</v>
      </c>
      <c r="B43" s="3" t="s">
        <v>13</v>
      </c>
      <c r="C43" s="3" t="s">
        <v>15</v>
      </c>
      <c r="D43" s="4" t="n">
        <v>64055.72</v>
      </c>
      <c r="E43" s="0" t="e">
        <f aca="false">VLOOKUP(A43,Programas!$B$2:$C$81,2)</f>
        <v>#N/A</v>
      </c>
    </row>
    <row r="44" customFormat="false" ht="12" hidden="false" customHeight="true" outlineLevel="0" collapsed="false">
      <c r="A44" s="3" t="s">
        <v>40</v>
      </c>
      <c r="B44" s="3" t="s">
        <v>13</v>
      </c>
      <c r="C44" s="3" t="s">
        <v>17</v>
      </c>
      <c r="D44" s="4" t="n">
        <v>21468</v>
      </c>
      <c r="E44" s="0" t="e">
        <f aca="false">VLOOKUP(A44,Programas!$B$2:$C$81,2)</f>
        <v>#N/A</v>
      </c>
    </row>
    <row r="45" customFormat="false" ht="12" hidden="false" customHeight="true" outlineLevel="0" collapsed="false">
      <c r="A45" s="3" t="s">
        <v>40</v>
      </c>
      <c r="B45" s="3" t="s">
        <v>18</v>
      </c>
      <c r="C45" s="3" t="s">
        <v>19</v>
      </c>
      <c r="D45" s="4" t="n">
        <v>500</v>
      </c>
      <c r="E45" s="0" t="e">
        <f aca="false">VLOOKUP(A45,Programas!$B$2:$C$81,2)</f>
        <v>#N/A</v>
      </c>
    </row>
    <row r="46" customFormat="false" ht="12" hidden="false" customHeight="true" outlineLevel="0" collapsed="false">
      <c r="A46" s="3" t="s">
        <v>40</v>
      </c>
      <c r="B46" s="3" t="s">
        <v>18</v>
      </c>
      <c r="C46" s="3" t="s">
        <v>20</v>
      </c>
      <c r="D46" s="4" t="n">
        <v>2400</v>
      </c>
      <c r="E46" s="0" t="e">
        <f aca="false">VLOOKUP(A46,Programas!$B$2:$C$81,2)</f>
        <v>#N/A</v>
      </c>
    </row>
    <row r="47" customFormat="false" ht="12" hidden="false" customHeight="true" outlineLevel="0" collapsed="false">
      <c r="A47" s="3" t="s">
        <v>40</v>
      </c>
      <c r="B47" s="3" t="s">
        <v>22</v>
      </c>
      <c r="C47" s="3" t="s">
        <v>25</v>
      </c>
      <c r="D47" s="4" t="n">
        <v>4500</v>
      </c>
      <c r="E47" s="0" t="e">
        <f aca="false">VLOOKUP(A47,Programas!$B$2:$C$81,2)</f>
        <v>#N/A</v>
      </c>
    </row>
    <row r="48" customFormat="false" ht="12" hidden="false" customHeight="true" outlineLevel="0" collapsed="false">
      <c r="A48" s="3" t="s">
        <v>41</v>
      </c>
      <c r="B48" s="3" t="s">
        <v>18</v>
      </c>
      <c r="C48" s="3" t="s">
        <v>19</v>
      </c>
      <c r="D48" s="4" t="n">
        <v>50000</v>
      </c>
      <c r="E48" s="0" t="e">
        <f aca="false">VLOOKUP(A48,Programas!$B$2:$C$81,2)</f>
        <v>#N/A</v>
      </c>
    </row>
    <row r="49" customFormat="false" ht="12" hidden="false" customHeight="true" outlineLevel="0" collapsed="false">
      <c r="A49" s="3" t="s">
        <v>41</v>
      </c>
      <c r="B49" s="3" t="s">
        <v>18</v>
      </c>
      <c r="C49" s="3" t="s">
        <v>20</v>
      </c>
      <c r="D49" s="4" t="n">
        <v>290000</v>
      </c>
      <c r="E49" s="0" t="e">
        <f aca="false">VLOOKUP(A49,Programas!$B$2:$C$81,2)</f>
        <v>#N/A</v>
      </c>
    </row>
    <row r="50" customFormat="false" ht="12" hidden="false" customHeight="true" outlineLevel="0" collapsed="false">
      <c r="A50" s="3" t="s">
        <v>42</v>
      </c>
      <c r="B50" s="3" t="s">
        <v>13</v>
      </c>
      <c r="C50" s="3" t="s">
        <v>15</v>
      </c>
      <c r="D50" s="4" t="n">
        <v>143145.81</v>
      </c>
      <c r="E50" s="0" t="n">
        <f aca="false">VLOOKUP(A50,Programas!$B$2:$C$81,2)</f>
        <v>1100</v>
      </c>
    </row>
    <row r="51" customFormat="false" ht="12" hidden="false" customHeight="true" outlineLevel="0" collapsed="false">
      <c r="A51" s="3" t="s">
        <v>42</v>
      </c>
      <c r="B51" s="3" t="s">
        <v>13</v>
      </c>
      <c r="C51" s="3" t="s">
        <v>17</v>
      </c>
      <c r="D51" s="4" t="n">
        <v>44413.52</v>
      </c>
      <c r="E51" s="0" t="n">
        <f aca="false">VLOOKUP(A51,Programas!$B$2:$C$81,2)</f>
        <v>1100</v>
      </c>
    </row>
    <row r="52" customFormat="false" ht="12" hidden="false" customHeight="true" outlineLevel="0" collapsed="false">
      <c r="A52" s="3" t="s">
        <v>42</v>
      </c>
      <c r="B52" s="3" t="s">
        <v>18</v>
      </c>
      <c r="C52" s="3" t="s">
        <v>19</v>
      </c>
      <c r="D52" s="4" t="n">
        <v>12000</v>
      </c>
      <c r="E52" s="0" t="n">
        <f aca="false">VLOOKUP(A52,Programas!$B$2:$C$81,2)</f>
        <v>1100</v>
      </c>
    </row>
    <row r="53" customFormat="false" ht="12" hidden="false" customHeight="true" outlineLevel="0" collapsed="false">
      <c r="A53" s="3" t="s">
        <v>42</v>
      </c>
      <c r="B53" s="3" t="s">
        <v>18</v>
      </c>
      <c r="C53" s="3" t="s">
        <v>20</v>
      </c>
      <c r="D53" s="4" t="n">
        <v>29600</v>
      </c>
      <c r="E53" s="0" t="n">
        <f aca="false">VLOOKUP(A53,Programas!$B$2:$C$81,2)</f>
        <v>1100</v>
      </c>
    </row>
    <row r="54" customFormat="false" ht="12" hidden="false" customHeight="true" outlineLevel="0" collapsed="false">
      <c r="A54" s="3" t="s">
        <v>42</v>
      </c>
      <c r="B54" s="3" t="s">
        <v>22</v>
      </c>
      <c r="C54" s="3" t="s">
        <v>25</v>
      </c>
      <c r="D54" s="4" t="n">
        <v>3000</v>
      </c>
      <c r="E54" s="0" t="n">
        <f aca="false">VLOOKUP(A54,Programas!$B$2:$C$81,2)</f>
        <v>1100</v>
      </c>
    </row>
    <row r="55" customFormat="false" ht="12" hidden="false" customHeight="true" outlineLevel="0" collapsed="false">
      <c r="A55" s="3" t="s">
        <v>43</v>
      </c>
      <c r="B55" s="3" t="s">
        <v>13</v>
      </c>
      <c r="C55" s="3" t="s">
        <v>17</v>
      </c>
      <c r="D55" s="4" t="n">
        <v>2100</v>
      </c>
      <c r="E55" s="0" t="n">
        <f aca="false">VLOOKUP(A55,Programas!$B$2:$C$81,2)</f>
        <v>1100</v>
      </c>
    </row>
    <row r="56" customFormat="false" ht="12" hidden="false" customHeight="true" outlineLevel="0" collapsed="false">
      <c r="A56" s="3" t="s">
        <v>44</v>
      </c>
      <c r="B56" s="3" t="s">
        <v>13</v>
      </c>
      <c r="C56" s="3" t="s">
        <v>17</v>
      </c>
      <c r="D56" s="4" t="n">
        <v>10200</v>
      </c>
      <c r="E56" s="0" t="n">
        <f aca="false">VLOOKUP(A56,Programas!$B$2:$C$81,2)</f>
        <v>1100</v>
      </c>
    </row>
    <row r="57" customFormat="false" ht="12" hidden="false" customHeight="true" outlineLevel="0" collapsed="false">
      <c r="A57" s="3" t="s">
        <v>45</v>
      </c>
      <c r="B57" s="3" t="s">
        <v>18</v>
      </c>
      <c r="C57" s="3" t="s">
        <v>20</v>
      </c>
      <c r="D57" s="4" t="n">
        <v>4400</v>
      </c>
      <c r="E57" s="0" t="e">
        <f aca="false">VLOOKUP(A57,Programas!$B$2:$C$81,2)</f>
        <v>#N/A</v>
      </c>
    </row>
    <row r="58" customFormat="false" ht="12" hidden="false" customHeight="true" outlineLevel="0" collapsed="false">
      <c r="A58" s="3" t="s">
        <v>45</v>
      </c>
      <c r="B58" s="3" t="s">
        <v>28</v>
      </c>
      <c r="C58" s="3" t="s">
        <v>46</v>
      </c>
      <c r="D58" s="4" t="n">
        <v>79700</v>
      </c>
      <c r="E58" s="0" t="e">
        <f aca="false">VLOOKUP(A58,Programas!$B$2:$C$81,2)</f>
        <v>#N/A</v>
      </c>
    </row>
    <row r="59" customFormat="false" ht="12" hidden="false" customHeight="true" outlineLevel="0" collapsed="false">
      <c r="A59" s="3" t="s">
        <v>47</v>
      </c>
      <c r="B59" s="3" t="s">
        <v>13</v>
      </c>
      <c r="C59" s="3" t="s">
        <v>15</v>
      </c>
      <c r="D59" s="4" t="n">
        <v>3973.15</v>
      </c>
      <c r="E59" s="0" t="e">
        <f aca="false">VLOOKUP(A59,Programas!$B$2:$C$81,2)</f>
        <v>#N/A</v>
      </c>
    </row>
    <row r="60" customFormat="false" ht="12" hidden="false" customHeight="true" outlineLevel="0" collapsed="false">
      <c r="A60" s="3" t="s">
        <v>48</v>
      </c>
      <c r="B60" s="3" t="s">
        <v>13</v>
      </c>
      <c r="C60" s="3" t="s">
        <v>15</v>
      </c>
      <c r="D60" s="4" t="n">
        <v>82820.24</v>
      </c>
      <c r="E60" s="0" t="n">
        <f aca="false">VLOOKUP(A60,Programas!$B$2:$C$81,2)</f>
        <v>23110</v>
      </c>
    </row>
    <row r="61" customFormat="false" ht="12" hidden="false" customHeight="true" outlineLevel="0" collapsed="false">
      <c r="A61" s="3" t="s">
        <v>48</v>
      </c>
      <c r="B61" s="3" t="s">
        <v>13</v>
      </c>
      <c r="C61" s="3" t="s">
        <v>17</v>
      </c>
      <c r="D61" s="4" t="n">
        <v>26585.3</v>
      </c>
      <c r="E61" s="0" t="n">
        <f aca="false">VLOOKUP(A61,Programas!$B$2:$C$81,2)</f>
        <v>23110</v>
      </c>
    </row>
    <row r="62" customFormat="false" ht="12" hidden="false" customHeight="true" outlineLevel="0" collapsed="false">
      <c r="A62" s="3" t="s">
        <v>48</v>
      </c>
      <c r="B62" s="3" t="s">
        <v>18</v>
      </c>
      <c r="C62" s="3" t="s">
        <v>19</v>
      </c>
      <c r="D62" s="4" t="n">
        <v>1500</v>
      </c>
      <c r="E62" s="0" t="n">
        <f aca="false">VLOOKUP(A62,Programas!$B$2:$C$81,2)</f>
        <v>23110</v>
      </c>
    </row>
    <row r="63" customFormat="false" ht="12" hidden="false" customHeight="true" outlineLevel="0" collapsed="false">
      <c r="A63" s="3" t="s">
        <v>48</v>
      </c>
      <c r="B63" s="3" t="s">
        <v>18</v>
      </c>
      <c r="C63" s="3" t="s">
        <v>20</v>
      </c>
      <c r="D63" s="4" t="n">
        <v>14750</v>
      </c>
      <c r="E63" s="0" t="n">
        <f aca="false">VLOOKUP(A63,Programas!$B$2:$C$81,2)</f>
        <v>23110</v>
      </c>
    </row>
    <row r="64" customFormat="false" ht="12" hidden="false" customHeight="true" outlineLevel="0" collapsed="false">
      <c r="A64" s="3" t="s">
        <v>48</v>
      </c>
      <c r="B64" s="3" t="s">
        <v>18</v>
      </c>
      <c r="C64" s="3" t="s">
        <v>21</v>
      </c>
      <c r="D64" s="4" t="n">
        <v>500</v>
      </c>
      <c r="E64" s="0" t="n">
        <f aca="false">VLOOKUP(A64,Programas!$B$2:$C$81,2)</f>
        <v>23110</v>
      </c>
    </row>
    <row r="65" customFormat="false" ht="12" hidden="false" customHeight="true" outlineLevel="0" collapsed="false">
      <c r="A65" s="3" t="s">
        <v>49</v>
      </c>
      <c r="B65" s="3" t="s">
        <v>13</v>
      </c>
      <c r="C65" s="3" t="s">
        <v>15</v>
      </c>
      <c r="D65" s="4" t="n">
        <v>186098.29</v>
      </c>
      <c r="E65" s="0" t="e">
        <f aca="false">VLOOKUP(A65,Programas!$B$2:$C$81,2)</f>
        <v>#N/A</v>
      </c>
    </row>
    <row r="66" customFormat="false" ht="12" hidden="false" customHeight="true" outlineLevel="0" collapsed="false">
      <c r="A66" s="3" t="s">
        <v>49</v>
      </c>
      <c r="B66" s="3" t="s">
        <v>13</v>
      </c>
      <c r="C66" s="3" t="s">
        <v>17</v>
      </c>
      <c r="D66" s="4" t="n">
        <v>56244.98</v>
      </c>
      <c r="E66" s="0" t="e">
        <f aca="false">VLOOKUP(A66,Programas!$B$2:$C$81,2)</f>
        <v>#N/A</v>
      </c>
    </row>
    <row r="67" customFormat="false" ht="12" hidden="false" customHeight="true" outlineLevel="0" collapsed="false">
      <c r="A67" s="3" t="s">
        <v>49</v>
      </c>
      <c r="B67" s="3" t="s">
        <v>18</v>
      </c>
      <c r="C67" s="3" t="s">
        <v>19</v>
      </c>
      <c r="D67" s="4" t="n">
        <v>6500</v>
      </c>
      <c r="E67" s="0" t="e">
        <f aca="false">VLOOKUP(A67,Programas!$B$2:$C$81,2)</f>
        <v>#N/A</v>
      </c>
    </row>
    <row r="68" customFormat="false" ht="12" hidden="false" customHeight="true" outlineLevel="0" collapsed="false">
      <c r="A68" s="3" t="s">
        <v>49</v>
      </c>
      <c r="B68" s="3" t="s">
        <v>18</v>
      </c>
      <c r="C68" s="3" t="s">
        <v>20</v>
      </c>
      <c r="D68" s="4" t="n">
        <v>52160</v>
      </c>
      <c r="E68" s="0" t="e">
        <f aca="false">VLOOKUP(A68,Programas!$B$2:$C$81,2)</f>
        <v>#N/A</v>
      </c>
    </row>
    <row r="69" customFormat="false" ht="12" hidden="false" customHeight="true" outlineLevel="0" collapsed="false">
      <c r="A69" s="3" t="s">
        <v>49</v>
      </c>
      <c r="B69" s="3" t="s">
        <v>18</v>
      </c>
      <c r="C69" s="3" t="s">
        <v>50</v>
      </c>
      <c r="D69" s="4" t="n">
        <v>42000</v>
      </c>
      <c r="E69" s="0" t="e">
        <f aca="false">VLOOKUP(A69,Programas!$B$2:$C$81,2)</f>
        <v>#N/A</v>
      </c>
    </row>
    <row r="70" customFormat="false" ht="12" hidden="false" customHeight="true" outlineLevel="0" collapsed="false">
      <c r="A70" s="3" t="s">
        <v>49</v>
      </c>
      <c r="B70" s="3" t="s">
        <v>28</v>
      </c>
      <c r="C70" s="3" t="s">
        <v>46</v>
      </c>
      <c r="D70" s="4" t="n">
        <v>14500</v>
      </c>
      <c r="E70" s="0" t="e">
        <f aca="false">VLOOKUP(A70,Programas!$B$2:$C$81,2)</f>
        <v>#N/A</v>
      </c>
    </row>
    <row r="71" customFormat="false" ht="12" hidden="false" customHeight="true" outlineLevel="0" collapsed="false">
      <c r="A71" s="3" t="s">
        <v>49</v>
      </c>
      <c r="B71" s="3" t="s">
        <v>22</v>
      </c>
      <c r="C71" s="3" t="s">
        <v>25</v>
      </c>
      <c r="D71" s="4" t="n">
        <v>14200</v>
      </c>
      <c r="E71" s="0" t="e">
        <f aca="false">VLOOKUP(A71,Programas!$B$2:$C$81,2)</f>
        <v>#N/A</v>
      </c>
    </row>
    <row r="72" customFormat="false" ht="12" hidden="false" customHeight="true" outlineLevel="0" collapsed="false">
      <c r="A72" s="3" t="s">
        <v>51</v>
      </c>
      <c r="B72" s="3" t="s">
        <v>13</v>
      </c>
      <c r="C72" s="3" t="s">
        <v>15</v>
      </c>
      <c r="D72" s="4" t="n">
        <v>145293.53</v>
      </c>
      <c r="E72" s="0" t="e">
        <f aca="false">VLOOKUP(A72,Programas!$B$2:$C$81,2)</f>
        <v>#N/A</v>
      </c>
    </row>
    <row r="73" customFormat="false" ht="12" hidden="false" customHeight="true" outlineLevel="0" collapsed="false">
      <c r="A73" s="3" t="s">
        <v>51</v>
      </c>
      <c r="B73" s="3" t="s">
        <v>13</v>
      </c>
      <c r="C73" s="3" t="s">
        <v>17</v>
      </c>
      <c r="D73" s="4" t="n">
        <v>45576.82</v>
      </c>
      <c r="E73" s="0" t="e">
        <f aca="false">VLOOKUP(A73,Programas!$B$2:$C$81,2)</f>
        <v>#N/A</v>
      </c>
    </row>
    <row r="74" customFormat="false" ht="12" hidden="false" customHeight="true" outlineLevel="0" collapsed="false">
      <c r="A74" s="3" t="s">
        <v>51</v>
      </c>
      <c r="B74" s="3" t="s">
        <v>18</v>
      </c>
      <c r="C74" s="3" t="s">
        <v>19</v>
      </c>
      <c r="D74" s="4" t="n">
        <v>500</v>
      </c>
      <c r="E74" s="0" t="e">
        <f aca="false">VLOOKUP(A74,Programas!$B$2:$C$81,2)</f>
        <v>#N/A</v>
      </c>
    </row>
    <row r="75" customFormat="false" ht="12" hidden="false" customHeight="true" outlineLevel="0" collapsed="false">
      <c r="A75" s="3" t="s">
        <v>51</v>
      </c>
      <c r="B75" s="3" t="s">
        <v>18</v>
      </c>
      <c r="C75" s="3" t="s">
        <v>20</v>
      </c>
      <c r="D75" s="4" t="n">
        <v>17929.85</v>
      </c>
      <c r="E75" s="0" t="e">
        <f aca="false">VLOOKUP(A75,Programas!$B$2:$C$81,2)</f>
        <v>#N/A</v>
      </c>
    </row>
    <row r="76" customFormat="false" ht="12" hidden="false" customHeight="true" outlineLevel="0" collapsed="false">
      <c r="A76" s="3" t="s">
        <v>51</v>
      </c>
      <c r="B76" s="3" t="s">
        <v>18</v>
      </c>
      <c r="C76" s="3" t="s">
        <v>50</v>
      </c>
      <c r="D76" s="4" t="n">
        <v>26000</v>
      </c>
      <c r="E76" s="0" t="e">
        <f aca="false">VLOOKUP(A76,Programas!$B$2:$C$81,2)</f>
        <v>#N/A</v>
      </c>
    </row>
    <row r="77" customFormat="false" ht="12" hidden="false" customHeight="true" outlineLevel="0" collapsed="false">
      <c r="A77" s="3" t="s">
        <v>51</v>
      </c>
      <c r="B77" s="3" t="s">
        <v>28</v>
      </c>
      <c r="C77" s="3" t="s">
        <v>46</v>
      </c>
      <c r="D77" s="4" t="n">
        <v>3000</v>
      </c>
      <c r="E77" s="0" t="e">
        <f aca="false">VLOOKUP(A77,Programas!$B$2:$C$81,2)</f>
        <v>#N/A</v>
      </c>
    </row>
    <row r="78" customFormat="false" ht="12" hidden="false" customHeight="true" outlineLevel="0" collapsed="false">
      <c r="A78" s="3" t="s">
        <v>52</v>
      </c>
      <c r="B78" s="3" t="s">
        <v>13</v>
      </c>
      <c r="C78" s="3" t="s">
        <v>15</v>
      </c>
      <c r="D78" s="4" t="n">
        <v>47354.28</v>
      </c>
      <c r="E78" s="0" t="e">
        <f aca="false">VLOOKUP(A78,Programas!$B$2:$C$81,2)</f>
        <v>#N/A</v>
      </c>
    </row>
    <row r="79" customFormat="false" ht="12" hidden="false" customHeight="true" outlineLevel="0" collapsed="false">
      <c r="A79" s="3" t="s">
        <v>52</v>
      </c>
      <c r="B79" s="3" t="s">
        <v>13</v>
      </c>
      <c r="C79" s="3" t="s">
        <v>17</v>
      </c>
      <c r="D79" s="4" t="n">
        <v>15508.56</v>
      </c>
      <c r="E79" s="0" t="e">
        <f aca="false">VLOOKUP(A79,Programas!$B$2:$C$81,2)</f>
        <v>#N/A</v>
      </c>
    </row>
    <row r="80" customFormat="false" ht="12" hidden="false" customHeight="true" outlineLevel="0" collapsed="false">
      <c r="A80" s="3" t="s">
        <v>52</v>
      </c>
      <c r="B80" s="3" t="s">
        <v>18</v>
      </c>
      <c r="C80" s="3" t="s">
        <v>53</v>
      </c>
      <c r="D80" s="4" t="n">
        <v>10200</v>
      </c>
      <c r="E80" s="0" t="e">
        <f aca="false">VLOOKUP(A80,Programas!$B$2:$C$81,2)</f>
        <v>#N/A</v>
      </c>
    </row>
    <row r="81" customFormat="false" ht="12" hidden="false" customHeight="true" outlineLevel="0" collapsed="false">
      <c r="A81" s="3" t="s">
        <v>52</v>
      </c>
      <c r="B81" s="3" t="s">
        <v>18</v>
      </c>
      <c r="C81" s="3" t="s">
        <v>19</v>
      </c>
      <c r="D81" s="4" t="n">
        <v>500</v>
      </c>
      <c r="E81" s="0" t="e">
        <f aca="false">VLOOKUP(A81,Programas!$B$2:$C$81,2)</f>
        <v>#N/A</v>
      </c>
    </row>
    <row r="82" customFormat="false" ht="12" hidden="false" customHeight="true" outlineLevel="0" collapsed="false">
      <c r="A82" s="3" t="s">
        <v>52</v>
      </c>
      <c r="B82" s="3" t="s">
        <v>18</v>
      </c>
      <c r="C82" s="3" t="s">
        <v>20</v>
      </c>
      <c r="D82" s="4" t="n">
        <v>30700</v>
      </c>
      <c r="E82" s="0" t="e">
        <f aca="false">VLOOKUP(A82,Programas!$B$2:$C$81,2)</f>
        <v>#N/A</v>
      </c>
    </row>
    <row r="83" customFormat="false" ht="12" hidden="false" customHeight="true" outlineLevel="0" collapsed="false">
      <c r="A83" s="3" t="s">
        <v>54</v>
      </c>
      <c r="B83" s="3" t="s">
        <v>13</v>
      </c>
      <c r="C83" s="3" t="s">
        <v>15</v>
      </c>
      <c r="D83" s="4" t="n">
        <v>172859.03</v>
      </c>
      <c r="E83" s="0" t="e">
        <f aca="false">VLOOKUP(A83,Programas!$B$2:$C$81,2)</f>
        <v>#N/A</v>
      </c>
    </row>
    <row r="84" customFormat="false" ht="12" hidden="false" customHeight="true" outlineLevel="0" collapsed="false">
      <c r="A84" s="3" t="s">
        <v>54</v>
      </c>
      <c r="B84" s="3" t="s">
        <v>13</v>
      </c>
      <c r="C84" s="3" t="s">
        <v>17</v>
      </c>
      <c r="D84" s="4" t="n">
        <v>91856.17</v>
      </c>
      <c r="E84" s="0" t="e">
        <f aca="false">VLOOKUP(A84,Programas!$B$2:$C$81,2)</f>
        <v>#N/A</v>
      </c>
    </row>
    <row r="85" customFormat="false" ht="12" hidden="false" customHeight="true" outlineLevel="0" collapsed="false">
      <c r="A85" s="3" t="s">
        <v>55</v>
      </c>
      <c r="B85" s="3" t="s">
        <v>13</v>
      </c>
      <c r="C85" s="3" t="s">
        <v>15</v>
      </c>
      <c r="D85" s="4" t="n">
        <v>220330.99</v>
      </c>
      <c r="E85" s="0" t="e">
        <f aca="false">VLOOKUP(A85,Programas!$B$2:$C$81,2)</f>
        <v>#N/A</v>
      </c>
    </row>
    <row r="86" customFormat="false" ht="12" hidden="false" customHeight="true" outlineLevel="0" collapsed="false">
      <c r="A86" s="3" t="s">
        <v>55</v>
      </c>
      <c r="B86" s="3" t="s">
        <v>13</v>
      </c>
      <c r="C86" s="3" t="s">
        <v>17</v>
      </c>
      <c r="D86" s="4" t="n">
        <v>63915.85</v>
      </c>
      <c r="E86" s="0" t="e">
        <f aca="false">VLOOKUP(A86,Programas!$B$2:$C$81,2)</f>
        <v>#N/A</v>
      </c>
    </row>
    <row r="87" customFormat="false" ht="12" hidden="false" customHeight="true" outlineLevel="0" collapsed="false">
      <c r="A87" s="3" t="s">
        <v>55</v>
      </c>
      <c r="B87" s="3" t="s">
        <v>18</v>
      </c>
      <c r="C87" s="3" t="s">
        <v>19</v>
      </c>
      <c r="D87" s="4" t="n">
        <v>2000</v>
      </c>
      <c r="E87" s="0" t="e">
        <f aca="false">VLOOKUP(A87,Programas!$B$2:$C$81,2)</f>
        <v>#N/A</v>
      </c>
    </row>
    <row r="88" customFormat="false" ht="12" hidden="false" customHeight="true" outlineLevel="0" collapsed="false">
      <c r="A88" s="3" t="s">
        <v>55</v>
      </c>
      <c r="B88" s="3" t="s">
        <v>18</v>
      </c>
      <c r="C88" s="3" t="s">
        <v>20</v>
      </c>
      <c r="D88" s="4" t="n">
        <v>12600</v>
      </c>
      <c r="E88" s="0" t="e">
        <f aca="false">VLOOKUP(A88,Programas!$B$2:$C$81,2)</f>
        <v>#N/A</v>
      </c>
    </row>
    <row r="89" customFormat="false" ht="12" hidden="false" customHeight="true" outlineLevel="0" collapsed="false">
      <c r="A89" s="3" t="s">
        <v>55</v>
      </c>
      <c r="B89" s="3" t="s">
        <v>22</v>
      </c>
      <c r="C89" s="3" t="s">
        <v>25</v>
      </c>
      <c r="D89" s="4" t="n">
        <v>3000</v>
      </c>
      <c r="E89" s="0" t="e">
        <f aca="false">VLOOKUP(A89,Programas!$B$2:$C$81,2)</f>
        <v>#N/A</v>
      </c>
    </row>
    <row r="90" customFormat="false" ht="12" hidden="false" customHeight="true" outlineLevel="0" collapsed="false">
      <c r="A90" s="3" t="s">
        <v>56</v>
      </c>
      <c r="B90" s="3" t="s">
        <v>13</v>
      </c>
      <c r="C90" s="3" t="s">
        <v>15</v>
      </c>
      <c r="D90" s="4" t="n">
        <v>107500</v>
      </c>
      <c r="E90" s="0" t="n">
        <f aca="false">VLOOKUP(A90,Programas!$B$2:$C$81,2)</f>
        <v>1100</v>
      </c>
    </row>
    <row r="91" customFormat="false" ht="12" hidden="false" customHeight="true" outlineLevel="0" collapsed="false">
      <c r="A91" s="3" t="s">
        <v>56</v>
      </c>
      <c r="B91" s="3" t="s">
        <v>13</v>
      </c>
      <c r="C91" s="3" t="s">
        <v>17</v>
      </c>
      <c r="D91" s="4" t="n">
        <v>72500</v>
      </c>
      <c r="E91" s="0" t="n">
        <f aca="false">VLOOKUP(A91,Programas!$B$2:$C$81,2)</f>
        <v>1100</v>
      </c>
    </row>
    <row r="92" customFormat="false" ht="12" hidden="false" customHeight="true" outlineLevel="0" collapsed="false">
      <c r="A92" s="3" t="s">
        <v>56</v>
      </c>
      <c r="B92" s="3" t="s">
        <v>28</v>
      </c>
      <c r="C92" s="3" t="s">
        <v>46</v>
      </c>
      <c r="D92" s="4" t="n">
        <v>24119</v>
      </c>
      <c r="E92" s="0" t="n">
        <f aca="false">VLOOKUP(A92,Programas!$B$2:$C$81,2)</f>
        <v>1100</v>
      </c>
    </row>
    <row r="93" customFormat="false" ht="12" hidden="false" customHeight="true" outlineLevel="0" collapsed="false">
      <c r="A93" s="3" t="s">
        <v>57</v>
      </c>
      <c r="B93" s="3" t="s">
        <v>18</v>
      </c>
      <c r="C93" s="3" t="s">
        <v>20</v>
      </c>
      <c r="D93" s="4" t="n">
        <v>5000</v>
      </c>
      <c r="E93" s="0" t="n">
        <f aca="false">VLOOKUP(A93,Programas!$B$2:$C$81,2)</f>
        <v>1100</v>
      </c>
    </row>
    <row r="94" customFormat="false" ht="12" hidden="false" customHeight="true" outlineLevel="0" collapsed="false">
      <c r="A94" s="3" t="s">
        <v>58</v>
      </c>
      <c r="B94" s="3" t="s">
        <v>13</v>
      </c>
      <c r="C94" s="3" t="s">
        <v>15</v>
      </c>
      <c r="D94" s="4" t="n">
        <v>0</v>
      </c>
      <c r="E94" s="0" t="n">
        <f aca="false">VLOOKUP(A94,Programas!$B$2:$C$81,2)</f>
        <v>1100</v>
      </c>
    </row>
    <row r="95" customFormat="false" ht="12" hidden="false" customHeight="true" outlineLevel="0" collapsed="false">
      <c r="A95" s="3" t="s">
        <v>58</v>
      </c>
      <c r="B95" s="3" t="s">
        <v>13</v>
      </c>
      <c r="C95" s="3" t="s">
        <v>17</v>
      </c>
      <c r="D95" s="4" t="n">
        <v>0</v>
      </c>
      <c r="E95" s="0" t="n">
        <f aca="false">VLOOKUP(A95,Programas!$B$2:$C$81,2)</f>
        <v>1100</v>
      </c>
    </row>
    <row r="96" customFormat="false" ht="12" hidden="false" customHeight="true" outlineLevel="0" collapsed="false">
      <c r="A96" s="3" t="s">
        <v>59</v>
      </c>
      <c r="B96" s="3" t="s">
        <v>18</v>
      </c>
      <c r="C96" s="3" t="s">
        <v>20</v>
      </c>
      <c r="D96" s="4" t="n">
        <v>16000</v>
      </c>
      <c r="E96" s="0" t="n">
        <f aca="false">VLOOKUP(A96,Programas!$B$2:$C$81,2)</f>
        <v>1100</v>
      </c>
    </row>
    <row r="97" customFormat="false" ht="12" hidden="false" customHeight="true" outlineLevel="0" collapsed="false">
      <c r="A97" s="3" t="s">
        <v>59</v>
      </c>
      <c r="B97" s="3" t="s">
        <v>28</v>
      </c>
      <c r="C97" s="3" t="s">
        <v>46</v>
      </c>
      <c r="D97" s="4" t="n">
        <v>2600</v>
      </c>
      <c r="E97" s="0" t="n">
        <f aca="false">VLOOKUP(A97,Programas!$B$2:$C$81,2)</f>
        <v>1100</v>
      </c>
    </row>
    <row r="98" customFormat="false" ht="12" hidden="false" customHeight="true" outlineLevel="0" collapsed="false">
      <c r="A98" s="3" t="s">
        <v>60</v>
      </c>
      <c r="B98" s="3" t="s">
        <v>13</v>
      </c>
      <c r="C98" s="3" t="s">
        <v>15</v>
      </c>
      <c r="D98" s="4" t="n">
        <v>26471.21</v>
      </c>
      <c r="E98" s="0" t="n">
        <f aca="false">VLOOKUP(A98,Programas!$B$2:$C$81,2)</f>
        <v>1100</v>
      </c>
    </row>
    <row r="99" customFormat="false" ht="12" hidden="false" customHeight="true" outlineLevel="0" collapsed="false">
      <c r="A99" s="3" t="s">
        <v>60</v>
      </c>
      <c r="B99" s="3" t="s">
        <v>13</v>
      </c>
      <c r="C99" s="3" t="s">
        <v>17</v>
      </c>
      <c r="D99" s="4" t="n">
        <v>8730.6</v>
      </c>
      <c r="E99" s="0" t="n">
        <f aca="false">VLOOKUP(A99,Programas!$B$2:$C$81,2)</f>
        <v>1100</v>
      </c>
    </row>
    <row r="100" customFormat="false" ht="12" hidden="false" customHeight="true" outlineLevel="0" collapsed="false">
      <c r="A100" s="3" t="s">
        <v>60</v>
      </c>
      <c r="B100" s="3" t="s">
        <v>18</v>
      </c>
      <c r="C100" s="3" t="s">
        <v>19</v>
      </c>
      <c r="D100" s="4" t="n">
        <v>7000</v>
      </c>
      <c r="E100" s="0" t="n">
        <f aca="false">VLOOKUP(A100,Programas!$B$2:$C$81,2)</f>
        <v>1100</v>
      </c>
    </row>
    <row r="101" customFormat="false" ht="12" hidden="false" customHeight="true" outlineLevel="0" collapsed="false">
      <c r="A101" s="3" t="s">
        <v>60</v>
      </c>
      <c r="B101" s="3" t="s">
        <v>18</v>
      </c>
      <c r="C101" s="3" t="s">
        <v>20</v>
      </c>
      <c r="D101" s="4" t="n">
        <v>184200</v>
      </c>
      <c r="E101" s="0" t="n">
        <f aca="false">VLOOKUP(A101,Programas!$B$2:$C$81,2)</f>
        <v>1100</v>
      </c>
    </row>
    <row r="102" customFormat="false" ht="12" hidden="false" customHeight="true" outlineLevel="0" collapsed="false">
      <c r="A102" s="3" t="s">
        <v>61</v>
      </c>
      <c r="B102" s="3" t="s">
        <v>13</v>
      </c>
      <c r="C102" s="3" t="s">
        <v>15</v>
      </c>
      <c r="D102" s="4" t="n">
        <v>64708.64</v>
      </c>
      <c r="E102" s="0" t="n">
        <f aca="false">VLOOKUP(A102,Programas!$B$2:$C$81,2)</f>
        <v>1100</v>
      </c>
    </row>
    <row r="103" customFormat="false" ht="12" hidden="false" customHeight="true" outlineLevel="0" collapsed="false">
      <c r="A103" s="3" t="s">
        <v>61</v>
      </c>
      <c r="B103" s="3" t="s">
        <v>13</v>
      </c>
      <c r="C103" s="3" t="s">
        <v>17</v>
      </c>
      <c r="D103" s="4" t="n">
        <v>20515.54</v>
      </c>
      <c r="E103" s="0" t="n">
        <f aca="false">VLOOKUP(A103,Programas!$B$2:$C$81,2)</f>
        <v>1100</v>
      </c>
    </row>
    <row r="104" customFormat="false" ht="12" hidden="false" customHeight="true" outlineLevel="0" collapsed="false">
      <c r="A104" s="3" t="s">
        <v>61</v>
      </c>
      <c r="B104" s="3" t="s">
        <v>18</v>
      </c>
      <c r="C104" s="3" t="s">
        <v>19</v>
      </c>
      <c r="D104" s="4" t="n">
        <v>1000</v>
      </c>
      <c r="E104" s="0" t="n">
        <f aca="false">VLOOKUP(A104,Programas!$B$2:$C$81,2)</f>
        <v>1100</v>
      </c>
    </row>
    <row r="105" customFormat="false" ht="12" hidden="false" customHeight="true" outlineLevel="0" collapsed="false">
      <c r="A105" s="3" t="s">
        <v>61</v>
      </c>
      <c r="B105" s="3" t="s">
        <v>18</v>
      </c>
      <c r="C105" s="3" t="s">
        <v>20</v>
      </c>
      <c r="D105" s="4" t="n">
        <v>21940</v>
      </c>
      <c r="E105" s="0" t="n">
        <f aca="false">VLOOKUP(A105,Programas!$B$2:$C$81,2)</f>
        <v>1100</v>
      </c>
    </row>
    <row r="106" customFormat="false" ht="12" hidden="false" customHeight="true" outlineLevel="0" collapsed="false">
      <c r="A106" s="3" t="s">
        <v>61</v>
      </c>
      <c r="B106" s="3" t="s">
        <v>22</v>
      </c>
      <c r="C106" s="3" t="s">
        <v>37</v>
      </c>
      <c r="D106" s="4" t="n">
        <v>3000</v>
      </c>
      <c r="E106" s="0" t="n">
        <f aca="false">VLOOKUP(A106,Programas!$B$2:$C$81,2)</f>
        <v>1100</v>
      </c>
    </row>
    <row r="107" customFormat="false" ht="12" hidden="false" customHeight="true" outlineLevel="0" collapsed="false">
      <c r="A107" s="3" t="s">
        <v>62</v>
      </c>
      <c r="B107" s="3" t="s">
        <v>13</v>
      </c>
      <c r="C107" s="3" t="s">
        <v>15</v>
      </c>
      <c r="D107" s="4" t="n">
        <v>4297.34</v>
      </c>
      <c r="E107" s="0" t="n">
        <f aca="false">VLOOKUP(A107,Programas!$B$2:$C$81,2)</f>
        <v>15000</v>
      </c>
    </row>
    <row r="108" customFormat="false" ht="12" hidden="false" customHeight="true" outlineLevel="0" collapsed="false">
      <c r="A108" s="3" t="s">
        <v>62</v>
      </c>
      <c r="B108" s="3" t="s">
        <v>13</v>
      </c>
      <c r="C108" s="3" t="s">
        <v>17</v>
      </c>
      <c r="D108" s="4" t="n">
        <v>1364.78</v>
      </c>
      <c r="E108" s="0" t="n">
        <f aca="false">VLOOKUP(A108,Programas!$B$2:$C$81,2)</f>
        <v>15000</v>
      </c>
    </row>
    <row r="109" customFormat="false" ht="12" hidden="false" customHeight="true" outlineLevel="0" collapsed="false">
      <c r="A109" s="3" t="s">
        <v>62</v>
      </c>
      <c r="B109" s="3" t="s">
        <v>18</v>
      </c>
      <c r="C109" s="3" t="s">
        <v>20</v>
      </c>
      <c r="D109" s="4" t="n">
        <v>16000</v>
      </c>
      <c r="E109" s="0" t="n">
        <f aca="false">VLOOKUP(A109,Programas!$B$2:$C$81,2)</f>
        <v>15000</v>
      </c>
    </row>
    <row r="110" customFormat="false" ht="12" hidden="false" customHeight="true" outlineLevel="0" collapsed="false">
      <c r="A110" s="3" t="s">
        <v>62</v>
      </c>
      <c r="B110" s="3" t="s">
        <v>28</v>
      </c>
      <c r="C110" s="3" t="s">
        <v>46</v>
      </c>
      <c r="D110" s="4" t="n">
        <v>16000</v>
      </c>
      <c r="E110" s="0" t="n">
        <f aca="false">VLOOKUP(A110,Programas!$B$2:$C$81,2)</f>
        <v>15000</v>
      </c>
    </row>
    <row r="111" customFormat="false" ht="12" hidden="false" customHeight="true" outlineLevel="0" collapsed="false">
      <c r="A111" s="3" t="s">
        <v>63</v>
      </c>
      <c r="B111" s="3" t="s">
        <v>13</v>
      </c>
      <c r="C111" s="3" t="s">
        <v>15</v>
      </c>
      <c r="D111" s="4" t="n">
        <v>140586.04</v>
      </c>
      <c r="E111" s="0" t="n">
        <f aca="false">VLOOKUP(A111,Programas!$B$2:$C$81,2)</f>
        <v>33320</v>
      </c>
    </row>
    <row r="112" customFormat="false" ht="12" hidden="false" customHeight="true" outlineLevel="0" collapsed="false">
      <c r="A112" s="3" t="s">
        <v>63</v>
      </c>
      <c r="B112" s="3" t="s">
        <v>13</v>
      </c>
      <c r="C112" s="3" t="s">
        <v>17</v>
      </c>
      <c r="D112" s="4" t="n">
        <v>45281.77</v>
      </c>
      <c r="E112" s="0" t="n">
        <f aca="false">VLOOKUP(A112,Programas!$B$2:$C$81,2)</f>
        <v>33320</v>
      </c>
    </row>
    <row r="113" customFormat="false" ht="12" hidden="false" customHeight="true" outlineLevel="0" collapsed="false">
      <c r="A113" s="3" t="s">
        <v>63</v>
      </c>
      <c r="B113" s="3" t="s">
        <v>18</v>
      </c>
      <c r="C113" s="3" t="s">
        <v>19</v>
      </c>
      <c r="D113" s="4" t="n">
        <v>4000</v>
      </c>
      <c r="E113" s="0" t="n">
        <f aca="false">VLOOKUP(A113,Programas!$B$2:$C$81,2)</f>
        <v>33320</v>
      </c>
    </row>
    <row r="114" customFormat="false" ht="12" hidden="false" customHeight="true" outlineLevel="0" collapsed="false">
      <c r="A114" s="3" t="s">
        <v>63</v>
      </c>
      <c r="B114" s="3" t="s">
        <v>18</v>
      </c>
      <c r="C114" s="3" t="s">
        <v>20</v>
      </c>
      <c r="D114" s="4" t="n">
        <v>49000</v>
      </c>
      <c r="E114" s="0" t="n">
        <f aca="false">VLOOKUP(A114,Programas!$B$2:$C$81,2)</f>
        <v>33320</v>
      </c>
    </row>
    <row r="115" customFormat="false" ht="12" hidden="false" customHeight="true" outlineLevel="0" collapsed="false">
      <c r="A115" s="3" t="s">
        <v>63</v>
      </c>
      <c r="B115" s="3" t="s">
        <v>22</v>
      </c>
      <c r="C115" s="3" t="s">
        <v>25</v>
      </c>
      <c r="D115" s="4" t="n">
        <v>3000</v>
      </c>
      <c r="E115" s="0" t="n">
        <f aca="false">VLOOKUP(A115,Programas!$B$2:$C$81,2)</f>
        <v>33320</v>
      </c>
    </row>
    <row r="116" customFormat="false" ht="12" hidden="false" customHeight="true" outlineLevel="0" collapsed="false">
      <c r="A116" s="3" t="s">
        <v>64</v>
      </c>
      <c r="B116" s="3" t="s">
        <v>13</v>
      </c>
      <c r="C116" s="3" t="s">
        <v>15</v>
      </c>
      <c r="D116" s="4" t="n">
        <v>29189.7</v>
      </c>
      <c r="E116" s="0" t="e">
        <f aca="false">VLOOKUP(A116,Programas!$B$2:$C$81,2)</f>
        <v>#N/A</v>
      </c>
    </row>
    <row r="117" customFormat="false" ht="12" hidden="false" customHeight="true" outlineLevel="0" collapsed="false">
      <c r="A117" s="3" t="s">
        <v>64</v>
      </c>
      <c r="B117" s="3" t="s">
        <v>13</v>
      </c>
      <c r="C117" s="3" t="s">
        <v>17</v>
      </c>
      <c r="D117" s="4" t="n">
        <v>8275.32</v>
      </c>
      <c r="E117" s="0" t="e">
        <f aca="false">VLOOKUP(A117,Programas!$B$2:$C$81,2)</f>
        <v>#N/A</v>
      </c>
    </row>
    <row r="118" customFormat="false" ht="12" hidden="false" customHeight="true" outlineLevel="0" collapsed="false">
      <c r="A118" s="3" t="s">
        <v>64</v>
      </c>
      <c r="B118" s="3" t="s">
        <v>22</v>
      </c>
      <c r="C118" s="3" t="s">
        <v>25</v>
      </c>
      <c r="D118" s="4" t="n">
        <v>0</v>
      </c>
      <c r="E118" s="0" t="e">
        <f aca="false">VLOOKUP(A118,Programas!$B$2:$C$81,2)</f>
        <v>#N/A</v>
      </c>
    </row>
    <row r="119" customFormat="false" ht="12" hidden="false" customHeight="true" outlineLevel="0" collapsed="false">
      <c r="A119" s="3" t="s">
        <v>65</v>
      </c>
      <c r="B119" s="3" t="s">
        <v>13</v>
      </c>
      <c r="C119" s="3" t="s">
        <v>15</v>
      </c>
      <c r="D119" s="4" t="n">
        <v>18283.38</v>
      </c>
      <c r="E119" s="0" t="e">
        <f aca="false">VLOOKUP(A119,Programas!$B$2:$C$81,2)</f>
        <v>#N/A</v>
      </c>
    </row>
    <row r="120" customFormat="false" ht="12" hidden="false" customHeight="true" outlineLevel="0" collapsed="false">
      <c r="A120" s="3" t="s">
        <v>65</v>
      </c>
      <c r="B120" s="3" t="s">
        <v>13</v>
      </c>
      <c r="C120" s="3" t="s">
        <v>17</v>
      </c>
      <c r="D120" s="4" t="n">
        <v>5272.2</v>
      </c>
      <c r="E120" s="0" t="e">
        <f aca="false">VLOOKUP(A120,Programas!$B$2:$C$81,2)</f>
        <v>#N/A</v>
      </c>
    </row>
    <row r="121" customFormat="false" ht="12" hidden="false" customHeight="true" outlineLevel="0" collapsed="false">
      <c r="A121" s="3" t="s">
        <v>65</v>
      </c>
      <c r="B121" s="3" t="s">
        <v>18</v>
      </c>
      <c r="C121" s="3" t="s">
        <v>20</v>
      </c>
      <c r="D121" s="4" t="n">
        <v>4500</v>
      </c>
      <c r="E121" s="0" t="e">
        <f aca="false">VLOOKUP(A121,Programas!$B$2:$C$81,2)</f>
        <v>#N/A</v>
      </c>
    </row>
    <row r="122" customFormat="false" ht="12" hidden="false" customHeight="true" outlineLevel="0" collapsed="false">
      <c r="A122" s="3" t="s">
        <v>66</v>
      </c>
      <c r="B122" s="3" t="s">
        <v>13</v>
      </c>
      <c r="C122" s="3" t="s">
        <v>15</v>
      </c>
      <c r="D122" s="4" t="n">
        <v>55354.97</v>
      </c>
      <c r="E122" s="0" t="n">
        <f aca="false">VLOOKUP(A122,Programas!$B$2:$C$81,2)</f>
        <v>1100</v>
      </c>
    </row>
    <row r="123" customFormat="false" ht="12" hidden="false" customHeight="true" outlineLevel="0" collapsed="false">
      <c r="A123" s="3" t="s">
        <v>66</v>
      </c>
      <c r="B123" s="3" t="s">
        <v>13</v>
      </c>
      <c r="C123" s="3" t="s">
        <v>17</v>
      </c>
      <c r="D123" s="4" t="n">
        <v>16532.41</v>
      </c>
      <c r="E123" s="0" t="n">
        <f aca="false">VLOOKUP(A123,Programas!$B$2:$C$81,2)</f>
        <v>1100</v>
      </c>
    </row>
    <row r="124" customFormat="false" ht="12" hidden="false" customHeight="true" outlineLevel="0" collapsed="false">
      <c r="A124" s="3" t="s">
        <v>66</v>
      </c>
      <c r="B124" s="3" t="s">
        <v>18</v>
      </c>
      <c r="C124" s="3" t="s">
        <v>19</v>
      </c>
      <c r="D124" s="4" t="n">
        <v>8000</v>
      </c>
      <c r="E124" s="0" t="n">
        <f aca="false">VLOOKUP(A124,Programas!$B$2:$C$81,2)</f>
        <v>1100</v>
      </c>
    </row>
    <row r="125" customFormat="false" ht="12" hidden="false" customHeight="true" outlineLevel="0" collapsed="false">
      <c r="A125" s="3" t="s">
        <v>66</v>
      </c>
      <c r="B125" s="3" t="s">
        <v>18</v>
      </c>
      <c r="C125" s="3" t="s">
        <v>20</v>
      </c>
      <c r="D125" s="4" t="n">
        <v>51500</v>
      </c>
      <c r="E125" s="0" t="n">
        <f aca="false">VLOOKUP(A125,Programas!$B$2:$C$81,2)</f>
        <v>1100</v>
      </c>
    </row>
    <row r="126" customFormat="false" ht="12" hidden="false" customHeight="true" outlineLevel="0" collapsed="false">
      <c r="A126" s="3" t="s">
        <v>66</v>
      </c>
      <c r="B126" s="3" t="s">
        <v>18</v>
      </c>
      <c r="C126" s="3" t="s">
        <v>21</v>
      </c>
      <c r="D126" s="4" t="n">
        <v>150</v>
      </c>
      <c r="E126" s="0" t="n">
        <f aca="false">VLOOKUP(A126,Programas!$B$2:$C$81,2)</f>
        <v>1100</v>
      </c>
    </row>
    <row r="127" customFormat="false" ht="12" hidden="false" customHeight="true" outlineLevel="0" collapsed="false">
      <c r="A127" s="3" t="s">
        <v>66</v>
      </c>
      <c r="B127" s="3" t="s">
        <v>22</v>
      </c>
      <c r="C127" s="3" t="s">
        <v>25</v>
      </c>
      <c r="D127" s="4" t="n">
        <v>5000</v>
      </c>
      <c r="E127" s="0" t="n">
        <f aca="false">VLOOKUP(A127,Programas!$B$2:$C$81,2)</f>
        <v>1100</v>
      </c>
    </row>
    <row r="128" customFormat="false" ht="12" hidden="false" customHeight="true" outlineLevel="0" collapsed="false">
      <c r="A128" s="3" t="s">
        <v>67</v>
      </c>
      <c r="B128" s="3" t="s">
        <v>18</v>
      </c>
      <c r="C128" s="3" t="s">
        <v>20</v>
      </c>
      <c r="D128" s="4" t="n">
        <v>27700</v>
      </c>
      <c r="E128" s="0" t="n">
        <f aca="false">VLOOKUP(A128,Programas!$B$2:$C$81,2)</f>
        <v>33320</v>
      </c>
    </row>
    <row r="129" customFormat="false" ht="12" hidden="false" customHeight="true" outlineLevel="0" collapsed="false">
      <c r="A129" s="3" t="s">
        <v>67</v>
      </c>
      <c r="B129" s="3" t="s">
        <v>22</v>
      </c>
      <c r="C129" s="3" t="s">
        <v>25</v>
      </c>
      <c r="D129" s="4" t="n">
        <v>13500</v>
      </c>
      <c r="E129" s="0" t="n">
        <f aca="false">VLOOKUP(A129,Programas!$B$2:$C$81,2)</f>
        <v>33320</v>
      </c>
    </row>
    <row r="130" customFormat="false" ht="12" hidden="false" customHeight="true" outlineLevel="0" collapsed="false">
      <c r="A130" s="3" t="s">
        <v>68</v>
      </c>
      <c r="B130" s="3" t="s">
        <v>18</v>
      </c>
      <c r="C130" s="3" t="s">
        <v>19</v>
      </c>
      <c r="D130" s="4" t="n">
        <v>3500</v>
      </c>
      <c r="E130" s="0" t="n">
        <f aca="false">VLOOKUP(A130,Programas!$B$2:$C$81,2)</f>
        <v>33320</v>
      </c>
    </row>
    <row r="131" customFormat="false" ht="12" hidden="false" customHeight="true" outlineLevel="0" collapsed="false">
      <c r="A131" s="3" t="s">
        <v>68</v>
      </c>
      <c r="B131" s="3" t="s">
        <v>18</v>
      </c>
      <c r="C131" s="3" t="s">
        <v>20</v>
      </c>
      <c r="D131" s="4" t="n">
        <v>16300</v>
      </c>
      <c r="E131" s="0" t="n">
        <f aca="false">VLOOKUP(A131,Programas!$B$2:$C$81,2)</f>
        <v>33320</v>
      </c>
    </row>
    <row r="132" customFormat="false" ht="12" hidden="false" customHeight="true" outlineLevel="0" collapsed="false">
      <c r="A132" s="3" t="s">
        <v>69</v>
      </c>
      <c r="B132" s="3" t="s">
        <v>18</v>
      </c>
      <c r="C132" s="3" t="s">
        <v>20</v>
      </c>
      <c r="D132" s="4" t="n">
        <v>51000</v>
      </c>
      <c r="E132" s="0" t="n">
        <f aca="false">VLOOKUP(A132,Programas!$B$2:$C$81,2)</f>
        <v>1100</v>
      </c>
    </row>
    <row r="133" customFormat="false" ht="12" hidden="false" customHeight="true" outlineLevel="0" collapsed="false">
      <c r="A133" s="3" t="s">
        <v>69</v>
      </c>
      <c r="B133" s="3" t="s">
        <v>18</v>
      </c>
      <c r="C133" s="3" t="s">
        <v>70</v>
      </c>
      <c r="D133" s="4" t="n">
        <v>2000</v>
      </c>
      <c r="E133" s="0" t="n">
        <f aca="false">VLOOKUP(A133,Programas!$B$2:$C$81,2)</f>
        <v>1100</v>
      </c>
    </row>
    <row r="134" customFormat="false" ht="12" hidden="false" customHeight="true" outlineLevel="0" collapsed="false">
      <c r="A134" s="3" t="s">
        <v>69</v>
      </c>
      <c r="B134" s="3" t="s">
        <v>18</v>
      </c>
      <c r="C134" s="3" t="s">
        <v>50</v>
      </c>
      <c r="D134" s="4" t="n">
        <v>35700</v>
      </c>
      <c r="E134" s="0" t="n">
        <f aca="false">VLOOKUP(A134,Programas!$B$2:$C$81,2)</f>
        <v>1100</v>
      </c>
    </row>
    <row r="135" customFormat="false" ht="12" hidden="false" customHeight="true" outlineLevel="0" collapsed="false">
      <c r="A135" s="3" t="s">
        <v>69</v>
      </c>
      <c r="B135" s="3" t="s">
        <v>28</v>
      </c>
      <c r="C135" s="3" t="s">
        <v>46</v>
      </c>
      <c r="D135" s="4" t="n">
        <v>23640</v>
      </c>
      <c r="E135" s="0" t="n">
        <f aca="false">VLOOKUP(A135,Programas!$B$2:$C$81,2)</f>
        <v>1100</v>
      </c>
    </row>
    <row r="136" customFormat="false" ht="12" hidden="false" customHeight="true" outlineLevel="0" collapsed="false">
      <c r="A136" s="3" t="s">
        <v>71</v>
      </c>
      <c r="B136" s="3" t="s">
        <v>13</v>
      </c>
      <c r="C136" s="3" t="s">
        <v>15</v>
      </c>
      <c r="D136" s="4" t="n">
        <v>46284.63</v>
      </c>
      <c r="E136" s="0" t="n">
        <f aca="false">VLOOKUP(A136,Programas!$B$2:$C$81,2)</f>
        <v>1100</v>
      </c>
    </row>
    <row r="137" customFormat="false" ht="12" hidden="false" customHeight="true" outlineLevel="0" collapsed="false">
      <c r="A137" s="3" t="s">
        <v>71</v>
      </c>
      <c r="B137" s="3" t="s">
        <v>13</v>
      </c>
      <c r="C137" s="3" t="s">
        <v>17</v>
      </c>
      <c r="D137" s="4" t="n">
        <v>14670.68</v>
      </c>
      <c r="E137" s="0" t="n">
        <f aca="false">VLOOKUP(A137,Programas!$B$2:$C$81,2)</f>
        <v>1100</v>
      </c>
    </row>
    <row r="138" customFormat="false" ht="12" hidden="false" customHeight="true" outlineLevel="0" collapsed="false">
      <c r="A138" s="3" t="s">
        <v>71</v>
      </c>
      <c r="B138" s="3" t="s">
        <v>18</v>
      </c>
      <c r="C138" s="3" t="s">
        <v>20</v>
      </c>
      <c r="D138" s="4" t="n">
        <v>1100</v>
      </c>
      <c r="E138" s="0" t="n">
        <f aca="false">VLOOKUP(A138,Programas!$B$2:$C$81,2)</f>
        <v>1100</v>
      </c>
    </row>
    <row r="139" customFormat="false" ht="12" hidden="false" customHeight="true" outlineLevel="0" collapsed="false">
      <c r="A139" s="3" t="s">
        <v>72</v>
      </c>
      <c r="B139" s="3" t="s">
        <v>13</v>
      </c>
      <c r="C139" s="3" t="s">
        <v>15</v>
      </c>
      <c r="D139" s="4" t="n">
        <v>16372.54</v>
      </c>
      <c r="E139" s="0" t="n">
        <f aca="false">VLOOKUP(A139,Programas!$B$2:$C$81,2)</f>
        <v>1100</v>
      </c>
    </row>
    <row r="140" customFormat="false" ht="12" hidden="false" customHeight="true" outlineLevel="0" collapsed="false">
      <c r="A140" s="3" t="s">
        <v>72</v>
      </c>
      <c r="B140" s="3" t="s">
        <v>13</v>
      </c>
      <c r="C140" s="3" t="s">
        <v>17</v>
      </c>
      <c r="D140" s="4" t="n">
        <v>5731.32</v>
      </c>
      <c r="E140" s="0" t="n">
        <f aca="false">VLOOKUP(A140,Programas!$B$2:$C$81,2)</f>
        <v>1100</v>
      </c>
    </row>
    <row r="141" customFormat="false" ht="12" hidden="false" customHeight="true" outlineLevel="0" collapsed="false">
      <c r="A141" s="3" t="s">
        <v>72</v>
      </c>
      <c r="B141" s="3" t="s">
        <v>18</v>
      </c>
      <c r="C141" s="3" t="s">
        <v>19</v>
      </c>
      <c r="D141" s="4" t="n">
        <v>5000</v>
      </c>
      <c r="E141" s="0" t="n">
        <f aca="false">VLOOKUP(A141,Programas!$B$2:$C$81,2)</f>
        <v>1100</v>
      </c>
    </row>
    <row r="142" customFormat="false" ht="12" hidden="false" customHeight="true" outlineLevel="0" collapsed="false">
      <c r="A142" s="3" t="s">
        <v>72</v>
      </c>
      <c r="B142" s="3" t="s">
        <v>18</v>
      </c>
      <c r="C142" s="3" t="s">
        <v>20</v>
      </c>
      <c r="D142" s="4" t="n">
        <v>23100</v>
      </c>
      <c r="E142" s="0" t="n">
        <f aca="false">VLOOKUP(A142,Programas!$B$2:$C$81,2)</f>
        <v>1100</v>
      </c>
    </row>
    <row r="143" customFormat="false" ht="12" hidden="false" customHeight="true" outlineLevel="0" collapsed="false">
      <c r="A143" s="3" t="s">
        <v>72</v>
      </c>
      <c r="B143" s="3" t="s">
        <v>28</v>
      </c>
      <c r="C143" s="3" t="s">
        <v>46</v>
      </c>
      <c r="D143" s="4" t="n">
        <v>9000</v>
      </c>
      <c r="E143" s="0" t="n">
        <f aca="false">VLOOKUP(A143,Programas!$B$2:$C$81,2)</f>
        <v>1100</v>
      </c>
    </row>
    <row r="144" customFormat="false" ht="12" hidden="false" customHeight="true" outlineLevel="0" collapsed="false">
      <c r="A144" s="3" t="s">
        <v>73</v>
      </c>
      <c r="B144" s="3" t="s">
        <v>22</v>
      </c>
      <c r="C144" s="3" t="s">
        <v>74</v>
      </c>
      <c r="D144" s="4" t="n">
        <v>32000</v>
      </c>
      <c r="E144" s="0" t="n">
        <f aca="false">VLOOKUP(A144,Programas!$B$2:$C$81,2)</f>
        <v>1100</v>
      </c>
    </row>
    <row r="145" customFormat="false" ht="12" hidden="false" customHeight="true" outlineLevel="0" collapsed="false">
      <c r="A145" s="3" t="s">
        <v>75</v>
      </c>
      <c r="B145" s="3" t="s">
        <v>13</v>
      </c>
      <c r="C145" s="3" t="s">
        <v>15</v>
      </c>
      <c r="D145" s="4" t="n">
        <v>32251.65</v>
      </c>
      <c r="E145" s="0" t="n">
        <f aca="false">VLOOKUP(A145,Programas!$B$2:$C$81,2)</f>
        <v>1100</v>
      </c>
    </row>
    <row r="146" customFormat="false" ht="12" hidden="false" customHeight="true" outlineLevel="0" collapsed="false">
      <c r="A146" s="3" t="s">
        <v>75</v>
      </c>
      <c r="B146" s="3" t="s">
        <v>13</v>
      </c>
      <c r="C146" s="3" t="s">
        <v>17</v>
      </c>
      <c r="D146" s="4" t="n">
        <v>10313.3</v>
      </c>
      <c r="E146" s="0" t="n">
        <f aca="false">VLOOKUP(A146,Programas!$B$2:$C$81,2)</f>
        <v>1100</v>
      </c>
    </row>
    <row r="147" customFormat="false" ht="12" hidden="false" customHeight="true" outlineLevel="0" collapsed="false">
      <c r="A147" s="3" t="s">
        <v>75</v>
      </c>
      <c r="B147" s="3" t="s">
        <v>18</v>
      </c>
      <c r="C147" s="3" t="s">
        <v>19</v>
      </c>
      <c r="D147" s="4" t="n">
        <v>3500</v>
      </c>
      <c r="E147" s="0" t="n">
        <f aca="false">VLOOKUP(A147,Programas!$B$2:$C$81,2)</f>
        <v>1100</v>
      </c>
    </row>
    <row r="148" customFormat="false" ht="12" hidden="false" customHeight="true" outlineLevel="0" collapsed="false">
      <c r="A148" s="3" t="s">
        <v>75</v>
      </c>
      <c r="B148" s="3" t="s">
        <v>18</v>
      </c>
      <c r="C148" s="3" t="s">
        <v>20</v>
      </c>
      <c r="D148" s="4" t="n">
        <v>44800</v>
      </c>
      <c r="E148" s="0" t="n">
        <f aca="false">VLOOKUP(A148,Programas!$B$2:$C$81,2)</f>
        <v>1100</v>
      </c>
    </row>
    <row r="149" customFormat="false" ht="12" hidden="false" customHeight="true" outlineLevel="0" collapsed="false">
      <c r="A149" s="3" t="s">
        <v>76</v>
      </c>
      <c r="B149" s="3" t="s">
        <v>13</v>
      </c>
      <c r="C149" s="3" t="s">
        <v>15</v>
      </c>
      <c r="D149" s="4" t="n">
        <v>16802.28</v>
      </c>
      <c r="E149" s="0" t="n">
        <f aca="false">VLOOKUP(A149,Programas!$B$2:$C$81,2)</f>
        <v>1100</v>
      </c>
    </row>
    <row r="150" customFormat="false" ht="12" hidden="false" customHeight="true" outlineLevel="0" collapsed="false">
      <c r="A150" s="3" t="s">
        <v>76</v>
      </c>
      <c r="B150" s="3" t="s">
        <v>13</v>
      </c>
      <c r="C150" s="3" t="s">
        <v>17</v>
      </c>
      <c r="D150" s="4" t="n">
        <v>5444.4</v>
      </c>
      <c r="E150" s="0" t="n">
        <f aca="false">VLOOKUP(A150,Programas!$B$2:$C$81,2)</f>
        <v>1100</v>
      </c>
    </row>
    <row r="151" customFormat="false" ht="12" hidden="false" customHeight="true" outlineLevel="0" collapsed="false">
      <c r="A151" s="3" t="s">
        <v>76</v>
      </c>
      <c r="B151" s="3" t="s">
        <v>18</v>
      </c>
      <c r="C151" s="3" t="s">
        <v>19</v>
      </c>
      <c r="D151" s="4" t="n">
        <v>2000</v>
      </c>
      <c r="E151" s="0" t="n">
        <f aca="false">VLOOKUP(A151,Programas!$B$2:$C$81,2)</f>
        <v>1100</v>
      </c>
    </row>
    <row r="152" customFormat="false" ht="12" hidden="false" customHeight="true" outlineLevel="0" collapsed="false">
      <c r="A152" s="3" t="s">
        <v>76</v>
      </c>
      <c r="B152" s="3" t="s">
        <v>18</v>
      </c>
      <c r="C152" s="3" t="s">
        <v>20</v>
      </c>
      <c r="D152" s="4" t="n">
        <v>18300</v>
      </c>
      <c r="E152" s="0" t="n">
        <f aca="false">VLOOKUP(A152,Programas!$B$2:$C$81,2)</f>
        <v>1100</v>
      </c>
    </row>
    <row r="153" customFormat="false" ht="12" hidden="false" customHeight="true" outlineLevel="0" collapsed="false">
      <c r="A153" s="3" t="s">
        <v>76</v>
      </c>
      <c r="B153" s="3" t="s">
        <v>22</v>
      </c>
      <c r="C153" s="3" t="s">
        <v>37</v>
      </c>
      <c r="D153" s="4" t="n">
        <v>15000</v>
      </c>
      <c r="E153" s="0" t="n">
        <f aca="false">VLOOKUP(A153,Programas!$B$2:$C$81,2)</f>
        <v>1100</v>
      </c>
    </row>
    <row r="154" customFormat="false" ht="12" hidden="false" customHeight="true" outlineLevel="0" collapsed="false">
      <c r="A154" s="3" t="s">
        <v>77</v>
      </c>
      <c r="B154" s="3" t="s">
        <v>18</v>
      </c>
      <c r="C154" s="3" t="s">
        <v>19</v>
      </c>
      <c r="D154" s="4" t="n">
        <v>15000</v>
      </c>
      <c r="E154" s="0" t="n">
        <f aca="false">VLOOKUP(A154,Programas!$B$2:$C$81,2)</f>
        <v>1100</v>
      </c>
    </row>
    <row r="155" customFormat="false" ht="12" hidden="false" customHeight="true" outlineLevel="0" collapsed="false">
      <c r="A155" s="3" t="s">
        <v>77</v>
      </c>
      <c r="B155" s="3" t="s">
        <v>18</v>
      </c>
      <c r="C155" s="3" t="s">
        <v>20</v>
      </c>
      <c r="D155" s="4" t="n">
        <v>9000</v>
      </c>
      <c r="E155" s="0" t="n">
        <f aca="false">VLOOKUP(A155,Programas!$B$2:$C$81,2)</f>
        <v>1100</v>
      </c>
    </row>
    <row r="156" customFormat="false" ht="12" hidden="false" customHeight="true" outlineLevel="0" collapsed="false">
      <c r="A156" s="3" t="s">
        <v>77</v>
      </c>
      <c r="B156" s="3" t="s">
        <v>22</v>
      </c>
      <c r="C156" s="3" t="s">
        <v>25</v>
      </c>
      <c r="D156" s="4" t="n">
        <v>3400</v>
      </c>
      <c r="E156" s="0" t="n">
        <f aca="false">VLOOKUP(A156,Programas!$B$2:$C$81,2)</f>
        <v>1100</v>
      </c>
    </row>
    <row r="157" customFormat="false" ht="12" hidden="false" customHeight="true" outlineLevel="0" collapsed="false">
      <c r="A157" s="3" t="s">
        <v>77</v>
      </c>
      <c r="B157" s="3" t="s">
        <v>22</v>
      </c>
      <c r="C157" s="3" t="s">
        <v>25</v>
      </c>
      <c r="D157" s="4" t="n">
        <v>15000</v>
      </c>
      <c r="E157" s="0" t="n">
        <f aca="false">VLOOKUP(A157,Programas!$B$2:$C$81,2)</f>
        <v>1100</v>
      </c>
    </row>
    <row r="158" customFormat="false" ht="12" hidden="false" customHeight="true" outlineLevel="0" collapsed="false">
      <c r="A158" s="3" t="s">
        <v>78</v>
      </c>
      <c r="B158" s="3" t="s">
        <v>13</v>
      </c>
      <c r="C158" s="3" t="s">
        <v>15</v>
      </c>
      <c r="D158" s="4" t="n">
        <v>3012.03</v>
      </c>
      <c r="E158" s="0" t="n">
        <f aca="false">VLOOKUP(A158,Programas!$B$2:$C$81,2)</f>
        <v>33320</v>
      </c>
    </row>
    <row r="159" customFormat="false" ht="12" hidden="false" customHeight="true" outlineLevel="0" collapsed="false">
      <c r="A159" s="3" t="s">
        <v>78</v>
      </c>
      <c r="B159" s="3" t="s">
        <v>13</v>
      </c>
      <c r="C159" s="3" t="s">
        <v>17</v>
      </c>
      <c r="D159" s="4" t="n">
        <v>974.78</v>
      </c>
      <c r="E159" s="0" t="n">
        <f aca="false">VLOOKUP(A159,Programas!$B$2:$C$81,2)</f>
        <v>33320</v>
      </c>
    </row>
    <row r="160" customFormat="false" ht="12" hidden="false" customHeight="true" outlineLevel="0" collapsed="false">
      <c r="A160" s="3" t="s">
        <v>78</v>
      </c>
      <c r="B160" s="3" t="s">
        <v>18</v>
      </c>
      <c r="C160" s="3" t="s">
        <v>53</v>
      </c>
      <c r="D160" s="4" t="n">
        <v>5000</v>
      </c>
      <c r="E160" s="0" t="n">
        <f aca="false">VLOOKUP(A160,Programas!$B$2:$C$81,2)</f>
        <v>33320</v>
      </c>
    </row>
    <row r="161" customFormat="false" ht="12" hidden="false" customHeight="true" outlineLevel="0" collapsed="false">
      <c r="A161" s="3" t="s">
        <v>78</v>
      </c>
      <c r="B161" s="3" t="s">
        <v>18</v>
      </c>
      <c r="C161" s="3" t="s">
        <v>20</v>
      </c>
      <c r="D161" s="4" t="n">
        <v>262500</v>
      </c>
      <c r="E161" s="0" t="n">
        <f aca="false">VLOOKUP(A161,Programas!$B$2:$C$81,2)</f>
        <v>33320</v>
      </c>
    </row>
    <row r="162" customFormat="false" ht="12" hidden="false" customHeight="true" outlineLevel="0" collapsed="false">
      <c r="A162" s="3" t="s">
        <v>78</v>
      </c>
      <c r="B162" s="3" t="s">
        <v>28</v>
      </c>
      <c r="C162" s="3" t="s">
        <v>46</v>
      </c>
      <c r="D162" s="4" t="n">
        <v>11800</v>
      </c>
      <c r="E162" s="0" t="n">
        <f aca="false">VLOOKUP(A162,Programas!$B$2:$C$81,2)</f>
        <v>33320</v>
      </c>
    </row>
    <row r="163" customFormat="false" ht="12" hidden="false" customHeight="true" outlineLevel="0" collapsed="false">
      <c r="A163" s="3" t="s">
        <v>79</v>
      </c>
      <c r="B163" s="3" t="s">
        <v>18</v>
      </c>
      <c r="C163" s="3" t="s">
        <v>20</v>
      </c>
      <c r="D163" s="4" t="n">
        <v>14000</v>
      </c>
      <c r="E163" s="0" t="n">
        <f aca="false">VLOOKUP(A163,Programas!$B$2:$C$81,2)</f>
        <v>33320</v>
      </c>
    </row>
    <row r="164" customFormat="false" ht="12" hidden="false" customHeight="true" outlineLevel="0" collapsed="false">
      <c r="A164" s="3" t="s">
        <v>80</v>
      </c>
      <c r="B164" s="3" t="s">
        <v>18</v>
      </c>
      <c r="C164" s="3" t="s">
        <v>20</v>
      </c>
      <c r="D164" s="4" t="n">
        <v>1500</v>
      </c>
      <c r="E164" s="0" t="n">
        <f aca="false">VLOOKUP(A164,Programas!$B$2:$C$81,2)</f>
        <v>33802</v>
      </c>
    </row>
    <row r="165" customFormat="false" ht="12" hidden="false" customHeight="true" outlineLevel="0" collapsed="false">
      <c r="A165" s="3" t="s">
        <v>78</v>
      </c>
      <c r="B165" s="3" t="s">
        <v>18</v>
      </c>
      <c r="C165" s="3" t="s">
        <v>20</v>
      </c>
      <c r="D165" s="4" t="n">
        <v>2600</v>
      </c>
      <c r="E165" s="0" t="n">
        <f aca="false">VLOOKUP(A165,Programas!$B$2:$C$81,2)</f>
        <v>33320</v>
      </c>
    </row>
    <row r="166" customFormat="false" ht="12" hidden="false" customHeight="true" outlineLevel="0" collapsed="false">
      <c r="A166" s="3" t="s">
        <v>81</v>
      </c>
      <c r="B166" s="3" t="s">
        <v>13</v>
      </c>
      <c r="C166" s="3" t="s">
        <v>15</v>
      </c>
      <c r="D166" s="4" t="n">
        <v>23580.41</v>
      </c>
      <c r="E166" s="0" t="e">
        <f aca="false">VLOOKUP(A166,Programas!$B$2:$C$81,2)</f>
        <v>#N/A</v>
      </c>
    </row>
    <row r="167" customFormat="false" ht="12" hidden="false" customHeight="true" outlineLevel="0" collapsed="false">
      <c r="A167" s="3" t="s">
        <v>81</v>
      </c>
      <c r="B167" s="3" t="s">
        <v>13</v>
      </c>
      <c r="C167" s="3" t="s">
        <v>17</v>
      </c>
      <c r="D167" s="4" t="n">
        <v>6817.58</v>
      </c>
      <c r="E167" s="0" t="e">
        <f aca="false">VLOOKUP(A167,Programas!$B$2:$C$81,2)</f>
        <v>#N/A</v>
      </c>
    </row>
    <row r="168" customFormat="false" ht="12" hidden="false" customHeight="true" outlineLevel="0" collapsed="false">
      <c r="A168" s="3" t="s">
        <v>82</v>
      </c>
      <c r="B168" s="3" t="s">
        <v>18</v>
      </c>
      <c r="C168" s="3" t="s">
        <v>20</v>
      </c>
      <c r="D168" s="4" t="n">
        <v>55100</v>
      </c>
      <c r="E168" s="0" t="n">
        <f aca="false">VLOOKUP(A168,Programas!$B$2:$C$81,2)</f>
        <v>1100</v>
      </c>
    </row>
    <row r="169" customFormat="false" ht="12" hidden="false" customHeight="true" outlineLevel="0" collapsed="false">
      <c r="A169" s="3" t="s">
        <v>82</v>
      </c>
      <c r="B169" s="3" t="s">
        <v>18</v>
      </c>
      <c r="C169" s="3" t="s">
        <v>50</v>
      </c>
      <c r="D169" s="4" t="n">
        <v>3000</v>
      </c>
      <c r="E169" s="0" t="n">
        <f aca="false">VLOOKUP(A169,Programas!$B$2:$C$81,2)</f>
        <v>1100</v>
      </c>
    </row>
    <row r="170" customFormat="false" ht="12" hidden="false" customHeight="true" outlineLevel="0" collapsed="false">
      <c r="A170" s="3" t="s">
        <v>82</v>
      </c>
      <c r="B170" s="3" t="s">
        <v>28</v>
      </c>
      <c r="C170" s="3" t="s">
        <v>46</v>
      </c>
      <c r="D170" s="4" t="n">
        <v>83670</v>
      </c>
      <c r="E170" s="0" t="n">
        <f aca="false">VLOOKUP(A170,Programas!$B$2:$C$81,2)</f>
        <v>1100</v>
      </c>
    </row>
    <row r="171" customFormat="false" ht="12" hidden="false" customHeight="true" outlineLevel="0" collapsed="false">
      <c r="A171" s="3" t="s">
        <v>83</v>
      </c>
      <c r="B171" s="3" t="s">
        <v>13</v>
      </c>
      <c r="C171" s="3" t="s">
        <v>15</v>
      </c>
      <c r="D171" s="4" t="n">
        <v>143215.12</v>
      </c>
      <c r="E171" s="0" t="n">
        <f aca="false">VLOOKUP(A171,Programas!$B$2:$C$81,2)</f>
        <v>1100</v>
      </c>
    </row>
    <row r="172" customFormat="false" ht="12" hidden="false" customHeight="true" outlineLevel="0" collapsed="false">
      <c r="A172" s="3" t="s">
        <v>83</v>
      </c>
      <c r="B172" s="3" t="s">
        <v>13</v>
      </c>
      <c r="C172" s="3" t="s">
        <v>17</v>
      </c>
      <c r="D172" s="4" t="n">
        <v>45400.59</v>
      </c>
      <c r="E172" s="0" t="n">
        <f aca="false">VLOOKUP(A172,Programas!$B$2:$C$81,2)</f>
        <v>1100</v>
      </c>
    </row>
    <row r="173" customFormat="false" ht="12" hidden="false" customHeight="true" outlineLevel="0" collapsed="false">
      <c r="A173" s="3" t="s">
        <v>83</v>
      </c>
      <c r="B173" s="3" t="s">
        <v>18</v>
      </c>
      <c r="C173" s="3" t="s">
        <v>19</v>
      </c>
      <c r="D173" s="4" t="n">
        <v>15000</v>
      </c>
      <c r="E173" s="0" t="n">
        <f aca="false">VLOOKUP(A173,Programas!$B$2:$C$81,2)</f>
        <v>1100</v>
      </c>
    </row>
    <row r="174" customFormat="false" ht="12" hidden="false" customHeight="true" outlineLevel="0" collapsed="false">
      <c r="A174" s="3" t="s">
        <v>83</v>
      </c>
      <c r="B174" s="3" t="s">
        <v>13</v>
      </c>
      <c r="C174" s="3" t="s">
        <v>20</v>
      </c>
      <c r="D174" s="4" t="n">
        <v>205200</v>
      </c>
      <c r="E174" s="0" t="n">
        <f aca="false">VLOOKUP(A174,Programas!$B$2:$C$81,2)</f>
        <v>1100</v>
      </c>
    </row>
    <row r="175" customFormat="false" ht="12" hidden="false" customHeight="true" outlineLevel="0" collapsed="false">
      <c r="A175" s="3" t="s">
        <v>83</v>
      </c>
      <c r="B175" s="3" t="s">
        <v>22</v>
      </c>
      <c r="C175" s="3" t="s">
        <v>37</v>
      </c>
      <c r="D175" s="4" t="n">
        <v>20000</v>
      </c>
      <c r="E175" s="0" t="n">
        <f aca="false">VLOOKUP(A175,Programas!$B$2:$C$81,2)</f>
        <v>1100</v>
      </c>
    </row>
    <row r="176" customFormat="false" ht="12" hidden="false" customHeight="true" outlineLevel="0" collapsed="false">
      <c r="A176" s="3" t="s">
        <v>84</v>
      </c>
      <c r="B176" s="3" t="s">
        <v>13</v>
      </c>
      <c r="C176" s="3" t="s">
        <v>14</v>
      </c>
      <c r="D176" s="4" t="n">
        <v>15423.71</v>
      </c>
      <c r="E176" s="0" t="e">
        <f aca="false">VLOOKUP(A176,Programas!$B$2:$C$81,2)</f>
        <v>#N/A</v>
      </c>
    </row>
    <row r="177" customFormat="false" ht="12" hidden="false" customHeight="true" outlineLevel="0" collapsed="false">
      <c r="A177" s="3" t="s">
        <v>84</v>
      </c>
      <c r="B177" s="3" t="s">
        <v>13</v>
      </c>
      <c r="C177" s="3" t="s">
        <v>15</v>
      </c>
      <c r="D177" s="4" t="n">
        <v>47810.32</v>
      </c>
      <c r="E177" s="0" t="e">
        <f aca="false">VLOOKUP(A177,Programas!$B$2:$C$81,2)</f>
        <v>#N/A</v>
      </c>
    </row>
    <row r="178" customFormat="false" ht="12" hidden="false" customHeight="true" outlineLevel="0" collapsed="false">
      <c r="A178" s="3" t="s">
        <v>84</v>
      </c>
      <c r="B178" s="3" t="s">
        <v>13</v>
      </c>
      <c r="C178" s="3" t="s">
        <v>16</v>
      </c>
      <c r="D178" s="4" t="n">
        <v>1150.05</v>
      </c>
      <c r="E178" s="0" t="e">
        <f aca="false">VLOOKUP(A178,Programas!$B$2:$C$81,2)</f>
        <v>#N/A</v>
      </c>
    </row>
    <row r="179" customFormat="false" ht="12" hidden="false" customHeight="true" outlineLevel="0" collapsed="false">
      <c r="A179" s="3" t="s">
        <v>84</v>
      </c>
      <c r="B179" s="3" t="s">
        <v>13</v>
      </c>
      <c r="C179" s="3" t="s">
        <v>17</v>
      </c>
      <c r="D179" s="4" t="n">
        <v>17944.75</v>
      </c>
      <c r="E179" s="0" t="e">
        <f aca="false">VLOOKUP(A179,Programas!$B$2:$C$81,2)</f>
        <v>#N/A</v>
      </c>
    </row>
    <row r="180" customFormat="false" ht="12" hidden="false" customHeight="true" outlineLevel="0" collapsed="false">
      <c r="A180" s="3" t="s">
        <v>84</v>
      </c>
      <c r="B180" s="3" t="s">
        <v>18</v>
      </c>
      <c r="C180" s="3" t="s">
        <v>19</v>
      </c>
      <c r="D180" s="4" t="n">
        <v>1200</v>
      </c>
      <c r="E180" s="0" t="e">
        <f aca="false">VLOOKUP(A180,Programas!$B$2:$C$81,2)</f>
        <v>#N/A</v>
      </c>
    </row>
    <row r="181" customFormat="false" ht="12" hidden="false" customHeight="true" outlineLevel="0" collapsed="false">
      <c r="A181" s="3" t="s">
        <v>84</v>
      </c>
      <c r="B181" s="3" t="s">
        <v>18</v>
      </c>
      <c r="C181" s="3" t="s">
        <v>20</v>
      </c>
      <c r="D181" s="4" t="n">
        <v>71500</v>
      </c>
      <c r="E181" s="0" t="e">
        <f aca="false">VLOOKUP(A181,Programas!$B$2:$C$81,2)</f>
        <v>#N/A</v>
      </c>
    </row>
    <row r="182" customFormat="false" ht="12" hidden="false" customHeight="true" outlineLevel="0" collapsed="false">
      <c r="A182" s="3" t="s">
        <v>85</v>
      </c>
      <c r="B182" s="3" t="s">
        <v>28</v>
      </c>
      <c r="C182" s="3" t="s">
        <v>46</v>
      </c>
      <c r="D182" s="4" t="n">
        <v>2200</v>
      </c>
      <c r="E182" s="0" t="n">
        <f aca="false">VLOOKUP(A182,Programas!$B$2:$C$81,2)</f>
        <v>1100</v>
      </c>
    </row>
    <row r="183" customFormat="false" ht="12" hidden="false" customHeight="true" outlineLevel="0" collapsed="false">
      <c r="A183" s="3" t="s">
        <v>86</v>
      </c>
      <c r="B183" s="3" t="s">
        <v>18</v>
      </c>
      <c r="C183" s="3" t="s">
        <v>20</v>
      </c>
      <c r="D183" s="4" t="n">
        <v>6000</v>
      </c>
      <c r="E183" s="0" t="n">
        <f aca="false">VLOOKUP(A183,Programas!$B$2:$C$81,2)</f>
        <v>33320</v>
      </c>
    </row>
    <row r="184" customFormat="false" ht="12" hidden="false" customHeight="true" outlineLevel="0" collapsed="false">
      <c r="A184" s="3" t="s">
        <v>86</v>
      </c>
      <c r="B184" s="3" t="s">
        <v>28</v>
      </c>
      <c r="C184" s="3" t="s">
        <v>46</v>
      </c>
      <c r="D184" s="4" t="n">
        <v>400</v>
      </c>
      <c r="E184" s="0" t="n">
        <f aca="false">VLOOKUP(A184,Programas!$B$2:$C$81,2)</f>
        <v>33320</v>
      </c>
    </row>
    <row r="185" customFormat="false" ht="12" hidden="false" customHeight="true" outlineLevel="0" collapsed="false">
      <c r="A185" s="3" t="s">
        <v>87</v>
      </c>
      <c r="B185" s="3" t="s">
        <v>13</v>
      </c>
      <c r="C185" s="3" t="s">
        <v>14</v>
      </c>
      <c r="D185" s="4" t="n">
        <v>5439.28</v>
      </c>
      <c r="E185" s="0" t="e">
        <f aca="false">VLOOKUP(A185,Programas!$B$2:$C$81,2)</f>
        <v>#N/A</v>
      </c>
    </row>
    <row r="186" customFormat="false" ht="12" hidden="false" customHeight="true" outlineLevel="0" collapsed="false">
      <c r="A186" s="3" t="s">
        <v>87</v>
      </c>
      <c r="B186" s="3" t="s">
        <v>13</v>
      </c>
      <c r="C186" s="3" t="s">
        <v>16</v>
      </c>
      <c r="D186" s="4" t="n">
        <v>521.43</v>
      </c>
      <c r="E186" s="0" t="e">
        <f aca="false">VLOOKUP(A186,Programas!$B$2:$C$81,2)</f>
        <v>#N/A</v>
      </c>
    </row>
    <row r="187" customFormat="false" ht="12" hidden="false" customHeight="true" outlineLevel="0" collapsed="false">
      <c r="A187" s="3" t="s">
        <v>87</v>
      </c>
      <c r="B187" s="3" t="s">
        <v>13</v>
      </c>
      <c r="C187" s="3" t="s">
        <v>17</v>
      </c>
      <c r="D187" s="4" t="n">
        <v>1312.18</v>
      </c>
      <c r="E187" s="0" t="e">
        <f aca="false">VLOOKUP(A187,Programas!$B$2:$C$81,2)</f>
        <v>#N/A</v>
      </c>
    </row>
    <row r="188" customFormat="false" ht="12" hidden="false" customHeight="true" outlineLevel="0" collapsed="false">
      <c r="A188" s="3" t="s">
        <v>87</v>
      </c>
      <c r="B188" s="3" t="s">
        <v>18</v>
      </c>
      <c r="C188" s="3" t="s">
        <v>20</v>
      </c>
      <c r="D188" s="4" t="n">
        <v>500</v>
      </c>
      <c r="E188" s="0" t="e">
        <f aca="false">VLOOKUP(A188,Programas!$B$2:$C$81,2)</f>
        <v>#N/A</v>
      </c>
    </row>
    <row r="189" customFormat="false" ht="12" hidden="false" customHeight="true" outlineLevel="0" collapsed="false">
      <c r="A189" s="3" t="s">
        <v>88</v>
      </c>
      <c r="B189" s="3" t="s">
        <v>13</v>
      </c>
      <c r="C189" s="3" t="s">
        <v>15</v>
      </c>
      <c r="D189" s="4" t="n">
        <v>37550.84</v>
      </c>
      <c r="E189" s="0" t="n">
        <f aca="false">VLOOKUP(A189,Programas!$B$2:$C$81,2)</f>
        <v>1100</v>
      </c>
    </row>
    <row r="190" customFormat="false" ht="12" hidden="false" customHeight="true" outlineLevel="0" collapsed="false">
      <c r="A190" s="3" t="s">
        <v>88</v>
      </c>
      <c r="B190" s="3" t="s">
        <v>13</v>
      </c>
      <c r="C190" s="3" t="s">
        <v>17</v>
      </c>
      <c r="D190" s="4" t="n">
        <v>11781.62</v>
      </c>
      <c r="E190" s="0" t="n">
        <f aca="false">VLOOKUP(A190,Programas!$B$2:$C$81,2)</f>
        <v>1100</v>
      </c>
    </row>
    <row r="191" customFormat="false" ht="12" hidden="false" customHeight="true" outlineLevel="0" collapsed="false">
      <c r="A191" s="3" t="s">
        <v>88</v>
      </c>
      <c r="B191" s="3" t="s">
        <v>18</v>
      </c>
      <c r="C191" s="3" t="s">
        <v>19</v>
      </c>
      <c r="D191" s="4" t="n">
        <v>3000</v>
      </c>
      <c r="E191" s="0" t="n">
        <f aca="false">VLOOKUP(A191,Programas!$B$2:$C$81,2)</f>
        <v>1100</v>
      </c>
    </row>
    <row r="192" customFormat="false" ht="12" hidden="false" customHeight="true" outlineLevel="0" collapsed="false">
      <c r="A192" s="3" t="s">
        <v>88</v>
      </c>
      <c r="B192" s="3" t="s">
        <v>18</v>
      </c>
      <c r="C192" s="3" t="s">
        <v>20</v>
      </c>
      <c r="D192" s="4" t="n">
        <v>35250</v>
      </c>
      <c r="E192" s="0" t="n">
        <f aca="false">VLOOKUP(A192,Programas!$B$2:$C$81,2)</f>
        <v>1100</v>
      </c>
    </row>
    <row r="193" customFormat="false" ht="12" hidden="false" customHeight="true" outlineLevel="0" collapsed="false">
      <c r="A193" s="3" t="s">
        <v>88</v>
      </c>
      <c r="B193" s="3" t="s">
        <v>28</v>
      </c>
      <c r="C193" s="3" t="s">
        <v>46</v>
      </c>
      <c r="D193" s="4" t="n">
        <v>6000</v>
      </c>
      <c r="E193" s="0" t="n">
        <f aca="false">VLOOKUP(A193,Programas!$B$2:$C$81,2)</f>
        <v>1100</v>
      </c>
    </row>
    <row r="194" customFormat="false" ht="12" hidden="false" customHeight="true" outlineLevel="0" collapsed="false">
      <c r="A194" s="3" t="s">
        <v>89</v>
      </c>
      <c r="B194" s="3" t="s">
        <v>18</v>
      </c>
      <c r="C194" s="3" t="s">
        <v>20</v>
      </c>
      <c r="D194" s="4" t="n">
        <v>16200</v>
      </c>
      <c r="E194" s="0" t="n">
        <f aca="false">VLOOKUP(A194,Programas!$B$2:$C$81,2)</f>
        <v>1100</v>
      </c>
    </row>
    <row r="195" customFormat="false" ht="12" hidden="false" customHeight="true" outlineLevel="0" collapsed="false">
      <c r="A195" s="3" t="s">
        <v>90</v>
      </c>
      <c r="B195" s="3" t="s">
        <v>18</v>
      </c>
      <c r="C195" s="3" t="s">
        <v>20</v>
      </c>
      <c r="D195" s="4" t="n">
        <v>36200</v>
      </c>
      <c r="E195" s="0" t="n">
        <f aca="false">VLOOKUP(A195,Programas!$B$2:$C$81,2)</f>
        <v>43202</v>
      </c>
    </row>
    <row r="196" customFormat="false" ht="12" hidden="false" customHeight="true" outlineLevel="0" collapsed="false">
      <c r="A196" s="3" t="s">
        <v>91</v>
      </c>
      <c r="B196" s="3" t="s">
        <v>18</v>
      </c>
      <c r="C196" s="3" t="s">
        <v>19</v>
      </c>
      <c r="D196" s="4" t="n">
        <v>1000</v>
      </c>
      <c r="E196" s="0" t="n">
        <f aca="false">VLOOKUP(A196,Programas!$B$2:$C$81,2)</f>
        <v>1100</v>
      </c>
    </row>
    <row r="197" customFormat="false" ht="12" hidden="false" customHeight="true" outlineLevel="0" collapsed="false">
      <c r="A197" s="3" t="s">
        <v>91</v>
      </c>
      <c r="B197" s="3" t="s">
        <v>18</v>
      </c>
      <c r="C197" s="3" t="s">
        <v>20</v>
      </c>
      <c r="D197" s="4" t="n">
        <v>24000</v>
      </c>
      <c r="E197" s="0" t="n">
        <f aca="false">VLOOKUP(A197,Programas!$B$2:$C$81,2)</f>
        <v>1100</v>
      </c>
    </row>
    <row r="198" customFormat="false" ht="12" hidden="false" customHeight="true" outlineLevel="0" collapsed="false">
      <c r="A198" s="3" t="s">
        <v>92</v>
      </c>
      <c r="B198" s="3" t="s">
        <v>13</v>
      </c>
      <c r="C198" s="3" t="s">
        <v>15</v>
      </c>
      <c r="D198" s="4" t="n">
        <v>19021.79</v>
      </c>
      <c r="E198" s="0" t="e">
        <f aca="false">VLOOKUP(A198,Programas!$B$2:$C$81,2)</f>
        <v>#N/A</v>
      </c>
    </row>
    <row r="199" customFormat="false" ht="12" hidden="false" customHeight="true" outlineLevel="0" collapsed="false">
      <c r="A199" s="3" t="s">
        <v>92</v>
      </c>
      <c r="B199" s="3" t="s">
        <v>13</v>
      </c>
      <c r="C199" s="3" t="s">
        <v>17</v>
      </c>
      <c r="D199" s="4" t="n">
        <v>6139.44</v>
      </c>
      <c r="E199" s="0" t="e">
        <f aca="false">VLOOKUP(A199,Programas!$B$2:$C$81,2)</f>
        <v>#N/A</v>
      </c>
    </row>
    <row r="200" customFormat="false" ht="12" hidden="false" customHeight="true" outlineLevel="0" collapsed="false">
      <c r="A200" s="3" t="s">
        <v>92</v>
      </c>
      <c r="B200" s="3" t="s">
        <v>18</v>
      </c>
      <c r="C200" s="3" t="s">
        <v>19</v>
      </c>
      <c r="D200" s="4" t="n">
        <v>700</v>
      </c>
      <c r="E200" s="0" t="e">
        <f aca="false">VLOOKUP(A200,Programas!$B$2:$C$81,2)</f>
        <v>#N/A</v>
      </c>
    </row>
    <row r="201" customFormat="false" ht="12" hidden="false" customHeight="true" outlineLevel="0" collapsed="false">
      <c r="A201" s="3" t="s">
        <v>92</v>
      </c>
      <c r="B201" s="3" t="s">
        <v>18</v>
      </c>
      <c r="C201" s="3" t="s">
        <v>20</v>
      </c>
      <c r="D201" s="4" t="n">
        <v>6710</v>
      </c>
      <c r="E201" s="0" t="e">
        <f aca="false">VLOOKUP(A201,Programas!$B$2:$C$81,2)</f>
        <v>#N/A</v>
      </c>
    </row>
    <row r="202" customFormat="false" ht="12" hidden="false" customHeight="true" outlineLevel="0" collapsed="false">
      <c r="A202" s="3" t="s">
        <v>92</v>
      </c>
      <c r="B202" s="3" t="s">
        <v>28</v>
      </c>
      <c r="C202" s="3" t="s">
        <v>93</v>
      </c>
      <c r="D202" s="4" t="n">
        <v>66000</v>
      </c>
      <c r="E202" s="0" t="e">
        <f aca="false">VLOOKUP(A202,Programas!$B$2:$C$81,2)</f>
        <v>#N/A</v>
      </c>
    </row>
    <row r="203" customFormat="false" ht="12" hidden="false" customHeight="true" outlineLevel="0" collapsed="false">
      <c r="A203" s="3" t="s">
        <v>92</v>
      </c>
      <c r="B203" s="3" t="s">
        <v>28</v>
      </c>
      <c r="C203" s="3" t="s">
        <v>46</v>
      </c>
      <c r="D203" s="4" t="n">
        <v>5600</v>
      </c>
      <c r="E203" s="0" t="e">
        <f aca="false">VLOOKUP(A203,Programas!$B$2:$C$81,2)</f>
        <v>#N/A</v>
      </c>
    </row>
    <row r="204" customFormat="false" ht="12" hidden="false" customHeight="true" outlineLevel="0" collapsed="false">
      <c r="A204" s="3" t="s">
        <v>92</v>
      </c>
      <c r="B204" s="3" t="s">
        <v>22</v>
      </c>
      <c r="C204" s="3" t="s">
        <v>25</v>
      </c>
      <c r="D204" s="4" t="n">
        <v>8000</v>
      </c>
      <c r="E204" s="0" t="e">
        <f aca="false">VLOOKUP(A204,Programas!$B$2:$C$81,2)</f>
        <v>#N/A</v>
      </c>
    </row>
    <row r="205" customFormat="false" ht="12" hidden="false" customHeight="true" outlineLevel="0" collapsed="false">
      <c r="A205" s="3" t="s">
        <v>94</v>
      </c>
      <c r="B205" s="3" t="s">
        <v>18</v>
      </c>
      <c r="C205" s="3" t="s">
        <v>20</v>
      </c>
      <c r="D205" s="4" t="n">
        <v>18200</v>
      </c>
      <c r="E205" s="0" t="n">
        <f aca="false">VLOOKUP(A205,Programas!$B$2:$C$81,2)</f>
        <v>15000</v>
      </c>
    </row>
    <row r="206" customFormat="false" ht="12" hidden="false" customHeight="true" outlineLevel="0" collapsed="false">
      <c r="A206" s="3" t="s">
        <v>95</v>
      </c>
      <c r="B206" s="3" t="s">
        <v>18</v>
      </c>
      <c r="C206" s="3" t="s">
        <v>20</v>
      </c>
      <c r="D206" s="4" t="n">
        <v>34010</v>
      </c>
      <c r="E206" s="0" t="n">
        <f aca="false">VLOOKUP(A206,Programas!$B$2:$C$81,2)</f>
        <v>44200</v>
      </c>
    </row>
    <row r="207" customFormat="false" ht="12" hidden="false" customHeight="true" outlineLevel="0" collapsed="false">
      <c r="A207" s="3" t="s">
        <v>96</v>
      </c>
      <c r="B207" s="3" t="s">
        <v>18</v>
      </c>
      <c r="C207" s="3" t="s">
        <v>19</v>
      </c>
      <c r="D207" s="4" t="n">
        <v>2500</v>
      </c>
      <c r="E207" s="0" t="e">
        <f aca="false">VLOOKUP(A207,Programas!$B$2:$C$81,2)</f>
        <v>#N/A</v>
      </c>
    </row>
    <row r="208" customFormat="false" ht="12" hidden="false" customHeight="true" outlineLevel="0" collapsed="false">
      <c r="A208" s="3" t="s">
        <v>96</v>
      </c>
      <c r="B208" s="3" t="s">
        <v>18</v>
      </c>
      <c r="C208" s="3" t="s">
        <v>20</v>
      </c>
      <c r="D208" s="4" t="n">
        <v>19550</v>
      </c>
      <c r="E208" s="0" t="e">
        <f aca="false">VLOOKUP(A208,Programas!$B$2:$C$81,2)</f>
        <v>#N/A</v>
      </c>
    </row>
    <row r="209" customFormat="false" ht="12" hidden="false" customHeight="true" outlineLevel="0" collapsed="false">
      <c r="A209" s="3" t="s">
        <v>96</v>
      </c>
      <c r="B209" s="3" t="s">
        <v>28</v>
      </c>
      <c r="C209" s="3" t="s">
        <v>29</v>
      </c>
      <c r="D209" s="4" t="n">
        <v>65970.73</v>
      </c>
      <c r="E209" s="0" t="e">
        <f aca="false">VLOOKUP(A209,Programas!$B$2:$C$81,2)</f>
        <v>#N/A</v>
      </c>
    </row>
    <row r="210" customFormat="false" ht="12" hidden="false" customHeight="true" outlineLevel="0" collapsed="false">
      <c r="A210" s="3" t="s">
        <v>97</v>
      </c>
      <c r="B210" s="3" t="s">
        <v>13</v>
      </c>
      <c r="C210" s="3" t="s">
        <v>15</v>
      </c>
      <c r="D210" s="4" t="n">
        <v>63471.32</v>
      </c>
      <c r="E210" s="0" t="n">
        <f aca="false">VLOOKUP(A210,Programas!$B$2:$C$81,2)</f>
        <v>15000</v>
      </c>
    </row>
    <row r="211" customFormat="false" ht="12" hidden="false" customHeight="true" outlineLevel="0" collapsed="false">
      <c r="A211" s="3" t="s">
        <v>97</v>
      </c>
      <c r="B211" s="3" t="s">
        <v>13</v>
      </c>
      <c r="C211" s="3" t="s">
        <v>17</v>
      </c>
      <c r="D211" s="4" t="n">
        <v>19899.75</v>
      </c>
      <c r="E211" s="0" t="n">
        <f aca="false">VLOOKUP(A211,Programas!$B$2:$C$81,2)</f>
        <v>15000</v>
      </c>
    </row>
    <row r="212" customFormat="false" ht="12" hidden="false" customHeight="true" outlineLevel="0" collapsed="false">
      <c r="A212" s="3" t="s">
        <v>97</v>
      </c>
      <c r="B212" s="3" t="s">
        <v>18</v>
      </c>
      <c r="C212" s="3" t="s">
        <v>20</v>
      </c>
      <c r="D212" s="4" t="n">
        <v>26500</v>
      </c>
      <c r="E212" s="0" t="n">
        <f aca="false">VLOOKUP(A212,Programas!$B$2:$C$81,2)</f>
        <v>15000</v>
      </c>
    </row>
    <row r="213" customFormat="false" ht="12" hidden="false" customHeight="true" outlineLevel="0" collapsed="false">
      <c r="A213" s="3" t="s">
        <v>97</v>
      </c>
      <c r="B213" s="3" t="s">
        <v>18</v>
      </c>
      <c r="C213" s="3" t="s">
        <v>21</v>
      </c>
      <c r="D213" s="4" t="n">
        <v>500</v>
      </c>
      <c r="E213" s="0" t="n">
        <f aca="false">VLOOKUP(A213,Programas!$B$2:$C$81,2)</f>
        <v>15000</v>
      </c>
    </row>
    <row r="214" customFormat="false" ht="12" hidden="false" customHeight="true" outlineLevel="0" collapsed="false">
      <c r="A214" s="3" t="s">
        <v>97</v>
      </c>
      <c r="B214" s="3" t="s">
        <v>28</v>
      </c>
      <c r="C214" s="3" t="s">
        <v>29</v>
      </c>
      <c r="D214" s="4" t="n">
        <v>13687</v>
      </c>
      <c r="E214" s="0" t="n">
        <f aca="false">VLOOKUP(A214,Programas!$B$2:$C$81,2)</f>
        <v>15000</v>
      </c>
    </row>
    <row r="215" customFormat="false" ht="12" hidden="false" customHeight="true" outlineLevel="0" collapsed="false">
      <c r="A215" s="3" t="s">
        <v>98</v>
      </c>
      <c r="B215" s="3" t="s">
        <v>22</v>
      </c>
      <c r="C215" s="3" t="s">
        <v>25</v>
      </c>
      <c r="D215" s="4" t="n">
        <v>10000</v>
      </c>
      <c r="E215" s="0" t="n">
        <f aca="false">VLOOKUP(A215,Programas!$B$2:$C$81,2)</f>
        <v>1100</v>
      </c>
    </row>
    <row r="216" customFormat="false" ht="12" hidden="false" customHeight="true" outlineLevel="0" collapsed="false">
      <c r="A216" s="3" t="s">
        <v>99</v>
      </c>
      <c r="B216" s="3" t="s">
        <v>13</v>
      </c>
      <c r="C216" s="3" t="s">
        <v>14</v>
      </c>
      <c r="D216" s="4" t="n">
        <v>21757.08</v>
      </c>
      <c r="E216" s="0" t="n">
        <f aca="false">VLOOKUP(A216,Programas!$B$2:$C$81,2)</f>
        <v>1100</v>
      </c>
    </row>
    <row r="217" customFormat="false" ht="12" hidden="false" customHeight="true" outlineLevel="0" collapsed="false">
      <c r="A217" s="3" t="s">
        <v>99</v>
      </c>
      <c r="B217" s="3" t="s">
        <v>13</v>
      </c>
      <c r="C217" s="3" t="s">
        <v>16</v>
      </c>
      <c r="D217" s="4" t="n">
        <v>2085.7</v>
      </c>
      <c r="E217" s="0" t="n">
        <f aca="false">VLOOKUP(A217,Programas!$B$2:$C$81,2)</f>
        <v>1100</v>
      </c>
    </row>
    <row r="218" customFormat="false" ht="12" hidden="false" customHeight="true" outlineLevel="0" collapsed="false">
      <c r="A218" s="3" t="s">
        <v>99</v>
      </c>
      <c r="B218" s="3" t="s">
        <v>13</v>
      </c>
      <c r="C218" s="3" t="s">
        <v>17</v>
      </c>
      <c r="D218" s="4" t="n">
        <v>5248.73</v>
      </c>
      <c r="E218" s="0" t="n">
        <f aca="false">VLOOKUP(A218,Programas!$B$2:$C$81,2)</f>
        <v>1100</v>
      </c>
    </row>
    <row r="219" customFormat="false" ht="12" hidden="false" customHeight="true" outlineLevel="0" collapsed="false">
      <c r="A219" s="3" t="s">
        <v>99</v>
      </c>
      <c r="B219" s="3" t="s">
        <v>18</v>
      </c>
      <c r="C219" s="3" t="s">
        <v>20</v>
      </c>
      <c r="D219" s="4" t="n">
        <v>500</v>
      </c>
      <c r="E219" s="0" t="n">
        <f aca="false">VLOOKUP(A219,Programas!$B$2:$C$81,2)</f>
        <v>1100</v>
      </c>
    </row>
    <row r="220" customFormat="false" ht="12" hidden="false" customHeight="true" outlineLevel="0" collapsed="false">
      <c r="A220" s="3" t="s">
        <v>100</v>
      </c>
      <c r="B220" s="3" t="s">
        <v>13</v>
      </c>
      <c r="C220" s="3" t="s">
        <v>101</v>
      </c>
      <c r="D220" s="4" t="n">
        <v>87253.04</v>
      </c>
      <c r="E220" s="0" t="n">
        <f aca="false">VLOOKUP(A220,Programas!$B$2:$C$81,2)</f>
        <v>91200</v>
      </c>
    </row>
    <row r="221" customFormat="false" ht="12" hidden="false" customHeight="true" outlineLevel="0" collapsed="false">
      <c r="A221" s="3" t="s">
        <v>100</v>
      </c>
      <c r="B221" s="3" t="s">
        <v>13</v>
      </c>
      <c r="C221" s="3" t="s">
        <v>17</v>
      </c>
      <c r="D221" s="4" t="n">
        <v>28401</v>
      </c>
      <c r="E221" s="0" t="n">
        <f aca="false">VLOOKUP(A221,Programas!$B$2:$C$81,2)</f>
        <v>91200</v>
      </c>
    </row>
    <row r="222" customFormat="false" ht="12" hidden="false" customHeight="true" outlineLevel="0" collapsed="false">
      <c r="A222" s="3" t="s">
        <v>100</v>
      </c>
      <c r="B222" s="3" t="s">
        <v>18</v>
      </c>
      <c r="C222" s="3" t="s">
        <v>20</v>
      </c>
      <c r="D222" s="4" t="n">
        <v>2500</v>
      </c>
      <c r="E222" s="0" t="n">
        <f aca="false">VLOOKUP(A222,Programas!$B$2:$C$81,2)</f>
        <v>91200</v>
      </c>
    </row>
    <row r="223" customFormat="false" ht="12" hidden="false" customHeight="true" outlineLevel="0" collapsed="false">
      <c r="A223" s="3" t="s">
        <v>100</v>
      </c>
      <c r="B223" s="3" t="s">
        <v>18</v>
      </c>
      <c r="C223" s="3" t="s">
        <v>21</v>
      </c>
      <c r="D223" s="4" t="n">
        <v>48600</v>
      </c>
      <c r="E223" s="0" t="n">
        <f aca="false">VLOOKUP(A223,Programas!$B$2:$C$81,2)</f>
        <v>91200</v>
      </c>
    </row>
    <row r="224" customFormat="false" ht="12" hidden="false" customHeight="true" outlineLevel="0" collapsed="false">
      <c r="A224" s="3" t="s">
        <v>100</v>
      </c>
      <c r="B224" s="3" t="s">
        <v>28</v>
      </c>
      <c r="C224" s="3" t="s">
        <v>46</v>
      </c>
      <c r="D224" s="4" t="n">
        <v>60000</v>
      </c>
      <c r="E224" s="0" t="n">
        <f aca="false">VLOOKUP(A224,Programas!$B$2:$C$81,2)</f>
        <v>91200</v>
      </c>
    </row>
    <row r="225" customFormat="false" ht="12" hidden="false" customHeight="true" outlineLevel="0" collapsed="false">
      <c r="A225" s="3" t="s">
        <v>102</v>
      </c>
      <c r="B225" s="3" t="s">
        <v>13</v>
      </c>
      <c r="C225" s="3" t="s">
        <v>14</v>
      </c>
      <c r="D225" s="4" t="n">
        <v>221632.29</v>
      </c>
      <c r="E225" s="0" t="e">
        <f aca="false">VLOOKUP(A225,Programas!$B$2:$C$81,2)</f>
        <v>#N/A</v>
      </c>
    </row>
    <row r="226" customFormat="false" ht="12" hidden="false" customHeight="true" outlineLevel="0" collapsed="false">
      <c r="A226" s="3" t="s">
        <v>102</v>
      </c>
      <c r="B226" s="3" t="s">
        <v>13</v>
      </c>
      <c r="C226" s="3" t="s">
        <v>15</v>
      </c>
      <c r="D226" s="4" t="n">
        <v>87327.33</v>
      </c>
      <c r="E226" s="0" t="e">
        <f aca="false">VLOOKUP(A226,Programas!$B$2:$C$81,2)</f>
        <v>#N/A</v>
      </c>
    </row>
    <row r="227" customFormat="false" ht="12" hidden="false" customHeight="true" outlineLevel="0" collapsed="false">
      <c r="A227" s="3" t="s">
        <v>102</v>
      </c>
      <c r="B227" s="3" t="s">
        <v>13</v>
      </c>
      <c r="C227" s="3" t="s">
        <v>16</v>
      </c>
      <c r="D227" s="4" t="n">
        <v>23599.14</v>
      </c>
      <c r="E227" s="0" t="e">
        <f aca="false">VLOOKUP(A227,Programas!$B$2:$C$81,2)</f>
        <v>#N/A</v>
      </c>
    </row>
    <row r="228" customFormat="false" ht="12" hidden="false" customHeight="true" outlineLevel="0" collapsed="false">
      <c r="A228" s="3" t="s">
        <v>102</v>
      </c>
      <c r="B228" s="3" t="s">
        <v>13</v>
      </c>
      <c r="C228" s="3" t="s">
        <v>17</v>
      </c>
      <c r="D228" s="4" t="n">
        <v>87901.75</v>
      </c>
      <c r="E228" s="0" t="e">
        <f aca="false">VLOOKUP(A228,Programas!$B$2:$C$81,2)</f>
        <v>#N/A</v>
      </c>
    </row>
    <row r="229" customFormat="false" ht="12" hidden="false" customHeight="true" outlineLevel="0" collapsed="false">
      <c r="A229" s="3" t="s">
        <v>102</v>
      </c>
      <c r="B229" s="3" t="s">
        <v>18</v>
      </c>
      <c r="C229" s="3" t="s">
        <v>19</v>
      </c>
      <c r="D229" s="4" t="n">
        <v>16100</v>
      </c>
      <c r="E229" s="0" t="e">
        <f aca="false">VLOOKUP(A229,Programas!$B$2:$C$81,2)</f>
        <v>#N/A</v>
      </c>
    </row>
    <row r="230" customFormat="false" ht="12" hidden="false" customHeight="true" outlineLevel="0" collapsed="false">
      <c r="A230" s="3" t="s">
        <v>102</v>
      </c>
      <c r="B230" s="3" t="s">
        <v>18</v>
      </c>
      <c r="C230" s="3" t="s">
        <v>20</v>
      </c>
      <c r="D230" s="4" t="n">
        <v>309700</v>
      </c>
      <c r="E230" s="0" t="e">
        <f aca="false">VLOOKUP(A230,Programas!$B$2:$C$81,2)</f>
        <v>#N/A</v>
      </c>
    </row>
    <row r="231" customFormat="false" ht="12" hidden="false" customHeight="true" outlineLevel="0" collapsed="false">
      <c r="A231" s="3" t="s">
        <v>102</v>
      </c>
      <c r="B231" s="3" t="s">
        <v>18</v>
      </c>
      <c r="C231" s="3" t="s">
        <v>21</v>
      </c>
      <c r="D231" s="4" t="n">
        <v>3950</v>
      </c>
      <c r="E231" s="0" t="e">
        <f aca="false">VLOOKUP(A231,Programas!$B$2:$C$81,2)</f>
        <v>#N/A</v>
      </c>
    </row>
    <row r="232" customFormat="false" ht="12" hidden="false" customHeight="true" outlineLevel="0" collapsed="false">
      <c r="A232" s="3" t="s">
        <v>102</v>
      </c>
      <c r="B232" s="3" t="s">
        <v>28</v>
      </c>
      <c r="C232" s="3" t="s">
        <v>46</v>
      </c>
      <c r="D232" s="4" t="n">
        <v>4800</v>
      </c>
      <c r="E232" s="0" t="e">
        <f aca="false">VLOOKUP(A232,Programas!$B$2:$C$81,2)</f>
        <v>#N/A</v>
      </c>
    </row>
    <row r="233" customFormat="false" ht="12" hidden="false" customHeight="true" outlineLevel="0" collapsed="false">
      <c r="A233" s="3" t="s">
        <v>102</v>
      </c>
      <c r="B233" s="3" t="s">
        <v>22</v>
      </c>
      <c r="C233" s="3" t="s">
        <v>25</v>
      </c>
      <c r="D233" s="4" t="n">
        <v>5000</v>
      </c>
      <c r="E233" s="0" t="e">
        <f aca="false">VLOOKUP(A233,Programas!$B$2:$C$81,2)</f>
        <v>#N/A</v>
      </c>
    </row>
    <row r="234" customFormat="false" ht="12" hidden="false" customHeight="true" outlineLevel="0" collapsed="false">
      <c r="A234" s="3" t="s">
        <v>102</v>
      </c>
      <c r="B234" s="3" t="s">
        <v>103</v>
      </c>
      <c r="C234" s="3" t="s">
        <v>104</v>
      </c>
      <c r="D234" s="4" t="n">
        <v>12000</v>
      </c>
      <c r="E234" s="0" t="e">
        <f aca="false">VLOOKUP(A234,Programas!$B$2:$C$81,2)</f>
        <v>#N/A</v>
      </c>
    </row>
    <row r="235" customFormat="false" ht="12" hidden="false" customHeight="true" outlineLevel="0" collapsed="false">
      <c r="A235" s="3" t="s">
        <v>105</v>
      </c>
      <c r="B235" s="3" t="s">
        <v>18</v>
      </c>
      <c r="C235" s="3" t="s">
        <v>20</v>
      </c>
      <c r="D235" s="4" t="n">
        <v>17000</v>
      </c>
      <c r="E235" s="0" t="e">
        <f aca="false">VLOOKUP(A235,Programas!$B$2:$C$81,2)</f>
        <v>#N/A</v>
      </c>
    </row>
    <row r="236" customFormat="false" ht="12" hidden="false" customHeight="true" outlineLevel="0" collapsed="false">
      <c r="A236" s="3" t="s">
        <v>106</v>
      </c>
      <c r="B236" s="3" t="s">
        <v>28</v>
      </c>
      <c r="C236" s="3" t="s">
        <v>46</v>
      </c>
      <c r="D236" s="4" t="n">
        <v>10000</v>
      </c>
      <c r="E236" s="0" t="n">
        <f aca="false">VLOOKUP(A236,Programas!$B$2:$C$81,2)</f>
        <v>1100</v>
      </c>
    </row>
    <row r="237" customFormat="false" ht="12" hidden="false" customHeight="true" outlineLevel="0" collapsed="false">
      <c r="A237" s="3" t="s">
        <v>107</v>
      </c>
      <c r="B237" s="3" t="s">
        <v>18</v>
      </c>
      <c r="C237" s="3" t="s">
        <v>20</v>
      </c>
      <c r="D237" s="4" t="n">
        <v>7200</v>
      </c>
      <c r="E237" s="0" t="n">
        <f aca="false">VLOOKUP(A237,Programas!$B$2:$C$81,2)</f>
        <v>1100</v>
      </c>
    </row>
    <row r="238" customFormat="false" ht="12" hidden="false" customHeight="true" outlineLevel="0" collapsed="false">
      <c r="A238" s="3" t="s">
        <v>108</v>
      </c>
      <c r="B238" s="3" t="s">
        <v>109</v>
      </c>
      <c r="C238" s="3" t="s">
        <v>110</v>
      </c>
      <c r="D238" s="4" t="n">
        <v>20000</v>
      </c>
      <c r="E238" s="0" t="n">
        <f aca="false">VLOOKUP(A238,Programas!$B$2:$C$81,2)</f>
        <v>1100</v>
      </c>
    </row>
    <row r="239" customFormat="false" ht="12" hidden="false" customHeight="true" outlineLevel="0" collapsed="false">
      <c r="A239" s="3" t="s">
        <v>111</v>
      </c>
      <c r="B239" s="3" t="s">
        <v>13</v>
      </c>
      <c r="C239" s="3" t="s">
        <v>14</v>
      </c>
      <c r="D239" s="4" t="n">
        <v>243644.64</v>
      </c>
      <c r="E239" s="0" t="n">
        <f aca="false">VLOOKUP(A239,Programas!$B$2:$C$81,2)</f>
        <v>1100</v>
      </c>
    </row>
    <row r="240" customFormat="false" ht="12" hidden="false" customHeight="true" outlineLevel="0" collapsed="false">
      <c r="A240" s="3" t="s">
        <v>111</v>
      </c>
      <c r="B240" s="3" t="s">
        <v>13</v>
      </c>
      <c r="C240" s="3" t="s">
        <v>15</v>
      </c>
      <c r="D240" s="4" t="n">
        <v>47124.81</v>
      </c>
      <c r="E240" s="0" t="n">
        <f aca="false">VLOOKUP(A240,Programas!$B$2:$C$81,2)</f>
        <v>1100</v>
      </c>
    </row>
    <row r="241" customFormat="false" ht="12" hidden="false" customHeight="true" outlineLevel="0" collapsed="false">
      <c r="A241" s="3" t="s">
        <v>111</v>
      </c>
      <c r="B241" s="3" t="s">
        <v>13</v>
      </c>
      <c r="C241" s="3" t="s">
        <v>16</v>
      </c>
      <c r="D241" s="4" t="n">
        <v>26075.85</v>
      </c>
      <c r="E241" s="0" t="n">
        <f aca="false">VLOOKUP(A241,Programas!$B$2:$C$81,2)</f>
        <v>1100</v>
      </c>
    </row>
    <row r="242" customFormat="false" ht="12" hidden="false" customHeight="true" outlineLevel="0" collapsed="false">
      <c r="A242" s="3" t="s">
        <v>111</v>
      </c>
      <c r="B242" s="3" t="s">
        <v>13</v>
      </c>
      <c r="C242" s="3" t="s">
        <v>17</v>
      </c>
      <c r="D242" s="4" t="n">
        <v>73258.85</v>
      </c>
      <c r="E242" s="0" t="n">
        <f aca="false">VLOOKUP(A242,Programas!$B$2:$C$81,2)</f>
        <v>1100</v>
      </c>
    </row>
    <row r="243" customFormat="false" ht="12" hidden="false" customHeight="true" outlineLevel="0" collapsed="false">
      <c r="A243" s="3" t="s">
        <v>112</v>
      </c>
      <c r="B243" s="3" t="s">
        <v>18</v>
      </c>
      <c r="C243" s="3" t="s">
        <v>20</v>
      </c>
      <c r="D243" s="4" t="n">
        <v>70000</v>
      </c>
      <c r="E243" s="0" t="n">
        <f aca="false">VLOOKUP(A243,Programas!$B$2:$C$81,2)</f>
        <v>1100</v>
      </c>
    </row>
    <row r="244" customFormat="false" ht="12" hidden="false" customHeight="true" outlineLevel="0" collapsed="false">
      <c r="A244" s="3"/>
      <c r="B244" s="3"/>
      <c r="C244" s="3"/>
      <c r="D244" s="4"/>
    </row>
    <row r="245" customFormat="false" ht="12" hidden="false" customHeight="true" outlineLevel="0" collapsed="false">
      <c r="A245" s="6"/>
      <c r="B245" s="6"/>
      <c r="C245" s="6"/>
      <c r="D245" s="7" t="n">
        <f aca="false">SUM(D2:D243)</f>
        <v>10288351.74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8"/>
  <cols>
    <col collapsed="false" hidden="false" max="1" min="1" style="0" width="27.2602040816327"/>
    <col collapsed="false" hidden="false" max="1025" min="2" style="0" width="11.2244897959184"/>
  </cols>
  <sheetData>
    <row r="1" customFormat="false" ht="12.8" hidden="false" customHeight="false" outlineLevel="0" collapsed="false">
      <c r="A1" s="0" t="s">
        <v>154</v>
      </c>
      <c r="B1" s="0" t="s">
        <v>155</v>
      </c>
      <c r="C1" s="0" t="s">
        <v>156</v>
      </c>
    </row>
    <row r="2" customFormat="false" ht="12.8" hidden="false" customHeight="false" outlineLevel="0" collapsed="false">
      <c r="A2" s="31" t="s">
        <v>157</v>
      </c>
      <c r="B2" s="31" t="n">
        <v>2216.18</v>
      </c>
      <c r="C2" s="0" t="n">
        <f aca="false">B2*14</f>
        <v>31026.52</v>
      </c>
    </row>
    <row r="3" customFormat="false" ht="12.8" hidden="false" customHeight="false" outlineLevel="0" collapsed="false">
      <c r="A3" s="0" t="s">
        <v>158</v>
      </c>
      <c r="B3" s="31" t="n">
        <v>2217.18</v>
      </c>
      <c r="C3" s="0" t="n">
        <f aca="false">B3*14</f>
        <v>31040.52</v>
      </c>
    </row>
    <row r="4" customFormat="false" ht="12.8" hidden="false" customHeight="false" outlineLevel="0" collapsed="false">
      <c r="A4" s="0" t="s">
        <v>159</v>
      </c>
      <c r="B4" s="0" t="n">
        <v>1800</v>
      </c>
      <c r="C4" s="0" t="n">
        <f aca="false">B4*14</f>
        <v>25200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B79"/>
  <sheetViews>
    <sheetView windowProtection="false"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A4" activeCellId="0" sqref="A4"/>
    </sheetView>
  </sheetViews>
  <sheetFormatPr defaultRowHeight="12.75"/>
  <cols>
    <col collapsed="false" hidden="false" max="1" min="1" style="0" width="67.8622448979592"/>
    <col collapsed="false" hidden="false" max="2" min="2" style="0" width="15.3622448979592"/>
  </cols>
  <sheetData>
    <row r="3" customFormat="false" ht="12.75" hidden="false" customHeight="false" outlineLevel="0" collapsed="false">
      <c r="A3" s="8" t="s">
        <v>0</v>
      </c>
      <c r="B3" s="9" t="s">
        <v>113</v>
      </c>
    </row>
    <row r="4" customFormat="false" ht="12.75" hidden="false" customHeight="false" outlineLevel="0" collapsed="false">
      <c r="A4" s="10" t="s">
        <v>35</v>
      </c>
      <c r="B4" s="11" t="n">
        <v>736000</v>
      </c>
    </row>
    <row r="5" customFormat="false" ht="12.75" hidden="false" customHeight="false" outlineLevel="0" collapsed="false">
      <c r="A5" s="12" t="s">
        <v>102</v>
      </c>
      <c r="B5" s="13" t="n">
        <v>772010.51</v>
      </c>
    </row>
    <row r="6" customFormat="false" ht="12.75" hidden="false" customHeight="false" outlineLevel="0" collapsed="false">
      <c r="A6" s="12" t="s">
        <v>84</v>
      </c>
      <c r="B6" s="13" t="n">
        <v>155028.83</v>
      </c>
    </row>
    <row r="7" customFormat="false" ht="12.75" hidden="false" customHeight="false" outlineLevel="0" collapsed="false">
      <c r="A7" s="12" t="s">
        <v>64</v>
      </c>
      <c r="B7" s="13" t="n">
        <v>37465.02</v>
      </c>
    </row>
    <row r="8" customFormat="false" ht="12.75" hidden="false" customHeight="false" outlineLevel="0" collapsed="false">
      <c r="A8" s="12" t="s">
        <v>30</v>
      </c>
      <c r="B8" s="13" t="n">
        <v>377454.91</v>
      </c>
    </row>
    <row r="9" customFormat="false" ht="12.75" hidden="false" customHeight="false" outlineLevel="0" collapsed="false">
      <c r="A9" s="12" t="s">
        <v>81</v>
      </c>
      <c r="B9" s="13" t="n">
        <v>30397.99</v>
      </c>
    </row>
    <row r="10" customFormat="false" ht="12.75" hidden="false" customHeight="false" outlineLevel="0" collapsed="false">
      <c r="A10" s="12" t="s">
        <v>33</v>
      </c>
      <c r="B10" s="13" t="n">
        <v>22100</v>
      </c>
    </row>
    <row r="11" customFormat="false" ht="12.75" hidden="false" customHeight="false" outlineLevel="0" collapsed="false">
      <c r="A11" s="12" t="s">
        <v>34</v>
      </c>
      <c r="B11" s="13" t="n">
        <v>389310</v>
      </c>
    </row>
    <row r="12" customFormat="false" ht="12.75" hidden="false" customHeight="false" outlineLevel="0" collapsed="false">
      <c r="A12" s="12" t="s">
        <v>41</v>
      </c>
      <c r="B12" s="13" t="n">
        <v>340000</v>
      </c>
    </row>
    <row r="13" customFormat="false" ht="12.75" hidden="false" customHeight="false" outlineLevel="0" collapsed="false">
      <c r="A13" s="12" t="s">
        <v>45</v>
      </c>
      <c r="B13" s="13" t="n">
        <v>84100</v>
      </c>
    </row>
    <row r="14" customFormat="false" ht="12.75" hidden="false" customHeight="false" outlineLevel="0" collapsed="false">
      <c r="A14" s="12" t="s">
        <v>47</v>
      </c>
      <c r="B14" s="13" t="n">
        <v>3973.15</v>
      </c>
    </row>
    <row r="15" customFormat="false" ht="12.75" hidden="false" customHeight="false" outlineLevel="0" collapsed="false">
      <c r="A15" s="12" t="s">
        <v>51</v>
      </c>
      <c r="B15" s="13" t="n">
        <v>238300.2</v>
      </c>
    </row>
    <row r="16" customFormat="false" ht="12.75" hidden="false" customHeight="false" outlineLevel="0" collapsed="false">
      <c r="A16" s="12" t="s">
        <v>48</v>
      </c>
      <c r="B16" s="13" t="n">
        <v>126155.54</v>
      </c>
    </row>
    <row r="17" customFormat="false" ht="12.75" hidden="false" customHeight="false" outlineLevel="0" collapsed="false">
      <c r="A17" s="12" t="s">
        <v>49</v>
      </c>
      <c r="B17" s="13" t="n">
        <v>371703.27</v>
      </c>
    </row>
    <row r="18" customFormat="false" ht="12.75" hidden="false" customHeight="false" outlineLevel="0" collapsed="false">
      <c r="A18" s="12" t="s">
        <v>55</v>
      </c>
      <c r="B18" s="13" t="n">
        <v>301846.84</v>
      </c>
    </row>
    <row r="19" customFormat="false" ht="12.75" hidden="false" customHeight="false" outlineLevel="0" collapsed="false">
      <c r="A19" s="12" t="s">
        <v>54</v>
      </c>
      <c r="B19" s="13" t="n">
        <v>264715.2</v>
      </c>
    </row>
    <row r="20" customFormat="false" ht="12.75" hidden="false" customHeight="false" outlineLevel="0" collapsed="false">
      <c r="A20" s="12" t="s">
        <v>52</v>
      </c>
      <c r="B20" s="13" t="n">
        <v>104262.84</v>
      </c>
    </row>
    <row r="21" customFormat="false" ht="12.75" hidden="false" customHeight="false" outlineLevel="0" collapsed="false">
      <c r="A21" s="12" t="s">
        <v>65</v>
      </c>
      <c r="B21" s="13" t="n">
        <v>28055.58</v>
      </c>
    </row>
    <row r="22" customFormat="false" ht="12.75" hidden="false" customHeight="false" outlineLevel="0" collapsed="false">
      <c r="A22" s="12" t="s">
        <v>96</v>
      </c>
      <c r="B22" s="13" t="n">
        <v>88020.73</v>
      </c>
    </row>
    <row r="23" customFormat="false" ht="12.75" hidden="false" customHeight="false" outlineLevel="0" collapsed="false">
      <c r="A23" s="12" t="s">
        <v>40</v>
      </c>
      <c r="B23" s="13" t="n">
        <v>92923.72</v>
      </c>
    </row>
    <row r="24" customFormat="false" ht="12.75" hidden="false" customHeight="false" outlineLevel="0" collapsed="false">
      <c r="A24" s="12" t="s">
        <v>87</v>
      </c>
      <c r="B24" s="13" t="n">
        <v>7772.89</v>
      </c>
    </row>
    <row r="25" customFormat="false" ht="12.75" hidden="false" customHeight="false" outlineLevel="0" collapsed="false">
      <c r="A25" s="12" t="s">
        <v>105</v>
      </c>
      <c r="B25" s="13" t="n">
        <v>17000</v>
      </c>
    </row>
    <row r="26" customFormat="false" ht="12.75" hidden="false" customHeight="false" outlineLevel="0" collapsed="false">
      <c r="A26" s="12" t="s">
        <v>92</v>
      </c>
      <c r="B26" s="13" t="n">
        <v>112171.23</v>
      </c>
    </row>
    <row r="27" customFormat="false" ht="12.75" hidden="false" customHeight="false" outlineLevel="0" collapsed="false">
      <c r="A27" s="12" t="s">
        <v>6</v>
      </c>
      <c r="B27" s="13" t="n">
        <v>246426</v>
      </c>
    </row>
    <row r="28" customFormat="false" ht="12.75" hidden="false" customHeight="false" outlineLevel="0" collapsed="false">
      <c r="A28" s="12" t="s">
        <v>61</v>
      </c>
      <c r="B28" s="13" t="n">
        <v>111164.18</v>
      </c>
    </row>
    <row r="29" customFormat="false" ht="12.75" hidden="false" customHeight="false" outlineLevel="0" collapsed="false">
      <c r="A29" s="12" t="s">
        <v>60</v>
      </c>
      <c r="B29" s="13" t="n">
        <v>226401.81</v>
      </c>
    </row>
    <row r="30" customFormat="false" ht="12.75" hidden="false" customHeight="false" outlineLevel="0" collapsed="false">
      <c r="A30" s="12" t="s">
        <v>66</v>
      </c>
      <c r="B30" s="13" t="n">
        <v>136537.38</v>
      </c>
    </row>
    <row r="31" customFormat="false" ht="12.75" hidden="false" customHeight="false" outlineLevel="0" collapsed="false">
      <c r="A31" s="12" t="s">
        <v>68</v>
      </c>
      <c r="B31" s="13" t="n">
        <v>19800</v>
      </c>
    </row>
    <row r="32" customFormat="false" ht="12.75" hidden="false" customHeight="false" outlineLevel="0" collapsed="false">
      <c r="A32" s="12" t="s">
        <v>67</v>
      </c>
      <c r="B32" s="13" t="n">
        <v>41200</v>
      </c>
    </row>
    <row r="33" customFormat="false" ht="12.75" hidden="false" customHeight="false" outlineLevel="0" collapsed="false">
      <c r="A33" s="12" t="s">
        <v>63</v>
      </c>
      <c r="B33" s="13" t="n">
        <v>241867.81</v>
      </c>
    </row>
    <row r="34" customFormat="false" ht="12.75" hidden="false" customHeight="false" outlineLevel="0" collapsed="false">
      <c r="A34" s="12" t="s">
        <v>86</v>
      </c>
      <c r="B34" s="13" t="n">
        <v>6400</v>
      </c>
    </row>
    <row r="35" customFormat="false" ht="12.75" hidden="false" customHeight="false" outlineLevel="0" collapsed="false">
      <c r="A35" s="12" t="s">
        <v>78</v>
      </c>
      <c r="B35" s="13" t="n">
        <v>285886.81</v>
      </c>
    </row>
    <row r="36" customFormat="false" ht="12.75" hidden="false" customHeight="false" outlineLevel="0" collapsed="false">
      <c r="A36" s="12" t="s">
        <v>79</v>
      </c>
      <c r="B36" s="13" t="n">
        <v>14000</v>
      </c>
    </row>
    <row r="37" customFormat="false" ht="12.75" hidden="false" customHeight="false" outlineLevel="0" collapsed="false">
      <c r="A37" s="12" t="s">
        <v>80</v>
      </c>
      <c r="B37" s="13" t="n">
        <v>1500</v>
      </c>
    </row>
    <row r="38" customFormat="false" ht="12.75" hidden="false" customHeight="false" outlineLevel="0" collapsed="false">
      <c r="A38" s="12" t="s">
        <v>57</v>
      </c>
      <c r="B38" s="13" t="n">
        <v>5000</v>
      </c>
    </row>
    <row r="39" customFormat="false" ht="12.75" hidden="false" customHeight="false" outlineLevel="0" collapsed="false">
      <c r="A39" s="12" t="s">
        <v>98</v>
      </c>
      <c r="B39" s="13" t="n">
        <v>10000</v>
      </c>
    </row>
    <row r="40" customFormat="false" ht="12.75" hidden="false" customHeight="false" outlineLevel="0" collapsed="false">
      <c r="A40" s="12" t="s">
        <v>73</v>
      </c>
      <c r="B40" s="13" t="n">
        <v>32000</v>
      </c>
    </row>
    <row r="41" customFormat="false" ht="12.75" hidden="false" customHeight="false" outlineLevel="0" collapsed="false">
      <c r="A41" s="12" t="s">
        <v>112</v>
      </c>
      <c r="B41" s="13" t="n">
        <v>70000</v>
      </c>
    </row>
    <row r="42" customFormat="false" ht="12.75" hidden="false" customHeight="false" outlineLevel="0" collapsed="false">
      <c r="A42" s="12" t="s">
        <v>108</v>
      </c>
      <c r="B42" s="13" t="n">
        <v>20000</v>
      </c>
    </row>
    <row r="43" customFormat="false" ht="12.75" hidden="false" customHeight="false" outlineLevel="0" collapsed="false">
      <c r="A43" s="12" t="s">
        <v>88</v>
      </c>
      <c r="B43" s="13" t="n">
        <v>93582.46</v>
      </c>
    </row>
    <row r="44" customFormat="false" ht="12.75" hidden="false" customHeight="false" outlineLevel="0" collapsed="false">
      <c r="A44" s="12" t="s">
        <v>91</v>
      </c>
      <c r="B44" s="13" t="n">
        <v>25000</v>
      </c>
    </row>
    <row r="45" customFormat="false" ht="12.75" hidden="false" customHeight="false" outlineLevel="0" collapsed="false">
      <c r="A45" s="12" t="s">
        <v>90</v>
      </c>
      <c r="B45" s="13" t="n">
        <v>36200</v>
      </c>
    </row>
    <row r="46" customFormat="false" ht="12.75" hidden="false" customHeight="false" outlineLevel="0" collapsed="false">
      <c r="A46" s="12" t="s">
        <v>95</v>
      </c>
      <c r="B46" s="13" t="n">
        <v>34010</v>
      </c>
    </row>
    <row r="47" customFormat="false" ht="12.75" hidden="false" customHeight="false" outlineLevel="0" collapsed="false">
      <c r="A47" s="12" t="s">
        <v>77</v>
      </c>
      <c r="B47" s="13" t="n">
        <v>42400</v>
      </c>
    </row>
    <row r="48" customFormat="false" ht="12.75" hidden="false" customHeight="false" outlineLevel="0" collapsed="false">
      <c r="A48" s="12" t="s">
        <v>76</v>
      </c>
      <c r="B48" s="13" t="n">
        <v>57546.68</v>
      </c>
    </row>
    <row r="49" customFormat="false" ht="12.75" hidden="false" customHeight="false" outlineLevel="0" collapsed="false">
      <c r="A49" s="12" t="s">
        <v>75</v>
      </c>
      <c r="B49" s="13" t="n">
        <v>90864.95</v>
      </c>
    </row>
    <row r="50" customFormat="false" ht="12.75" hidden="false" customHeight="false" outlineLevel="0" collapsed="false">
      <c r="A50" s="12" t="s">
        <v>83</v>
      </c>
      <c r="B50" s="13" t="n">
        <v>428815.71</v>
      </c>
    </row>
    <row r="51" customFormat="false" ht="12.75" hidden="false" customHeight="false" outlineLevel="0" collapsed="false">
      <c r="A51" s="12" t="s">
        <v>38</v>
      </c>
      <c r="B51" s="13" t="n">
        <v>130759.71</v>
      </c>
    </row>
    <row r="52" customFormat="false" ht="12.75" hidden="false" customHeight="false" outlineLevel="0" collapsed="false">
      <c r="A52" s="12" t="s">
        <v>89</v>
      </c>
      <c r="B52" s="13" t="n">
        <v>16200</v>
      </c>
    </row>
    <row r="53" customFormat="false" ht="12.75" hidden="false" customHeight="false" outlineLevel="0" collapsed="false">
      <c r="A53" s="12" t="s">
        <v>100</v>
      </c>
      <c r="B53" s="13" t="n">
        <v>226754.04</v>
      </c>
    </row>
    <row r="54" customFormat="false" ht="12.75" hidden="false" customHeight="false" outlineLevel="0" collapsed="false">
      <c r="A54" s="12" t="s">
        <v>85</v>
      </c>
      <c r="B54" s="13" t="n">
        <v>2200</v>
      </c>
    </row>
    <row r="55" customFormat="false" ht="12.75" hidden="false" customHeight="false" outlineLevel="0" collapsed="false">
      <c r="A55" s="12" t="s">
        <v>44</v>
      </c>
      <c r="B55" s="13" t="n">
        <v>10200</v>
      </c>
    </row>
    <row r="56" customFormat="false" ht="12.75" hidden="false" customHeight="false" outlineLevel="0" collapsed="false">
      <c r="A56" s="12" t="s">
        <v>42</v>
      </c>
      <c r="B56" s="13" t="n">
        <v>232159.33</v>
      </c>
    </row>
    <row r="57" customFormat="false" ht="12.75" hidden="false" customHeight="false" outlineLevel="0" collapsed="false">
      <c r="A57" s="12" t="s">
        <v>106</v>
      </c>
      <c r="B57" s="13" t="n">
        <v>10000</v>
      </c>
    </row>
    <row r="58" customFormat="false" ht="12.75" hidden="false" customHeight="false" outlineLevel="0" collapsed="false">
      <c r="A58" s="12" t="s">
        <v>107</v>
      </c>
      <c r="B58" s="13" t="n">
        <v>7200</v>
      </c>
    </row>
    <row r="59" customFormat="false" ht="12.75" hidden="false" customHeight="false" outlineLevel="0" collapsed="false">
      <c r="A59" s="12" t="s">
        <v>43</v>
      </c>
      <c r="B59" s="13" t="n">
        <v>2100</v>
      </c>
    </row>
    <row r="60" customFormat="false" ht="12.75" hidden="false" customHeight="false" outlineLevel="0" collapsed="false">
      <c r="A60" s="12" t="s">
        <v>56</v>
      </c>
      <c r="B60" s="13" t="n">
        <v>204119</v>
      </c>
    </row>
    <row r="61" customFormat="false" ht="12.75" hidden="false" customHeight="false" outlineLevel="0" collapsed="false">
      <c r="A61" s="12" t="s">
        <v>58</v>
      </c>
      <c r="B61" s="13" t="n">
        <v>0</v>
      </c>
    </row>
    <row r="62" customFormat="false" ht="12.75" hidden="false" customHeight="false" outlineLevel="0" collapsed="false">
      <c r="A62" s="12" t="s">
        <v>111</v>
      </c>
      <c r="B62" s="13" t="n">
        <v>390104.15</v>
      </c>
    </row>
    <row r="63" customFormat="false" ht="12.75" hidden="false" customHeight="false" outlineLevel="0" collapsed="false">
      <c r="A63" s="12" t="s">
        <v>69</v>
      </c>
      <c r="B63" s="13" t="n">
        <v>112340</v>
      </c>
    </row>
    <row r="64" customFormat="false" ht="12.75" hidden="false" customHeight="false" outlineLevel="0" collapsed="false">
      <c r="A64" s="12" t="s">
        <v>71</v>
      </c>
      <c r="B64" s="13" t="n">
        <v>62055.31</v>
      </c>
    </row>
    <row r="65" customFormat="false" ht="12.75" hidden="false" customHeight="false" outlineLevel="0" collapsed="false">
      <c r="A65" s="12" t="s">
        <v>82</v>
      </c>
      <c r="B65" s="13" t="n">
        <v>141770</v>
      </c>
    </row>
    <row r="66" customFormat="false" ht="12.75" hidden="false" customHeight="false" outlineLevel="0" collapsed="false">
      <c r="A66" s="12" t="s">
        <v>26</v>
      </c>
      <c r="B66" s="13" t="n">
        <v>4200</v>
      </c>
    </row>
    <row r="67" customFormat="false" ht="12.75" hidden="false" customHeight="false" outlineLevel="0" collapsed="false">
      <c r="A67" s="12" t="s">
        <v>99</v>
      </c>
      <c r="B67" s="13" t="n">
        <v>29591.51</v>
      </c>
    </row>
    <row r="68" customFormat="false" ht="12.75" hidden="false" customHeight="false" outlineLevel="0" collapsed="false">
      <c r="A68" s="12" t="s">
        <v>59</v>
      </c>
      <c r="B68" s="13" t="n">
        <v>18600</v>
      </c>
    </row>
    <row r="69" customFormat="false" ht="12.75" hidden="false" customHeight="false" outlineLevel="0" collapsed="false">
      <c r="A69" s="12" t="s">
        <v>72</v>
      </c>
      <c r="B69" s="13" t="n">
        <v>59203.86</v>
      </c>
    </row>
    <row r="70" customFormat="false" ht="12.75" hidden="false" customHeight="false" outlineLevel="0" collapsed="false">
      <c r="A70" s="12" t="s">
        <v>36</v>
      </c>
      <c r="B70" s="13" t="n">
        <v>557392.11</v>
      </c>
    </row>
    <row r="71" customFormat="false" ht="12.75" hidden="false" customHeight="false" outlineLevel="0" collapsed="false">
      <c r="A71" s="12" t="s">
        <v>24</v>
      </c>
      <c r="B71" s="13" t="n">
        <v>33600</v>
      </c>
    </row>
    <row r="72" customFormat="false" ht="12.75" hidden="false" customHeight="false" outlineLevel="0" collapsed="false">
      <c r="A72" s="12" t="s">
        <v>12</v>
      </c>
      <c r="B72" s="13" t="n">
        <v>790010.29</v>
      </c>
    </row>
    <row r="73" customFormat="false" ht="12.75" hidden="false" customHeight="false" outlineLevel="0" collapsed="false">
      <c r="A73" s="12" t="s">
        <v>27</v>
      </c>
      <c r="B73" s="13" t="n">
        <v>40500</v>
      </c>
    </row>
    <row r="74" customFormat="false" ht="12.75" hidden="false" customHeight="false" outlineLevel="0" collapsed="false">
      <c r="A74" s="12" t="s">
        <v>62</v>
      </c>
      <c r="B74" s="13" t="n">
        <v>37662.12</v>
      </c>
    </row>
    <row r="75" customFormat="false" ht="12.75" hidden="false" customHeight="false" outlineLevel="0" collapsed="false">
      <c r="A75" s="12" t="s">
        <v>97</v>
      </c>
      <c r="B75" s="13" t="n">
        <v>124058.07</v>
      </c>
    </row>
    <row r="76" customFormat="false" ht="12.75" hidden="false" customHeight="false" outlineLevel="0" collapsed="false">
      <c r="A76" s="12" t="s">
        <v>94</v>
      </c>
      <c r="B76" s="13" t="n">
        <v>18200</v>
      </c>
    </row>
    <row r="77" customFormat="false" ht="12.75" hidden="false" customHeight="false" outlineLevel="0" collapsed="false">
      <c r="A77" s="12" t="s">
        <v>31</v>
      </c>
      <c r="B77" s="13" t="n">
        <v>20000</v>
      </c>
    </row>
    <row r="78" customFormat="false" ht="12.75" hidden="false" customHeight="false" outlineLevel="0" collapsed="false">
      <c r="A78" s="12" t="s">
        <v>32</v>
      </c>
      <c r="B78" s="14" t="n">
        <v>30000</v>
      </c>
    </row>
    <row r="79" customFormat="false" ht="12.75" hidden="false" customHeight="false" outlineLevel="0" collapsed="false">
      <c r="A79" s="15" t="s">
        <v>114</v>
      </c>
      <c r="B79" s="16" t="n">
        <v>10288351.74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B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75"/>
  <cols>
    <col collapsed="false" hidden="false" max="1" min="1" style="0" width="34.469387755102"/>
    <col collapsed="false" hidden="false" max="2" min="2" style="0" width="15.3622448979592"/>
  </cols>
  <sheetData>
    <row r="3" customFormat="false" ht="12.75" hidden="false" customHeight="false" outlineLevel="0" collapsed="false">
      <c r="A3" s="8" t="s">
        <v>1</v>
      </c>
      <c r="B3" s="9" t="s">
        <v>113</v>
      </c>
    </row>
    <row r="4" customFormat="false" ht="12.75" hidden="false" customHeight="false" outlineLevel="0" collapsed="false">
      <c r="A4" s="10" t="s">
        <v>103</v>
      </c>
      <c r="B4" s="11" t="n">
        <v>12000</v>
      </c>
    </row>
    <row r="5" customFormat="false" ht="12.75" hidden="false" customHeight="false" outlineLevel="0" collapsed="false">
      <c r="A5" s="12" t="s">
        <v>109</v>
      </c>
      <c r="B5" s="13" t="n">
        <v>20000</v>
      </c>
    </row>
    <row r="6" customFormat="false" ht="12.75" hidden="false" customHeight="false" outlineLevel="0" collapsed="false">
      <c r="A6" s="12" t="s">
        <v>13</v>
      </c>
      <c r="B6" s="13" t="n">
        <v>5045931.05</v>
      </c>
    </row>
    <row r="7" customFormat="false" ht="12.75" hidden="false" customHeight="false" outlineLevel="0" collapsed="false">
      <c r="A7" s="12" t="s">
        <v>18</v>
      </c>
      <c r="B7" s="13" t="n">
        <v>3698815.85</v>
      </c>
    </row>
    <row r="8" customFormat="false" ht="12.75" hidden="false" customHeight="false" outlineLevel="0" collapsed="false">
      <c r="A8" s="12" t="s">
        <v>7</v>
      </c>
      <c r="B8" s="13" t="n">
        <v>63836</v>
      </c>
    </row>
    <row r="9" customFormat="false" ht="12.75" hidden="false" customHeight="false" outlineLevel="0" collapsed="false">
      <c r="A9" s="12" t="s">
        <v>22</v>
      </c>
      <c r="B9" s="13" t="n">
        <v>180600</v>
      </c>
    </row>
    <row r="10" customFormat="false" ht="12.75" hidden="false" customHeight="false" outlineLevel="0" collapsed="false">
      <c r="A10" s="12" t="s">
        <v>10</v>
      </c>
      <c r="B10" s="13" t="n">
        <v>182590</v>
      </c>
    </row>
    <row r="11" customFormat="false" ht="12.75" hidden="false" customHeight="false" outlineLevel="0" collapsed="false">
      <c r="A11" s="12" t="s">
        <v>28</v>
      </c>
      <c r="B11" s="14" t="n">
        <v>1084578.84</v>
      </c>
    </row>
    <row r="12" customFormat="false" ht="12.75" hidden="false" customHeight="false" outlineLevel="0" collapsed="false">
      <c r="A12" s="15" t="s">
        <v>114</v>
      </c>
      <c r="B12" s="16" t="n">
        <v>10288351.74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B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75"/>
  <cols>
    <col collapsed="false" hidden="false" max="1" min="1" style="0" width="64.1275510204082"/>
    <col collapsed="false" hidden="false" max="2" min="2" style="0" width="15.3622448979592"/>
  </cols>
  <sheetData>
    <row r="3" customFormat="false" ht="12.75" hidden="false" customHeight="false" outlineLevel="0" collapsed="false">
      <c r="A3" s="8" t="s">
        <v>2</v>
      </c>
      <c r="B3" s="9" t="s">
        <v>113</v>
      </c>
    </row>
    <row r="4" customFormat="false" ht="12.75" hidden="false" customHeight="false" outlineLevel="0" collapsed="false">
      <c r="A4" s="10" t="s">
        <v>93</v>
      </c>
      <c r="B4" s="11" t="n">
        <v>66000</v>
      </c>
    </row>
    <row r="5" customFormat="false" ht="12.75" hidden="false" customHeight="false" outlineLevel="0" collapsed="false">
      <c r="A5" s="12" t="s">
        <v>29</v>
      </c>
      <c r="B5" s="13" t="n">
        <v>661549.84</v>
      </c>
    </row>
    <row r="6" customFormat="false" ht="12.75" hidden="false" customHeight="false" outlineLevel="0" collapsed="false">
      <c r="A6" s="12" t="s">
        <v>46</v>
      </c>
      <c r="B6" s="13" t="n">
        <v>357029</v>
      </c>
    </row>
    <row r="7" customFormat="false" ht="12.75" hidden="false" customHeight="false" outlineLevel="0" collapsed="false">
      <c r="A7" s="12" t="s">
        <v>11</v>
      </c>
      <c r="B7" s="13" t="n">
        <v>182590</v>
      </c>
    </row>
    <row r="8" customFormat="false" ht="12.75" hidden="false" customHeight="false" outlineLevel="0" collapsed="false">
      <c r="A8" s="12" t="s">
        <v>53</v>
      </c>
      <c r="B8" s="13" t="n">
        <v>15200</v>
      </c>
    </row>
    <row r="9" customFormat="false" ht="12.75" hidden="false" customHeight="false" outlineLevel="0" collapsed="false">
      <c r="A9" s="12" t="s">
        <v>104</v>
      </c>
      <c r="B9" s="13" t="n">
        <v>12000</v>
      </c>
    </row>
    <row r="10" customFormat="false" ht="12.75" hidden="false" customHeight="false" outlineLevel="0" collapsed="false">
      <c r="A10" s="12" t="s">
        <v>17</v>
      </c>
      <c r="B10" s="13" t="n">
        <v>1145233.65</v>
      </c>
    </row>
    <row r="11" customFormat="false" ht="12.75" hidden="false" customHeight="false" outlineLevel="0" collapsed="false">
      <c r="A11" s="12" t="s">
        <v>8</v>
      </c>
      <c r="B11" s="13" t="n">
        <v>53836</v>
      </c>
    </row>
    <row r="12" customFormat="false" ht="12.75" hidden="false" customHeight="false" outlineLevel="0" collapsed="false">
      <c r="A12" s="12" t="s">
        <v>110</v>
      </c>
      <c r="B12" s="13" t="n">
        <v>20000</v>
      </c>
    </row>
    <row r="13" customFormat="false" ht="12.75" hidden="false" customHeight="false" outlineLevel="0" collapsed="false">
      <c r="A13" s="12" t="s">
        <v>70</v>
      </c>
      <c r="B13" s="13" t="n">
        <v>2000</v>
      </c>
    </row>
    <row r="14" customFormat="false" ht="12.75" hidden="false" customHeight="false" outlineLevel="0" collapsed="false">
      <c r="A14" s="12" t="s">
        <v>16</v>
      </c>
      <c r="B14" s="13" t="n">
        <v>128237.07</v>
      </c>
    </row>
    <row r="15" customFormat="false" ht="12.75" hidden="false" customHeight="false" outlineLevel="0" collapsed="false">
      <c r="A15" s="12" t="s">
        <v>21</v>
      </c>
      <c r="B15" s="13" t="n">
        <v>54900</v>
      </c>
    </row>
    <row r="16" customFormat="false" ht="12.75" hidden="false" customHeight="false" outlineLevel="0" collapsed="false">
      <c r="A16" s="12" t="s">
        <v>9</v>
      </c>
      <c r="B16" s="13" t="n">
        <v>10000</v>
      </c>
    </row>
    <row r="17" customFormat="false" ht="12.75" hidden="false" customHeight="false" outlineLevel="0" collapsed="false">
      <c r="A17" s="12" t="s">
        <v>37</v>
      </c>
      <c r="B17" s="13" t="n">
        <v>46000</v>
      </c>
    </row>
    <row r="18" customFormat="false" ht="12.75" hidden="false" customHeight="false" outlineLevel="0" collapsed="false">
      <c r="A18" s="12" t="s">
        <v>74</v>
      </c>
      <c r="B18" s="13" t="n">
        <v>32000</v>
      </c>
    </row>
    <row r="19" customFormat="false" ht="12.75" hidden="false" customHeight="false" outlineLevel="0" collapsed="false">
      <c r="A19" s="12" t="s">
        <v>23</v>
      </c>
      <c r="B19" s="13" t="n">
        <v>0</v>
      </c>
    </row>
    <row r="20" customFormat="false" ht="12.75" hidden="false" customHeight="false" outlineLevel="0" collapsed="false">
      <c r="A20" s="12" t="s">
        <v>25</v>
      </c>
      <c r="B20" s="13" t="n">
        <v>102600</v>
      </c>
    </row>
    <row r="21" customFormat="false" ht="12.75" hidden="false" customHeight="false" outlineLevel="0" collapsed="false">
      <c r="A21" s="12" t="s">
        <v>39</v>
      </c>
      <c r="B21" s="13" t="n">
        <v>0</v>
      </c>
    </row>
    <row r="22" customFormat="false" ht="12.75" hidden="false" customHeight="false" outlineLevel="0" collapsed="false">
      <c r="A22" s="12" t="s">
        <v>20</v>
      </c>
      <c r="B22" s="13" t="n">
        <v>3510915.85</v>
      </c>
    </row>
    <row r="23" customFormat="false" ht="12.75" hidden="false" customHeight="false" outlineLevel="0" collapsed="false">
      <c r="A23" s="12" t="s">
        <v>101</v>
      </c>
      <c r="B23" s="13" t="n">
        <v>87253.04</v>
      </c>
    </row>
    <row r="24" customFormat="false" ht="12.75" hidden="false" customHeight="false" outlineLevel="0" collapsed="false">
      <c r="A24" s="12" t="s">
        <v>14</v>
      </c>
      <c r="B24" s="13" t="n">
        <v>1200863.41</v>
      </c>
    </row>
    <row r="25" customFormat="false" ht="12.75" hidden="false" customHeight="false" outlineLevel="0" collapsed="false">
      <c r="A25" s="12" t="s">
        <v>15</v>
      </c>
      <c r="B25" s="13" t="n">
        <v>2279143.88</v>
      </c>
    </row>
    <row r="26" customFormat="false" ht="12.75" hidden="false" customHeight="false" outlineLevel="0" collapsed="false">
      <c r="A26" s="12" t="s">
        <v>19</v>
      </c>
      <c r="B26" s="13" t="n">
        <v>214300</v>
      </c>
    </row>
    <row r="27" customFormat="false" ht="12.75" hidden="false" customHeight="false" outlineLevel="0" collapsed="false">
      <c r="A27" s="12" t="s">
        <v>50</v>
      </c>
      <c r="B27" s="14" t="n">
        <v>106700</v>
      </c>
    </row>
    <row r="28" customFormat="false" ht="12.75" hidden="false" customHeight="false" outlineLevel="0" collapsed="false">
      <c r="A28" s="15" t="s">
        <v>114</v>
      </c>
      <c r="B28" s="16" t="n">
        <v>10288351.74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1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D8" activeCellId="0" sqref="D8"/>
    </sheetView>
  </sheetViews>
  <sheetFormatPr defaultRowHeight="12.75"/>
  <cols>
    <col collapsed="false" hidden="false" max="1" min="1" style="0" width="7.21938775510204"/>
    <col collapsed="false" hidden="false" max="2" min="2" style="0" width="65.7295918367347"/>
    <col collapsed="false" hidden="false" max="6" min="3" style="0" width="7.21938775510204"/>
  </cols>
  <sheetData>
    <row r="1" customFormat="false" ht="12" hidden="false" customHeight="true" outlineLevel="0" collapsed="false">
      <c r="A1" s="6" t="s">
        <v>115</v>
      </c>
      <c r="B1" s="6" t="s">
        <v>0</v>
      </c>
      <c r="C1" s="6" t="s">
        <v>115</v>
      </c>
      <c r="D1" s="6"/>
      <c r="E1" s="6"/>
      <c r="F1" s="6"/>
    </row>
    <row r="2" customFormat="false" ht="12" hidden="false" customHeight="true" outlineLevel="0" collapsed="false">
      <c r="A2" s="3" t="n">
        <v>1100</v>
      </c>
      <c r="B2" s="6" t="s">
        <v>6</v>
      </c>
      <c r="C2" s="3" t="n">
        <v>1100</v>
      </c>
      <c r="D2" s="6"/>
      <c r="E2" s="6"/>
      <c r="F2" s="6"/>
    </row>
    <row r="3" customFormat="false" ht="12" hidden="false" customHeight="true" outlineLevel="0" collapsed="false">
      <c r="A3" s="3" t="n">
        <v>13200</v>
      </c>
      <c r="B3" s="6" t="s">
        <v>12</v>
      </c>
      <c r="C3" s="3" t="n">
        <v>13200</v>
      </c>
      <c r="D3" s="6"/>
      <c r="E3" s="6"/>
      <c r="F3" s="6"/>
    </row>
    <row r="4" customFormat="false" ht="12" hidden="false" customHeight="true" outlineLevel="0" collapsed="false">
      <c r="A4" s="3" t="n">
        <v>13300</v>
      </c>
      <c r="B4" s="6" t="s">
        <v>24</v>
      </c>
      <c r="C4" s="3" t="n">
        <v>13300</v>
      </c>
      <c r="D4" s="6"/>
      <c r="E4" s="6"/>
      <c r="F4" s="6"/>
    </row>
    <row r="5" customFormat="false" ht="12" hidden="false" customHeight="true" outlineLevel="0" collapsed="false">
      <c r="A5" s="3" t="n">
        <v>13400</v>
      </c>
      <c r="B5" s="6" t="s">
        <v>26</v>
      </c>
      <c r="C5" s="3" t="n">
        <v>13400</v>
      </c>
      <c r="D5" s="6"/>
      <c r="E5" s="6"/>
      <c r="F5" s="6"/>
    </row>
    <row r="6" customFormat="false" ht="12" hidden="false" customHeight="true" outlineLevel="0" collapsed="false">
      <c r="A6" s="3" t="n">
        <v>13500</v>
      </c>
      <c r="B6" s="6" t="s">
        <v>27</v>
      </c>
      <c r="C6" s="3" t="n">
        <v>13500</v>
      </c>
      <c r="D6" s="6"/>
      <c r="E6" s="6"/>
      <c r="F6" s="6"/>
    </row>
    <row r="7" customFormat="false" ht="12" hidden="false" customHeight="true" outlineLevel="0" collapsed="false">
      <c r="A7" s="3" t="n">
        <v>15000</v>
      </c>
      <c r="B7" s="6" t="s">
        <v>30</v>
      </c>
      <c r="C7" s="3" t="n">
        <v>15000</v>
      </c>
      <c r="D7" s="6"/>
      <c r="E7" s="6"/>
      <c r="F7" s="6"/>
    </row>
    <row r="8" customFormat="false" ht="12" hidden="false" customHeight="true" outlineLevel="0" collapsed="false">
      <c r="A8" s="3" t="n">
        <v>15500</v>
      </c>
      <c r="B8" s="6" t="s">
        <v>32</v>
      </c>
      <c r="C8" s="3" t="n">
        <v>15500</v>
      </c>
      <c r="D8" s="6"/>
      <c r="E8" s="6"/>
      <c r="F8" s="6"/>
    </row>
    <row r="9" customFormat="false" ht="12" hidden="false" customHeight="true" outlineLevel="0" collapsed="false">
      <c r="A9" s="3" t="n">
        <v>16101</v>
      </c>
      <c r="B9" s="6" t="s">
        <v>35</v>
      </c>
      <c r="C9" s="3" t="n">
        <v>16101</v>
      </c>
      <c r="D9" s="6"/>
      <c r="E9" s="6"/>
      <c r="F9" s="6"/>
    </row>
    <row r="10" customFormat="false" ht="12" hidden="false" customHeight="true" outlineLevel="0" collapsed="false">
      <c r="A10" s="3" t="n">
        <v>16102</v>
      </c>
      <c r="B10" s="6" t="s">
        <v>116</v>
      </c>
      <c r="C10" s="3" t="n">
        <v>16102</v>
      </c>
      <c r="D10" s="6"/>
      <c r="E10" s="6"/>
      <c r="F10" s="6"/>
    </row>
    <row r="11" customFormat="false" ht="12" hidden="false" customHeight="true" outlineLevel="0" collapsed="false">
      <c r="A11" s="3" t="n">
        <v>16103</v>
      </c>
      <c r="B11" s="6" t="s">
        <v>117</v>
      </c>
      <c r="C11" s="3" t="n">
        <v>16103</v>
      </c>
      <c r="D11" s="6"/>
      <c r="E11" s="6"/>
      <c r="F11" s="6"/>
    </row>
    <row r="12" customFormat="false" ht="12" hidden="false" customHeight="true" outlineLevel="0" collapsed="false">
      <c r="A12" s="3" t="n">
        <v>16200</v>
      </c>
      <c r="B12" s="6" t="s">
        <v>36</v>
      </c>
      <c r="C12" s="3" t="n">
        <v>16200</v>
      </c>
      <c r="D12" s="6"/>
      <c r="E12" s="6"/>
      <c r="F12" s="6"/>
    </row>
    <row r="13" customFormat="false" ht="12" hidden="false" customHeight="true" outlineLevel="0" collapsed="false">
      <c r="A13" s="3" t="n">
        <v>16300</v>
      </c>
      <c r="B13" s="6" t="s">
        <v>38</v>
      </c>
      <c r="C13" s="3" t="n">
        <v>16300</v>
      </c>
      <c r="D13" s="6"/>
      <c r="E13" s="6"/>
      <c r="F13" s="6"/>
    </row>
    <row r="14" customFormat="false" ht="12" hidden="false" customHeight="true" outlineLevel="0" collapsed="false">
      <c r="A14" s="3" t="n">
        <v>16400</v>
      </c>
      <c r="B14" s="6" t="s">
        <v>40</v>
      </c>
      <c r="C14" s="3" t="n">
        <v>16400</v>
      </c>
      <c r="D14" s="6"/>
      <c r="E14" s="6"/>
      <c r="F14" s="6"/>
    </row>
    <row r="15" customFormat="false" ht="12" hidden="false" customHeight="true" outlineLevel="0" collapsed="false">
      <c r="A15" s="3" t="n">
        <v>16500</v>
      </c>
      <c r="B15" s="6" t="s">
        <v>41</v>
      </c>
      <c r="C15" s="3" t="n">
        <v>16500</v>
      </c>
      <c r="D15" s="6"/>
      <c r="E15" s="6"/>
      <c r="F15" s="6"/>
    </row>
    <row r="16" customFormat="false" ht="12" hidden="false" customHeight="true" outlineLevel="0" collapsed="false">
      <c r="A16" s="3" t="n">
        <v>17000</v>
      </c>
      <c r="B16" s="6" t="s">
        <v>118</v>
      </c>
      <c r="C16" s="3" t="n">
        <v>17000</v>
      </c>
      <c r="D16" s="6"/>
      <c r="E16" s="6"/>
      <c r="F16" s="6"/>
    </row>
    <row r="17" customFormat="false" ht="12" hidden="false" customHeight="true" outlineLevel="0" collapsed="false">
      <c r="A17" s="3" t="n">
        <v>17200</v>
      </c>
      <c r="B17" s="6" t="s">
        <v>119</v>
      </c>
      <c r="C17" s="3" t="n">
        <v>17200</v>
      </c>
      <c r="D17" s="6"/>
      <c r="E17" s="6"/>
      <c r="F17" s="6"/>
    </row>
    <row r="18" customFormat="false" ht="12" hidden="false" customHeight="true" outlineLevel="0" collapsed="false">
      <c r="A18" s="3" t="n">
        <v>21100</v>
      </c>
      <c r="B18" s="6" t="s">
        <v>43</v>
      </c>
      <c r="C18" s="3" t="n">
        <v>21100</v>
      </c>
      <c r="D18" s="6"/>
      <c r="E18" s="6"/>
      <c r="F18" s="6"/>
    </row>
    <row r="19" customFormat="false" ht="12" hidden="false" customHeight="true" outlineLevel="0" collapsed="false">
      <c r="A19" s="3" t="n">
        <v>23000</v>
      </c>
      <c r="B19" s="6" t="s">
        <v>120</v>
      </c>
      <c r="C19" s="3" t="n">
        <v>23000</v>
      </c>
      <c r="D19" s="6"/>
      <c r="E19" s="6"/>
      <c r="F19" s="6"/>
    </row>
    <row r="20" customFormat="false" ht="12" hidden="false" customHeight="true" outlineLevel="0" collapsed="false">
      <c r="A20" s="3" t="n">
        <v>23100</v>
      </c>
      <c r="B20" s="6" t="s">
        <v>45</v>
      </c>
      <c r="C20" s="3" t="n">
        <v>23100</v>
      </c>
      <c r="D20" s="6"/>
      <c r="E20" s="6"/>
      <c r="F20" s="6"/>
    </row>
    <row r="21" customFormat="false" ht="12" hidden="false" customHeight="true" outlineLevel="0" collapsed="false">
      <c r="A21" s="3" t="n">
        <v>23104</v>
      </c>
      <c r="B21" s="6" t="s">
        <v>47</v>
      </c>
      <c r="C21" s="3" t="n">
        <v>23104</v>
      </c>
      <c r="D21" s="6"/>
      <c r="E21" s="6"/>
      <c r="F21" s="6"/>
    </row>
    <row r="22" customFormat="false" ht="12" hidden="false" customHeight="true" outlineLevel="0" collapsed="false">
      <c r="A22" s="3" t="n">
        <v>23110</v>
      </c>
      <c r="B22" s="17" t="s">
        <v>48</v>
      </c>
      <c r="C22" s="3" t="n">
        <v>23110</v>
      </c>
      <c r="D22" s="6"/>
      <c r="E22" s="6"/>
      <c r="F22" s="6"/>
    </row>
    <row r="23" customFormat="false" ht="12" hidden="false" customHeight="true" outlineLevel="0" collapsed="false">
      <c r="A23" s="3" t="n">
        <v>23120</v>
      </c>
      <c r="B23" s="6" t="s">
        <v>49</v>
      </c>
      <c r="C23" s="3" t="n">
        <v>23120</v>
      </c>
      <c r="D23" s="6"/>
      <c r="E23" s="6"/>
      <c r="F23" s="6"/>
    </row>
    <row r="24" customFormat="false" ht="12" hidden="false" customHeight="true" outlineLevel="0" collapsed="false">
      <c r="A24" s="3" t="n">
        <v>23130</v>
      </c>
      <c r="B24" s="17" t="s">
        <v>51</v>
      </c>
      <c r="C24" s="3" t="n">
        <v>23130</v>
      </c>
      <c r="D24" s="6"/>
      <c r="E24" s="6"/>
      <c r="F24" s="6"/>
    </row>
    <row r="25" customFormat="false" ht="12" hidden="false" customHeight="true" outlineLevel="0" collapsed="false">
      <c r="A25" s="3" t="n">
        <v>23140</v>
      </c>
      <c r="B25" s="17" t="s">
        <v>52</v>
      </c>
      <c r="C25" s="3" t="n">
        <v>23140</v>
      </c>
      <c r="D25" s="6"/>
      <c r="E25" s="6"/>
      <c r="F25" s="6"/>
    </row>
    <row r="26" customFormat="false" ht="12" hidden="false" customHeight="true" outlineLevel="0" collapsed="false">
      <c r="A26" s="3" t="n">
        <v>23150</v>
      </c>
      <c r="B26" s="17" t="s">
        <v>54</v>
      </c>
      <c r="C26" s="3" t="n">
        <v>23150</v>
      </c>
      <c r="D26" s="6"/>
      <c r="E26" s="6"/>
      <c r="F26" s="6"/>
    </row>
    <row r="27" customFormat="false" ht="12" hidden="false" customHeight="true" outlineLevel="0" collapsed="false">
      <c r="A27" s="3" t="n">
        <v>23160</v>
      </c>
      <c r="B27" s="17" t="s">
        <v>55</v>
      </c>
      <c r="C27" s="3" t="n">
        <v>23160</v>
      </c>
      <c r="D27" s="6"/>
      <c r="E27" s="6"/>
      <c r="F27" s="6"/>
    </row>
    <row r="28" customFormat="false" ht="12" hidden="false" customHeight="true" outlineLevel="0" collapsed="false">
      <c r="A28" s="3" t="n">
        <v>24100</v>
      </c>
      <c r="B28" s="17" t="s">
        <v>56</v>
      </c>
      <c r="C28" s="3" t="n">
        <v>24100</v>
      </c>
      <c r="D28" s="6"/>
      <c r="E28" s="6"/>
      <c r="F28" s="6"/>
    </row>
    <row r="29" customFormat="false" ht="12" hidden="false" customHeight="true" outlineLevel="0" collapsed="false">
      <c r="A29" s="3" t="n">
        <v>24102</v>
      </c>
      <c r="B29" s="17" t="s">
        <v>57</v>
      </c>
      <c r="C29" s="3" t="n">
        <v>24102</v>
      </c>
      <c r="D29" s="6"/>
      <c r="E29" s="6"/>
      <c r="F29" s="6"/>
    </row>
    <row r="30" customFormat="false" ht="12" hidden="false" customHeight="true" outlineLevel="0" collapsed="false">
      <c r="A30" s="3" t="n">
        <v>24105</v>
      </c>
      <c r="B30" s="3" t="s">
        <v>58</v>
      </c>
      <c r="C30" s="3" t="n">
        <v>24105</v>
      </c>
      <c r="D30" s="6"/>
      <c r="E30" s="6"/>
      <c r="F30" s="6"/>
    </row>
    <row r="31" customFormat="false" ht="12" hidden="false" customHeight="true" outlineLevel="0" collapsed="false">
      <c r="A31" s="3" t="n">
        <v>24200</v>
      </c>
      <c r="B31" s="17" t="s">
        <v>57</v>
      </c>
      <c r="C31" s="3" t="n">
        <v>24200</v>
      </c>
      <c r="D31" s="6"/>
      <c r="E31" s="6"/>
      <c r="F31" s="6"/>
    </row>
    <row r="32" customFormat="false" ht="12" hidden="false" customHeight="true" outlineLevel="0" collapsed="false">
      <c r="A32" s="3" t="n">
        <v>31110</v>
      </c>
      <c r="B32" s="17" t="s">
        <v>59</v>
      </c>
      <c r="C32" s="3" t="n">
        <v>31110</v>
      </c>
      <c r="D32" s="6"/>
      <c r="E32" s="6"/>
      <c r="F32" s="6"/>
    </row>
    <row r="33" customFormat="false" ht="12" hidden="false" customHeight="true" outlineLevel="0" collapsed="false">
      <c r="A33" s="3" t="n">
        <v>32300</v>
      </c>
      <c r="B33" s="17" t="s">
        <v>60</v>
      </c>
      <c r="C33" s="3" t="n">
        <v>32300</v>
      </c>
      <c r="D33" s="6"/>
      <c r="E33" s="6"/>
      <c r="F33" s="6"/>
    </row>
    <row r="34" customFormat="false" ht="12" hidden="false" customHeight="true" outlineLevel="0" collapsed="false">
      <c r="A34" s="3" t="n">
        <v>32310</v>
      </c>
      <c r="B34" s="17" t="s">
        <v>61</v>
      </c>
      <c r="C34" s="3" t="n">
        <v>32310</v>
      </c>
      <c r="D34" s="6"/>
      <c r="E34" s="6"/>
      <c r="F34" s="6"/>
    </row>
    <row r="35" customFormat="false" ht="12" hidden="false" customHeight="true" outlineLevel="0" collapsed="false">
      <c r="A35" s="3" t="n">
        <v>32600</v>
      </c>
      <c r="B35" s="17" t="s">
        <v>62</v>
      </c>
      <c r="C35" s="3" t="n">
        <v>32600</v>
      </c>
      <c r="D35" s="6"/>
      <c r="E35" s="6"/>
      <c r="F35" s="6"/>
    </row>
    <row r="36" customFormat="false" ht="12" hidden="false" customHeight="true" outlineLevel="0" collapsed="false">
      <c r="A36" s="3" t="n">
        <v>32610</v>
      </c>
      <c r="B36" s="6" t="s">
        <v>63</v>
      </c>
      <c r="C36" s="3" t="n">
        <v>32610</v>
      </c>
      <c r="D36" s="6"/>
      <c r="E36" s="6"/>
      <c r="F36" s="6"/>
    </row>
    <row r="37" customFormat="false" ht="12" hidden="false" customHeight="true" outlineLevel="0" collapsed="false">
      <c r="A37" s="3" t="n">
        <v>33000</v>
      </c>
      <c r="B37" s="6" t="s">
        <v>64</v>
      </c>
      <c r="C37" s="3" t="n">
        <v>33000</v>
      </c>
      <c r="D37" s="6"/>
      <c r="E37" s="6"/>
      <c r="F37" s="6"/>
    </row>
    <row r="38" customFormat="false" ht="12" hidden="false" customHeight="true" outlineLevel="0" collapsed="false">
      <c r="A38" s="3" t="n">
        <v>33200</v>
      </c>
      <c r="B38" s="17" t="s">
        <v>65</v>
      </c>
      <c r="C38" s="3" t="n">
        <v>33200</v>
      </c>
      <c r="D38" s="6"/>
      <c r="E38" s="6"/>
      <c r="F38" s="6"/>
    </row>
    <row r="39" customFormat="false" ht="12" hidden="false" customHeight="true" outlineLevel="0" collapsed="false">
      <c r="A39" s="3" t="n">
        <v>33300</v>
      </c>
      <c r="B39" s="17" t="s">
        <v>66</v>
      </c>
      <c r="C39" s="3" t="n">
        <v>33300</v>
      </c>
      <c r="D39" s="6"/>
      <c r="E39" s="6"/>
      <c r="F39" s="6"/>
    </row>
    <row r="40" customFormat="false" ht="12" hidden="false" customHeight="true" outlineLevel="0" collapsed="false">
      <c r="A40" s="3" t="n">
        <v>33310</v>
      </c>
      <c r="B40" s="17" t="s">
        <v>67</v>
      </c>
      <c r="C40" s="3" t="n">
        <v>33310</v>
      </c>
      <c r="D40" s="6"/>
      <c r="E40" s="6"/>
      <c r="F40" s="6"/>
    </row>
    <row r="41" customFormat="false" ht="12" hidden="false" customHeight="true" outlineLevel="0" collapsed="false">
      <c r="A41" s="3" t="n">
        <v>33320</v>
      </c>
      <c r="B41" s="17" t="s">
        <v>68</v>
      </c>
      <c r="C41" s="3" t="n">
        <v>33320</v>
      </c>
      <c r="D41" s="6"/>
      <c r="E41" s="6"/>
      <c r="F41" s="6"/>
    </row>
    <row r="42" customFormat="false" ht="12" hidden="false" customHeight="true" outlineLevel="0" collapsed="false">
      <c r="A42" s="3" t="n">
        <v>33400</v>
      </c>
      <c r="B42" s="17" t="s">
        <v>69</v>
      </c>
      <c r="C42" s="3" t="n">
        <v>33400</v>
      </c>
      <c r="D42" s="6"/>
      <c r="E42" s="6"/>
      <c r="F42" s="6"/>
    </row>
    <row r="43" customFormat="false" ht="12" hidden="false" customHeight="true" outlineLevel="0" collapsed="false">
      <c r="A43" s="3" t="n">
        <v>33401</v>
      </c>
      <c r="B43" s="17" t="s">
        <v>71</v>
      </c>
      <c r="C43" s="3" t="n">
        <v>33401</v>
      </c>
      <c r="D43" s="6"/>
      <c r="E43" s="6"/>
      <c r="F43" s="6"/>
    </row>
    <row r="44" customFormat="false" ht="12" hidden="false" customHeight="true" outlineLevel="0" collapsed="false">
      <c r="A44" s="3" t="n">
        <v>33600</v>
      </c>
      <c r="B44" s="17" t="s">
        <v>72</v>
      </c>
      <c r="C44" s="3" t="n">
        <v>33600</v>
      </c>
      <c r="D44" s="6"/>
      <c r="E44" s="6"/>
      <c r="F44" s="6"/>
    </row>
    <row r="45" customFormat="false" ht="12" hidden="false" customHeight="true" outlineLevel="0" collapsed="false">
      <c r="A45" s="3" t="n">
        <v>33601</v>
      </c>
      <c r="B45" s="17" t="s">
        <v>73</v>
      </c>
      <c r="C45" s="3" t="n">
        <v>33601</v>
      </c>
      <c r="D45" s="6"/>
      <c r="E45" s="6"/>
      <c r="F45" s="6"/>
    </row>
    <row r="46" customFormat="false" ht="12" hidden="false" customHeight="true" outlineLevel="0" collapsed="false">
      <c r="A46" s="3" t="n">
        <v>33700</v>
      </c>
      <c r="B46" s="17" t="s">
        <v>75</v>
      </c>
      <c r="C46" s="3" t="n">
        <v>33700</v>
      </c>
      <c r="D46" s="6"/>
      <c r="E46" s="6"/>
      <c r="F46" s="6"/>
    </row>
    <row r="47" customFormat="false" ht="12" hidden="false" customHeight="true" outlineLevel="0" collapsed="false">
      <c r="A47" s="3" t="n">
        <v>33710</v>
      </c>
      <c r="B47" s="17" t="s">
        <v>76</v>
      </c>
      <c r="C47" s="3" t="n">
        <v>33710</v>
      </c>
      <c r="D47" s="6"/>
      <c r="E47" s="6"/>
      <c r="F47" s="6"/>
    </row>
    <row r="48" customFormat="false" ht="12" hidden="false" customHeight="true" outlineLevel="0" collapsed="false">
      <c r="A48" s="3" t="n">
        <v>33720</v>
      </c>
      <c r="B48" s="17" t="s">
        <v>77</v>
      </c>
      <c r="C48" s="3" t="n">
        <v>33720</v>
      </c>
      <c r="D48" s="6"/>
      <c r="E48" s="6"/>
      <c r="F48" s="6"/>
    </row>
    <row r="49" customFormat="false" ht="12" hidden="false" customHeight="true" outlineLevel="0" collapsed="false">
      <c r="A49" s="3" t="n">
        <v>33800</v>
      </c>
      <c r="B49" s="6" t="s">
        <v>78</v>
      </c>
      <c r="C49" s="3" t="n">
        <v>33800</v>
      </c>
      <c r="D49" s="6"/>
      <c r="E49" s="6"/>
      <c r="F49" s="6"/>
    </row>
    <row r="50" customFormat="false" ht="12" hidden="false" customHeight="true" outlineLevel="0" collapsed="false">
      <c r="A50" s="3" t="n">
        <v>33801</v>
      </c>
      <c r="B50" s="17" t="s">
        <v>79</v>
      </c>
      <c r="C50" s="3" t="n">
        <v>33801</v>
      </c>
      <c r="D50" s="6"/>
      <c r="E50" s="6"/>
      <c r="F50" s="6"/>
    </row>
    <row r="51" customFormat="false" ht="12" hidden="false" customHeight="true" outlineLevel="0" collapsed="false">
      <c r="A51" s="3" t="n">
        <v>33802</v>
      </c>
      <c r="B51" s="17" t="s">
        <v>80</v>
      </c>
      <c r="C51" s="3" t="n">
        <v>33802</v>
      </c>
      <c r="D51" s="6"/>
      <c r="E51" s="6"/>
      <c r="F51" s="6"/>
    </row>
    <row r="52" customFormat="false" ht="12" hidden="false" customHeight="true" outlineLevel="0" collapsed="false">
      <c r="A52" s="3" t="n">
        <v>34000</v>
      </c>
      <c r="B52" s="6" t="s">
        <v>81</v>
      </c>
      <c r="C52" s="3" t="n">
        <v>34000</v>
      </c>
      <c r="D52" s="6"/>
      <c r="E52" s="6"/>
      <c r="F52" s="6"/>
    </row>
    <row r="53" customFormat="false" ht="12" hidden="false" customHeight="true" outlineLevel="0" collapsed="false">
      <c r="A53" s="3" t="n">
        <v>34100</v>
      </c>
      <c r="B53" s="6" t="s">
        <v>82</v>
      </c>
      <c r="C53" s="3" t="n">
        <v>34100</v>
      </c>
      <c r="D53" s="6"/>
      <c r="E53" s="6"/>
      <c r="F53" s="6"/>
    </row>
    <row r="54" customFormat="false" ht="12" hidden="false" customHeight="true" outlineLevel="0" collapsed="false">
      <c r="A54" s="3" t="n">
        <v>34200</v>
      </c>
      <c r="B54" s="6" t="s">
        <v>83</v>
      </c>
      <c r="C54" s="3" t="n">
        <v>34200</v>
      </c>
      <c r="D54" s="6"/>
      <c r="E54" s="6"/>
      <c r="F54" s="6"/>
    </row>
    <row r="55" customFormat="false" ht="12" hidden="false" customHeight="true" outlineLevel="0" collapsed="false">
      <c r="A55" s="3" t="n">
        <v>41000</v>
      </c>
      <c r="B55" s="6" t="s">
        <v>84</v>
      </c>
      <c r="C55" s="3" t="n">
        <v>41000</v>
      </c>
      <c r="D55" s="6"/>
      <c r="E55" s="6"/>
      <c r="F55" s="6"/>
    </row>
    <row r="56" customFormat="false" ht="12" hidden="false" customHeight="true" outlineLevel="0" collapsed="false">
      <c r="A56" s="3" t="n">
        <v>41900</v>
      </c>
      <c r="B56" s="17" t="s">
        <v>85</v>
      </c>
      <c r="C56" s="3" t="n">
        <v>41900</v>
      </c>
      <c r="D56" s="6"/>
      <c r="E56" s="6"/>
      <c r="F56" s="6"/>
    </row>
    <row r="57" customFormat="false" ht="12" hidden="false" customHeight="true" outlineLevel="0" collapsed="false">
      <c r="A57" s="3" t="n">
        <v>43110</v>
      </c>
      <c r="B57" s="17" t="s">
        <v>86</v>
      </c>
      <c r="C57" s="3" t="n">
        <v>43110</v>
      </c>
      <c r="D57" s="6"/>
      <c r="E57" s="6"/>
      <c r="F57" s="6"/>
    </row>
    <row r="58" customFormat="false" ht="12" hidden="false" customHeight="true" outlineLevel="0" collapsed="false">
      <c r="A58" s="3" t="n">
        <v>43130</v>
      </c>
      <c r="B58" s="17" t="s">
        <v>87</v>
      </c>
      <c r="C58" s="3" t="n">
        <v>43130</v>
      </c>
      <c r="D58" s="6"/>
      <c r="E58" s="6"/>
      <c r="F58" s="6"/>
    </row>
    <row r="59" customFormat="false" ht="12" hidden="false" customHeight="true" outlineLevel="0" collapsed="false">
      <c r="A59" s="3" t="n">
        <v>43200</v>
      </c>
      <c r="B59" s="17" t="s">
        <v>88</v>
      </c>
      <c r="C59" s="3" t="n">
        <v>43200</v>
      </c>
      <c r="D59" s="6"/>
      <c r="E59" s="6"/>
      <c r="F59" s="6"/>
    </row>
    <row r="60" customFormat="false" ht="12" hidden="false" customHeight="true" outlineLevel="0" collapsed="false">
      <c r="A60" s="3" t="n">
        <v>43201</v>
      </c>
      <c r="B60" s="3" t="s">
        <v>121</v>
      </c>
      <c r="C60" s="3" t="n">
        <v>43201</v>
      </c>
      <c r="D60" s="6"/>
      <c r="E60" s="6"/>
      <c r="F60" s="6"/>
    </row>
    <row r="61" customFormat="false" ht="12" hidden="false" customHeight="true" outlineLevel="0" collapsed="false">
      <c r="A61" s="3" t="n">
        <v>43202</v>
      </c>
      <c r="B61" s="17" t="s">
        <v>90</v>
      </c>
      <c r="C61" s="3" t="n">
        <v>43202</v>
      </c>
      <c r="D61" s="6"/>
      <c r="E61" s="6"/>
      <c r="F61" s="6"/>
    </row>
    <row r="62" customFormat="false" ht="12" hidden="false" customHeight="true" outlineLevel="0" collapsed="false">
      <c r="A62" s="3" t="n">
        <v>43203</v>
      </c>
      <c r="B62" s="17" t="s">
        <v>91</v>
      </c>
      <c r="C62" s="3" t="n">
        <v>43203</v>
      </c>
      <c r="D62" s="6"/>
      <c r="E62" s="6"/>
      <c r="F62" s="6"/>
    </row>
    <row r="63" customFormat="false" ht="12" hidden="false" customHeight="true" outlineLevel="0" collapsed="false">
      <c r="A63" s="3" t="n">
        <v>43300</v>
      </c>
      <c r="B63" s="6" t="s">
        <v>92</v>
      </c>
      <c r="C63" s="3" t="n">
        <v>43300</v>
      </c>
      <c r="D63" s="6"/>
      <c r="E63" s="6"/>
      <c r="F63" s="6"/>
    </row>
    <row r="64" customFormat="false" ht="12" hidden="false" customHeight="true" outlineLevel="0" collapsed="false">
      <c r="A64" s="3" t="n">
        <v>44100</v>
      </c>
      <c r="B64" s="6" t="s">
        <v>122</v>
      </c>
      <c r="C64" s="3" t="n">
        <v>44100</v>
      </c>
      <c r="D64" s="6"/>
      <c r="E64" s="6"/>
      <c r="F64" s="6"/>
    </row>
    <row r="65" customFormat="false" ht="12" hidden="false" customHeight="true" outlineLevel="0" collapsed="false">
      <c r="A65" s="3" t="n">
        <v>44110</v>
      </c>
      <c r="B65" s="17" t="s">
        <v>94</v>
      </c>
      <c r="C65" s="3" t="n">
        <v>44110</v>
      </c>
      <c r="D65" s="6"/>
      <c r="E65" s="6"/>
      <c r="F65" s="6"/>
    </row>
    <row r="66" customFormat="false" ht="12" hidden="false" customHeight="true" outlineLevel="0" collapsed="false">
      <c r="A66" s="3" t="n">
        <v>44200</v>
      </c>
      <c r="B66" s="17" t="s">
        <v>95</v>
      </c>
      <c r="C66" s="3" t="n">
        <v>44200</v>
      </c>
      <c r="D66" s="6"/>
      <c r="E66" s="6"/>
      <c r="F66" s="6"/>
    </row>
    <row r="67" customFormat="false" ht="12" hidden="false" customHeight="true" outlineLevel="0" collapsed="false">
      <c r="A67" s="3" t="n">
        <v>45400</v>
      </c>
      <c r="B67" s="6" t="s">
        <v>96</v>
      </c>
      <c r="C67" s="3" t="n">
        <v>45400</v>
      </c>
      <c r="D67" s="6"/>
      <c r="E67" s="6"/>
      <c r="F67" s="6"/>
    </row>
    <row r="68" customFormat="false" ht="12" hidden="false" customHeight="true" outlineLevel="0" collapsed="false">
      <c r="A68" s="3" t="n">
        <v>49100</v>
      </c>
      <c r="B68" s="6" t="s">
        <v>97</v>
      </c>
      <c r="C68" s="3" t="n">
        <v>49100</v>
      </c>
      <c r="D68" s="6"/>
      <c r="E68" s="6"/>
      <c r="F68" s="6"/>
    </row>
    <row r="69" customFormat="false" ht="12" hidden="false" customHeight="true" outlineLevel="0" collapsed="false">
      <c r="A69" s="3" t="n">
        <v>49200</v>
      </c>
      <c r="B69" s="6" t="s">
        <v>98</v>
      </c>
      <c r="C69" s="3" t="n">
        <v>49200</v>
      </c>
      <c r="D69" s="6"/>
      <c r="E69" s="6"/>
      <c r="F69" s="6"/>
    </row>
    <row r="70" customFormat="false" ht="12" hidden="false" customHeight="true" outlineLevel="0" collapsed="false">
      <c r="A70" s="3" t="n">
        <v>49300</v>
      </c>
      <c r="B70" s="17" t="s">
        <v>99</v>
      </c>
      <c r="C70" s="3" t="n">
        <v>49300</v>
      </c>
      <c r="D70" s="6"/>
      <c r="E70" s="6"/>
      <c r="F70" s="6"/>
    </row>
    <row r="71" customFormat="false" ht="12" hidden="false" customHeight="true" outlineLevel="0" collapsed="false">
      <c r="A71" s="3" t="n">
        <v>91200</v>
      </c>
      <c r="B71" s="6" t="s">
        <v>100</v>
      </c>
      <c r="C71" s="3" t="n">
        <v>91200</v>
      </c>
      <c r="D71" s="6"/>
      <c r="E71" s="6"/>
      <c r="F71" s="6"/>
    </row>
    <row r="72" customFormat="false" ht="12" hidden="false" customHeight="true" outlineLevel="0" collapsed="false">
      <c r="A72" s="3" t="n">
        <v>92000</v>
      </c>
      <c r="B72" s="6" t="s">
        <v>102</v>
      </c>
      <c r="C72" s="3" t="n">
        <v>92000</v>
      </c>
      <c r="D72" s="6"/>
      <c r="E72" s="6"/>
      <c r="F72" s="6"/>
    </row>
    <row r="73" customFormat="false" ht="12" hidden="false" customHeight="true" outlineLevel="0" collapsed="false">
      <c r="A73" s="3" t="n">
        <v>92200</v>
      </c>
      <c r="B73" s="6" t="s">
        <v>105</v>
      </c>
      <c r="C73" s="3" t="n">
        <v>92200</v>
      </c>
      <c r="D73" s="6"/>
      <c r="E73" s="6"/>
      <c r="F73" s="6"/>
    </row>
    <row r="74" customFormat="false" ht="12" hidden="false" customHeight="true" outlineLevel="0" collapsed="false">
      <c r="A74" s="3" t="n">
        <v>92400</v>
      </c>
      <c r="B74" s="17" t="s">
        <v>123</v>
      </c>
      <c r="C74" s="3" t="n">
        <v>92400</v>
      </c>
      <c r="D74" s="6"/>
      <c r="E74" s="6"/>
      <c r="F74" s="6"/>
    </row>
    <row r="75" customFormat="false" ht="12" hidden="false" customHeight="true" outlineLevel="0" collapsed="false">
      <c r="A75" s="3" t="n">
        <v>92401</v>
      </c>
      <c r="B75" s="17" t="s">
        <v>107</v>
      </c>
      <c r="C75" s="3" t="n">
        <v>92401</v>
      </c>
      <c r="D75" s="6"/>
      <c r="E75" s="6"/>
      <c r="F75" s="6"/>
    </row>
    <row r="76" customFormat="false" ht="12" hidden="false" customHeight="true" outlineLevel="0" collapsed="false">
      <c r="A76" s="3" t="n">
        <v>92402</v>
      </c>
      <c r="B76" s="6" t="s">
        <v>124</v>
      </c>
      <c r="C76" s="3" t="n">
        <v>92402</v>
      </c>
      <c r="D76" s="6"/>
      <c r="E76" s="6"/>
      <c r="F76" s="6"/>
    </row>
    <row r="77" customFormat="false" ht="12" hidden="false" customHeight="true" outlineLevel="0" collapsed="false">
      <c r="A77" s="3" t="n">
        <v>92403</v>
      </c>
      <c r="B77" s="6" t="s">
        <v>125</v>
      </c>
      <c r="C77" s="3" t="n">
        <v>92403</v>
      </c>
      <c r="D77" s="6"/>
      <c r="E77" s="6"/>
      <c r="F77" s="6"/>
    </row>
    <row r="78" customFormat="false" ht="12" hidden="false" customHeight="true" outlineLevel="0" collapsed="false">
      <c r="A78" s="3" t="n">
        <v>92900</v>
      </c>
      <c r="B78" s="6" t="s">
        <v>108</v>
      </c>
      <c r="C78" s="3" t="n">
        <v>92900</v>
      </c>
      <c r="D78" s="6"/>
      <c r="E78" s="6"/>
      <c r="F78" s="6"/>
    </row>
    <row r="79" customFormat="false" ht="12" hidden="false" customHeight="true" outlineLevel="0" collapsed="false">
      <c r="A79" s="3" t="n">
        <v>93100</v>
      </c>
      <c r="B79" s="6" t="s">
        <v>111</v>
      </c>
      <c r="C79" s="3" t="n">
        <v>93100</v>
      </c>
      <c r="D79" s="6"/>
      <c r="E79" s="6"/>
      <c r="F79" s="6"/>
    </row>
    <row r="80" customFormat="false" ht="12" hidden="false" customHeight="true" outlineLevel="0" collapsed="false">
      <c r="A80" s="3" t="n">
        <v>93200</v>
      </c>
      <c r="B80" s="17" t="s">
        <v>112</v>
      </c>
      <c r="C80" s="3" t="n">
        <v>93200</v>
      </c>
      <c r="D80" s="6"/>
      <c r="E80" s="6"/>
      <c r="F80" s="6"/>
    </row>
    <row r="81" customFormat="false" ht="12" hidden="false" customHeight="true" outlineLevel="0" collapsed="false">
      <c r="A81" s="3" t="n">
        <v>94400</v>
      </c>
      <c r="B81" s="6" t="s">
        <v>126</v>
      </c>
      <c r="C81" s="3" t="n">
        <v>94400</v>
      </c>
      <c r="D81" s="6"/>
      <c r="E81" s="6"/>
      <c r="F81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75"/>
  <cols>
    <col collapsed="false" hidden="false" max="6" min="1" style="0" width="7.21938775510204"/>
  </cols>
  <sheetData>
    <row r="1" customFormat="false" ht="12" hidden="false" customHeight="true" outlineLevel="0" collapsed="false">
      <c r="A1" s="6" t="s">
        <v>115</v>
      </c>
      <c r="B1" s="6" t="s">
        <v>1</v>
      </c>
      <c r="C1" s="6"/>
      <c r="D1" s="6"/>
      <c r="E1" s="6"/>
      <c r="F1" s="6"/>
    </row>
    <row r="2" customFormat="false" ht="12" hidden="false" customHeight="true" outlineLevel="0" collapsed="false">
      <c r="A2" s="3" t="n">
        <v>1</v>
      </c>
      <c r="B2" s="6" t="s">
        <v>13</v>
      </c>
      <c r="C2" s="6"/>
      <c r="D2" s="6"/>
      <c r="E2" s="6"/>
      <c r="F2" s="6"/>
    </row>
    <row r="3" customFormat="false" ht="12" hidden="false" customHeight="true" outlineLevel="0" collapsed="false">
      <c r="A3" s="3" t="n">
        <v>2</v>
      </c>
      <c r="B3" s="3" t="s">
        <v>18</v>
      </c>
      <c r="C3" s="6"/>
      <c r="D3" s="6"/>
      <c r="E3" s="6"/>
      <c r="F3" s="6"/>
    </row>
    <row r="4" customFormat="false" ht="12" hidden="false" customHeight="true" outlineLevel="0" collapsed="false">
      <c r="A4" s="3" t="n">
        <v>3</v>
      </c>
      <c r="B4" s="6" t="s">
        <v>7</v>
      </c>
      <c r="C4" s="6"/>
      <c r="D4" s="6"/>
      <c r="E4" s="6"/>
      <c r="F4" s="6"/>
    </row>
    <row r="5" customFormat="false" ht="12" hidden="false" customHeight="true" outlineLevel="0" collapsed="false">
      <c r="A5" s="3" t="n">
        <v>4</v>
      </c>
      <c r="B5" s="6" t="s">
        <v>28</v>
      </c>
      <c r="C5" s="6"/>
      <c r="D5" s="6"/>
      <c r="E5" s="6"/>
      <c r="F5" s="6"/>
    </row>
    <row r="6" customFormat="false" ht="12" hidden="false" customHeight="true" outlineLevel="0" collapsed="false">
      <c r="A6" s="3" t="n">
        <v>5</v>
      </c>
      <c r="B6" s="6" t="s">
        <v>109</v>
      </c>
      <c r="C6" s="6"/>
      <c r="D6" s="6"/>
      <c r="E6" s="6"/>
      <c r="F6" s="6"/>
    </row>
    <row r="7" customFormat="false" ht="12" hidden="false" customHeight="true" outlineLevel="0" collapsed="false">
      <c r="A7" s="3" t="n">
        <v>6</v>
      </c>
      <c r="B7" s="6" t="s">
        <v>22</v>
      </c>
      <c r="C7" s="6"/>
      <c r="D7" s="6"/>
      <c r="E7" s="6"/>
      <c r="F7" s="6"/>
    </row>
    <row r="8" customFormat="false" ht="12" hidden="false" customHeight="true" outlineLevel="0" collapsed="false">
      <c r="A8" s="3" t="n">
        <v>7</v>
      </c>
      <c r="B8" s="6" t="s">
        <v>127</v>
      </c>
      <c r="C8" s="6"/>
      <c r="D8" s="6"/>
      <c r="E8" s="6"/>
      <c r="F8" s="6"/>
    </row>
    <row r="9" customFormat="false" ht="12" hidden="false" customHeight="true" outlineLevel="0" collapsed="false">
      <c r="A9" s="3" t="n">
        <v>8</v>
      </c>
      <c r="B9" s="6" t="s">
        <v>103</v>
      </c>
      <c r="C9" s="6"/>
      <c r="D9" s="6"/>
      <c r="E9" s="6"/>
      <c r="F9" s="6"/>
    </row>
    <row r="10" customFormat="false" ht="12" hidden="false" customHeight="true" outlineLevel="0" collapsed="false">
      <c r="A10" s="3" t="n">
        <v>9</v>
      </c>
      <c r="B10" s="6" t="s">
        <v>10</v>
      </c>
      <c r="C10" s="6"/>
      <c r="D10" s="6"/>
      <c r="E10" s="6"/>
      <c r="F1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2.75"/>
  <cols>
    <col collapsed="false" hidden="false" max="6" min="1" style="0" width="7.21938775510204"/>
  </cols>
  <sheetData>
    <row r="1" customFormat="false" ht="12" hidden="false" customHeight="true" outlineLevel="0" collapsed="false">
      <c r="A1" s="6" t="s">
        <v>115</v>
      </c>
      <c r="B1" s="6" t="s">
        <v>2</v>
      </c>
      <c r="C1" s="6"/>
      <c r="D1" s="6"/>
      <c r="E1" s="6"/>
      <c r="F1" s="6"/>
    </row>
    <row r="2" customFormat="false" ht="12" hidden="false" customHeight="true" outlineLevel="0" collapsed="false">
      <c r="A2" s="3" t="n">
        <v>10</v>
      </c>
      <c r="B2" s="6" t="s">
        <v>101</v>
      </c>
      <c r="C2" s="6"/>
      <c r="D2" s="6"/>
      <c r="E2" s="6"/>
      <c r="F2" s="6"/>
    </row>
    <row r="3" customFormat="false" ht="12" hidden="false" customHeight="true" outlineLevel="0" collapsed="false">
      <c r="A3" s="3" t="n">
        <v>12</v>
      </c>
      <c r="B3" s="6" t="s">
        <v>14</v>
      </c>
      <c r="C3" s="6"/>
      <c r="D3" s="6"/>
      <c r="E3" s="6"/>
      <c r="F3" s="6"/>
    </row>
    <row r="4" customFormat="false" ht="12" hidden="false" customHeight="true" outlineLevel="0" collapsed="false">
      <c r="A4" s="3" t="n">
        <v>13</v>
      </c>
      <c r="B4" s="6" t="s">
        <v>15</v>
      </c>
      <c r="C4" s="6"/>
      <c r="D4" s="6"/>
      <c r="E4" s="6"/>
      <c r="F4" s="6"/>
    </row>
    <row r="5" customFormat="false" ht="12" hidden="false" customHeight="true" outlineLevel="0" collapsed="false">
      <c r="A5" s="3" t="n">
        <v>15</v>
      </c>
      <c r="B5" s="6" t="s">
        <v>16</v>
      </c>
      <c r="C5" s="6"/>
      <c r="D5" s="6"/>
      <c r="E5" s="6"/>
      <c r="F5" s="6"/>
    </row>
    <row r="6" customFormat="false" ht="12" hidden="false" customHeight="true" outlineLevel="0" collapsed="false">
      <c r="A6" s="3" t="n">
        <v>16</v>
      </c>
      <c r="B6" s="6" t="s">
        <v>17</v>
      </c>
      <c r="C6" s="6"/>
      <c r="D6" s="6"/>
      <c r="E6" s="6"/>
      <c r="F6" s="6"/>
    </row>
    <row r="7" customFormat="false" ht="12" hidden="false" customHeight="true" outlineLevel="0" collapsed="false">
      <c r="A7" s="3" t="n">
        <v>20</v>
      </c>
      <c r="B7" s="6" t="s">
        <v>53</v>
      </c>
      <c r="C7" s="6"/>
      <c r="D7" s="6"/>
      <c r="E7" s="6"/>
      <c r="F7" s="6"/>
    </row>
    <row r="8" customFormat="false" ht="12" hidden="false" customHeight="true" outlineLevel="0" collapsed="false">
      <c r="A8" s="3" t="n">
        <v>21</v>
      </c>
      <c r="B8" s="6" t="s">
        <v>19</v>
      </c>
      <c r="C8" s="6"/>
      <c r="D8" s="6"/>
      <c r="E8" s="6"/>
      <c r="F8" s="6"/>
    </row>
    <row r="9" customFormat="false" ht="12" hidden="false" customHeight="true" outlineLevel="0" collapsed="false">
      <c r="A9" s="3" t="n">
        <v>22</v>
      </c>
      <c r="B9" s="6" t="s">
        <v>20</v>
      </c>
      <c r="C9" s="6"/>
      <c r="D9" s="6"/>
      <c r="E9" s="6"/>
      <c r="F9" s="6"/>
    </row>
    <row r="10" customFormat="false" ht="12" hidden="false" customHeight="true" outlineLevel="0" collapsed="false">
      <c r="A10" s="3" t="n">
        <v>23</v>
      </c>
      <c r="B10" s="6" t="s">
        <v>21</v>
      </c>
      <c r="C10" s="6"/>
      <c r="D10" s="6"/>
      <c r="E10" s="6"/>
      <c r="F10" s="6"/>
    </row>
    <row r="11" customFormat="false" ht="12" hidden="false" customHeight="true" outlineLevel="0" collapsed="false">
      <c r="A11" s="3" t="n">
        <v>26</v>
      </c>
      <c r="B11" s="6" t="s">
        <v>50</v>
      </c>
      <c r="C11" s="6"/>
      <c r="D11" s="6"/>
      <c r="E11" s="6"/>
      <c r="F11" s="6"/>
    </row>
    <row r="12" customFormat="false" ht="12" hidden="false" customHeight="true" outlineLevel="0" collapsed="false">
      <c r="A12" s="3" t="n">
        <v>31</v>
      </c>
      <c r="B12" s="6" t="s">
        <v>8</v>
      </c>
      <c r="C12" s="6"/>
      <c r="D12" s="6"/>
      <c r="E12" s="6"/>
      <c r="F12" s="6"/>
    </row>
    <row r="13" customFormat="false" ht="12" hidden="false" customHeight="true" outlineLevel="0" collapsed="false">
      <c r="A13" s="3" t="n">
        <v>35</v>
      </c>
      <c r="B13" s="6" t="s">
        <v>9</v>
      </c>
      <c r="C13" s="6"/>
      <c r="D13" s="6"/>
      <c r="E13" s="6"/>
      <c r="F13" s="6"/>
    </row>
    <row r="14" customFormat="false" ht="12" hidden="false" customHeight="true" outlineLevel="0" collapsed="false">
      <c r="A14" s="3" t="n">
        <v>42</v>
      </c>
      <c r="B14" s="6" t="s">
        <v>128</v>
      </c>
      <c r="C14" s="6"/>
      <c r="D14" s="6"/>
      <c r="E14" s="6"/>
      <c r="F14" s="6"/>
    </row>
    <row r="15" customFormat="false" ht="12" hidden="false" customHeight="true" outlineLevel="0" collapsed="false">
      <c r="A15" s="3" t="n">
        <v>46</v>
      </c>
      <c r="B15" s="6" t="s">
        <v>29</v>
      </c>
      <c r="C15" s="6"/>
      <c r="D15" s="6"/>
      <c r="E15" s="6"/>
      <c r="F15" s="6"/>
    </row>
    <row r="16" customFormat="false" ht="12" hidden="false" customHeight="true" outlineLevel="0" collapsed="false">
      <c r="A16" s="3" t="n">
        <v>47</v>
      </c>
      <c r="B16" s="6" t="s">
        <v>93</v>
      </c>
      <c r="C16" s="6"/>
      <c r="D16" s="6"/>
      <c r="E16" s="6"/>
      <c r="F16" s="6"/>
    </row>
    <row r="17" customFormat="false" ht="12" hidden="false" customHeight="true" outlineLevel="0" collapsed="false">
      <c r="A17" s="3" t="n">
        <v>48</v>
      </c>
      <c r="B17" s="6" t="s">
        <v>46</v>
      </c>
      <c r="C17" s="6"/>
      <c r="D17" s="6"/>
      <c r="E17" s="6"/>
      <c r="F17" s="6"/>
    </row>
    <row r="18" customFormat="false" ht="12" hidden="false" customHeight="true" outlineLevel="0" collapsed="false">
      <c r="A18" s="3" t="n">
        <v>49</v>
      </c>
      <c r="B18" s="6" t="s">
        <v>129</v>
      </c>
      <c r="C18" s="6"/>
      <c r="D18" s="6"/>
      <c r="E18" s="6"/>
      <c r="F18" s="6"/>
    </row>
    <row r="19" customFormat="false" ht="12" hidden="false" customHeight="true" outlineLevel="0" collapsed="false">
      <c r="A19" s="3" t="n">
        <v>50</v>
      </c>
      <c r="B19" s="6" t="s">
        <v>110</v>
      </c>
      <c r="C19" s="6"/>
      <c r="D19" s="6"/>
      <c r="E19" s="6"/>
      <c r="F19" s="6"/>
    </row>
    <row r="20" customFormat="false" ht="12" hidden="false" customHeight="true" outlineLevel="0" collapsed="false">
      <c r="A20" s="3" t="n">
        <v>60</v>
      </c>
      <c r="B20" s="6" t="s">
        <v>130</v>
      </c>
      <c r="C20" s="6"/>
      <c r="D20" s="6"/>
      <c r="E20" s="6"/>
      <c r="F20" s="6"/>
    </row>
    <row r="21" customFormat="false" ht="12" hidden="false" customHeight="true" outlineLevel="0" collapsed="false">
      <c r="A21" s="3" t="n">
        <v>61</v>
      </c>
      <c r="B21" s="6" t="s">
        <v>131</v>
      </c>
      <c r="C21" s="6"/>
      <c r="D21" s="6"/>
      <c r="E21" s="6"/>
      <c r="F21" s="6"/>
    </row>
    <row r="22" customFormat="false" ht="12" hidden="false" customHeight="true" outlineLevel="0" collapsed="false">
      <c r="A22" s="3" t="n">
        <v>62</v>
      </c>
      <c r="B22" s="6" t="s">
        <v>25</v>
      </c>
      <c r="C22" s="6"/>
      <c r="D22" s="6"/>
      <c r="E22" s="6"/>
      <c r="F22" s="6"/>
    </row>
    <row r="23" customFormat="false" ht="12" hidden="false" customHeight="true" outlineLevel="0" collapsed="false">
      <c r="A23" s="3" t="n">
        <v>63</v>
      </c>
      <c r="B23" s="6" t="s">
        <v>37</v>
      </c>
      <c r="C23" s="6"/>
      <c r="D23" s="6"/>
      <c r="E23" s="6"/>
      <c r="F23" s="6"/>
    </row>
    <row r="24" customFormat="false" ht="12" hidden="false" customHeight="true" outlineLevel="0" collapsed="false">
      <c r="A24" s="3" t="n">
        <v>64</v>
      </c>
      <c r="B24" s="3" t="s">
        <v>132</v>
      </c>
      <c r="C24" s="6"/>
      <c r="D24" s="6"/>
      <c r="E24" s="6"/>
      <c r="F24" s="6"/>
    </row>
    <row r="25" customFormat="false" ht="12" hidden="false" customHeight="true" outlineLevel="0" collapsed="false">
      <c r="A25" s="3" t="n">
        <v>83</v>
      </c>
      <c r="B25" s="3" t="s">
        <v>104</v>
      </c>
      <c r="C25" s="6"/>
      <c r="D25" s="6"/>
      <c r="E25" s="6"/>
      <c r="F25" s="6"/>
    </row>
    <row r="26" customFormat="false" ht="12" hidden="false" customHeight="true" outlineLevel="0" collapsed="false">
      <c r="A26" s="3" t="n">
        <v>91</v>
      </c>
      <c r="B26" s="6" t="s">
        <v>11</v>
      </c>
      <c r="C26" s="6"/>
      <c r="D26" s="6"/>
      <c r="E26" s="6"/>
      <c r="F26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8"/>
  <sheetViews>
    <sheetView windowProtection="false"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E77" activeCellId="0" sqref="E77"/>
    </sheetView>
  </sheetViews>
  <sheetFormatPr defaultRowHeight="12.75"/>
  <cols>
    <col collapsed="false" hidden="false" max="1" min="1" style="18" width="52.3775510204082"/>
    <col collapsed="false" hidden="false" max="2" min="2" style="18" width="43.2857142857143"/>
    <col collapsed="false" hidden="false" max="3" min="3" style="18" width="10.4234693877551"/>
    <col collapsed="false" hidden="false" max="4" min="4" style="18" width="13.0918367346939"/>
    <col collapsed="false" hidden="false" max="1025" min="5" style="18" width="7.75"/>
  </cols>
  <sheetData>
    <row r="1" customFormat="false" ht="24" hidden="false" customHeight="true" outlineLevel="0" collapsed="false">
      <c r="A1" s="19" t="s">
        <v>133</v>
      </c>
      <c r="B1" s="19"/>
    </row>
    <row r="2" customFormat="false" ht="12.75" hidden="false" customHeight="false" outlineLevel="0" collapsed="false">
      <c r="A2" s="20" t="s">
        <v>0</v>
      </c>
      <c r="B2" s="20" t="s">
        <v>3</v>
      </c>
    </row>
    <row r="3" customFormat="false" ht="12.75" hidden="false" customHeight="false" outlineLevel="0" collapsed="false">
      <c r="A3" s="21" t="s">
        <v>12</v>
      </c>
      <c r="B3" s="22" t="n">
        <v>790010.29</v>
      </c>
      <c r="C3" s="23" t="n">
        <f aca="false">B3/B$78</f>
        <v>0.0767031663574111</v>
      </c>
      <c r="D3" s="24"/>
      <c r="E3" s="23"/>
    </row>
    <row r="4" customFormat="false" ht="12.75" hidden="false" customHeight="false" outlineLevel="0" collapsed="false">
      <c r="A4" s="21" t="s">
        <v>102</v>
      </c>
      <c r="B4" s="22" t="n">
        <v>772010.51</v>
      </c>
      <c r="C4" s="23" t="n">
        <f aca="false">B4/B$78</f>
        <v>0.0749555433995674</v>
      </c>
      <c r="D4" s="24"/>
      <c r="E4" s="23"/>
    </row>
    <row r="5" customFormat="false" ht="12.75" hidden="false" customHeight="false" outlineLevel="0" collapsed="false">
      <c r="A5" s="21" t="s">
        <v>35</v>
      </c>
      <c r="B5" s="22" t="n">
        <v>736000</v>
      </c>
      <c r="C5" s="23" t="n">
        <f aca="false">B5/B$78</f>
        <v>0.0714592343335865</v>
      </c>
      <c r="D5" s="24"/>
      <c r="E5" s="23"/>
    </row>
    <row r="6" customFormat="false" ht="12.75" hidden="false" customHeight="false" outlineLevel="0" collapsed="false">
      <c r="A6" s="21" t="s">
        <v>36</v>
      </c>
      <c r="B6" s="22" t="n">
        <v>557392.11</v>
      </c>
      <c r="C6" s="23" t="n">
        <f aca="false">B6/B$78</f>
        <v>0.0541179529948128</v>
      </c>
      <c r="D6" s="24"/>
      <c r="E6" s="23"/>
    </row>
    <row r="7" customFormat="false" ht="12.75" hidden="false" customHeight="false" outlineLevel="0" collapsed="false">
      <c r="A7" s="21" t="s">
        <v>83</v>
      </c>
      <c r="B7" s="22" t="n">
        <v>428815.71</v>
      </c>
      <c r="C7" s="23" t="n">
        <f aca="false">B7/B$78</f>
        <v>0.041634296612518</v>
      </c>
    </row>
    <row r="8" customFormat="false" ht="12.75" hidden="false" customHeight="false" outlineLevel="0" collapsed="false">
      <c r="A8" s="21" t="s">
        <v>111</v>
      </c>
      <c r="B8" s="22" t="n">
        <v>390104.15</v>
      </c>
      <c r="C8" s="23" t="n">
        <f aca="false">B8/B$78</f>
        <v>0.0378757389529274</v>
      </c>
    </row>
    <row r="9" customFormat="false" ht="12.75" hidden="false" customHeight="false" outlineLevel="0" collapsed="false">
      <c r="A9" s="21" t="s">
        <v>34</v>
      </c>
      <c r="B9" s="22" t="n">
        <v>389310</v>
      </c>
      <c r="C9" s="23" t="n">
        <f aca="false">B9/B$78</f>
        <v>0.0377986338565333</v>
      </c>
    </row>
    <row r="10" customFormat="false" ht="12.75" hidden="false" customHeight="false" outlineLevel="0" collapsed="false">
      <c r="A10" s="21" t="s">
        <v>30</v>
      </c>
      <c r="B10" s="22" t="n">
        <v>377454.91</v>
      </c>
      <c r="C10" s="23" t="n">
        <f aca="false">B10/B$78</f>
        <v>0.0366476071522456</v>
      </c>
    </row>
    <row r="11" customFormat="false" ht="12.75" hidden="false" customHeight="false" outlineLevel="0" collapsed="false">
      <c r="A11" s="21" t="s">
        <v>49</v>
      </c>
      <c r="B11" s="22" t="n">
        <v>371703.27</v>
      </c>
      <c r="C11" s="23" t="n">
        <f aca="false">B11/B$78</f>
        <v>0.0360891726541989</v>
      </c>
    </row>
    <row r="12" customFormat="false" ht="12.75" hidden="false" customHeight="false" outlineLevel="0" collapsed="false">
      <c r="A12" s="21" t="s">
        <v>41</v>
      </c>
      <c r="B12" s="22" t="n">
        <v>340000</v>
      </c>
      <c r="C12" s="23" t="n">
        <f aca="false">B12/B$78</f>
        <v>0.033011059338885</v>
      </c>
    </row>
    <row r="13" customFormat="false" ht="12.75" hidden="false" customHeight="false" outlineLevel="0" collapsed="false">
      <c r="A13" s="21" t="s">
        <v>55</v>
      </c>
      <c r="B13" s="22" t="n">
        <v>301846.84</v>
      </c>
      <c r="C13" s="23" t="n">
        <f aca="false">B13/B$78</f>
        <v>0.029306717489691</v>
      </c>
    </row>
    <row r="14" customFormat="false" ht="12.75" hidden="false" customHeight="false" outlineLevel="0" collapsed="false">
      <c r="A14" s="21" t="s">
        <v>78</v>
      </c>
      <c r="B14" s="22" t="n">
        <v>285886.81</v>
      </c>
      <c r="C14" s="23" t="n">
        <f aca="false">B14/B$78</f>
        <v>0.0277571366150428</v>
      </c>
    </row>
    <row r="15" customFormat="false" ht="12.75" hidden="false" customHeight="false" outlineLevel="0" collapsed="false">
      <c r="A15" s="21" t="s">
        <v>54</v>
      </c>
      <c r="B15" s="22" t="n">
        <v>264715.2</v>
      </c>
      <c r="C15" s="23" t="n">
        <f aca="false">B15/B$78</f>
        <v>0.0257015563973671</v>
      </c>
    </row>
    <row r="16" customFormat="false" ht="12.75" hidden="false" customHeight="false" outlineLevel="0" collapsed="false">
      <c r="A16" s="21" t="s">
        <v>6</v>
      </c>
      <c r="B16" s="22" t="n">
        <v>246426</v>
      </c>
      <c r="C16" s="23" t="n">
        <f aca="false">B16/B$78</f>
        <v>0.0239258332607179</v>
      </c>
    </row>
    <row r="17" customFormat="false" ht="12.75" hidden="false" customHeight="false" outlineLevel="0" collapsed="false">
      <c r="A17" s="21" t="s">
        <v>63</v>
      </c>
      <c r="B17" s="22" t="n">
        <v>241867.81</v>
      </c>
      <c r="C17" s="23" t="n">
        <f aca="false">B17/B$78</f>
        <v>0.0234832724355182</v>
      </c>
    </row>
    <row r="18" customFormat="false" ht="12.75" hidden="false" customHeight="false" outlineLevel="0" collapsed="false">
      <c r="A18" s="21" t="s">
        <v>51</v>
      </c>
      <c r="B18" s="22" t="n">
        <v>238300.2</v>
      </c>
      <c r="C18" s="23" t="n">
        <f aca="false">B18/B$78</f>
        <v>0.0231368883607887</v>
      </c>
    </row>
    <row r="19" customFormat="false" ht="12.75" hidden="false" customHeight="false" outlineLevel="0" collapsed="false">
      <c r="A19" s="21" t="s">
        <v>42</v>
      </c>
      <c r="B19" s="22" t="n">
        <v>232159.33</v>
      </c>
      <c r="C19" s="23" t="n">
        <f aca="false">B19/B$78</f>
        <v>0.0225406629961935</v>
      </c>
    </row>
    <row r="20" customFormat="false" ht="12.75" hidden="false" customHeight="false" outlineLevel="0" collapsed="false">
      <c r="A20" s="21" t="s">
        <v>100</v>
      </c>
      <c r="B20" s="22" t="n">
        <v>226754.04</v>
      </c>
      <c r="C20" s="23" t="n">
        <f aca="false">B20/B$78</f>
        <v>0.0220158560875645</v>
      </c>
    </row>
    <row r="21" customFormat="false" ht="12.75" hidden="false" customHeight="false" outlineLevel="0" collapsed="false">
      <c r="A21" s="21" t="s">
        <v>60</v>
      </c>
      <c r="B21" s="22" t="n">
        <v>226401.81</v>
      </c>
      <c r="C21" s="23" t="n">
        <f aca="false">B21/B$78</f>
        <v>0.0219816576010029</v>
      </c>
    </row>
    <row r="22" customFormat="false" ht="12.75" hidden="false" customHeight="false" outlineLevel="0" collapsed="false">
      <c r="A22" s="21" t="s">
        <v>56</v>
      </c>
      <c r="B22" s="22" t="n">
        <v>204119</v>
      </c>
      <c r="C22" s="23" t="n">
        <f aca="false">B22/B$78</f>
        <v>0.0198181894740996</v>
      </c>
    </row>
    <row r="23" customFormat="false" ht="12.75" hidden="false" customHeight="false" outlineLevel="0" collapsed="false">
      <c r="A23" s="21" t="s">
        <v>84</v>
      </c>
      <c r="B23" s="22" t="n">
        <v>155028.83</v>
      </c>
      <c r="C23" s="23" t="n">
        <f aca="false">B23/B$78</f>
        <v>0.015051958548141</v>
      </c>
    </row>
    <row r="24" customFormat="false" ht="12.75" hidden="false" customHeight="false" outlineLevel="0" collapsed="false">
      <c r="A24" s="21" t="s">
        <v>82</v>
      </c>
      <c r="B24" s="22" t="n">
        <v>141770</v>
      </c>
      <c r="C24" s="23" t="n">
        <f aca="false">B24/B$78</f>
        <v>0.0137646408308051</v>
      </c>
    </row>
    <row r="25" customFormat="false" ht="12.75" hidden="false" customHeight="false" outlineLevel="0" collapsed="false">
      <c r="A25" s="21" t="s">
        <v>66</v>
      </c>
      <c r="B25" s="22" t="n">
        <v>136537.38</v>
      </c>
      <c r="C25" s="23" t="n">
        <f aca="false">B25/B$78</f>
        <v>0.0132565986857526</v>
      </c>
    </row>
    <row r="26" customFormat="false" ht="12.75" hidden="false" customHeight="false" outlineLevel="0" collapsed="false">
      <c r="A26" s="21" t="s">
        <v>38</v>
      </c>
      <c r="B26" s="22" t="n">
        <v>130759.71</v>
      </c>
      <c r="C26" s="23" t="n">
        <f aca="false">B26/B$78</f>
        <v>0.0126956368998394</v>
      </c>
    </row>
    <row r="27" customFormat="false" ht="12.75" hidden="false" customHeight="false" outlineLevel="0" collapsed="false">
      <c r="A27" s="21" t="s">
        <v>48</v>
      </c>
      <c r="B27" s="22" t="n">
        <v>126155.54</v>
      </c>
      <c r="C27" s="23" t="n">
        <f aca="false">B27/B$78</f>
        <v>0.0122486118143208</v>
      </c>
    </row>
    <row r="28" customFormat="false" ht="12.75" hidden="false" customHeight="false" outlineLevel="0" collapsed="false">
      <c r="A28" s="21" t="s">
        <v>97</v>
      </c>
      <c r="B28" s="22" t="n">
        <v>124058.07</v>
      </c>
      <c r="C28" s="23" t="n">
        <f aca="false">B28/B$78</f>
        <v>0.0120449656183458</v>
      </c>
    </row>
    <row r="29" customFormat="false" ht="12.75" hidden="false" customHeight="false" outlineLevel="0" collapsed="false">
      <c r="A29" s="21" t="s">
        <v>69</v>
      </c>
      <c r="B29" s="22" t="n">
        <v>112340</v>
      </c>
      <c r="C29" s="23" t="n">
        <f aca="false">B29/B$78</f>
        <v>0.0109072423709716</v>
      </c>
    </row>
    <row r="30" customFormat="false" ht="12.75" hidden="false" customHeight="false" outlineLevel="0" collapsed="false">
      <c r="A30" s="21" t="s">
        <v>92</v>
      </c>
      <c r="B30" s="22" t="n">
        <v>112171.23</v>
      </c>
      <c r="C30" s="23" t="n">
        <f aca="false">B30/B$78</f>
        <v>0.0108908562636639</v>
      </c>
    </row>
    <row r="31" customFormat="false" ht="12.75" hidden="false" customHeight="false" outlineLevel="0" collapsed="false">
      <c r="A31" s="21" t="s">
        <v>61</v>
      </c>
      <c r="B31" s="22" t="n">
        <v>111164.18</v>
      </c>
      <c r="C31" s="23" t="n">
        <f aca="false">B31/B$78</f>
        <v>0.0107930804186426</v>
      </c>
    </row>
    <row r="32" customFormat="false" ht="12.75" hidden="false" customHeight="false" outlineLevel="0" collapsed="false">
      <c r="A32" s="21" t="s">
        <v>52</v>
      </c>
      <c r="B32" s="22" t="n">
        <v>104262.84</v>
      </c>
      <c r="C32" s="23" t="n">
        <f aca="false">B32/B$78</f>
        <v>0.0101230199943549</v>
      </c>
    </row>
    <row r="33" customFormat="false" ht="12.75" hidden="false" customHeight="false" outlineLevel="0" collapsed="false">
      <c r="A33" s="21" t="s">
        <v>88</v>
      </c>
      <c r="B33" s="22" t="n">
        <v>93582.46</v>
      </c>
      <c r="C33" s="23" t="n">
        <f aca="false">B33/B$78</f>
        <v>0.00908604747099658</v>
      </c>
    </row>
    <row r="34" customFormat="false" ht="12.75" hidden="false" customHeight="false" outlineLevel="0" collapsed="false">
      <c r="A34" s="21" t="s">
        <v>40</v>
      </c>
      <c r="B34" s="22" t="n">
        <v>92923.72</v>
      </c>
      <c r="C34" s="23" t="n">
        <f aca="false">B34/B$78</f>
        <v>0.009022089514441</v>
      </c>
    </row>
    <row r="35" customFormat="false" ht="12.75" hidden="false" customHeight="false" outlineLevel="0" collapsed="false">
      <c r="A35" s="21" t="s">
        <v>75</v>
      </c>
      <c r="B35" s="22" t="n">
        <v>90864.95</v>
      </c>
      <c r="C35" s="23" t="n">
        <f aca="false">B35/B$78</f>
        <v>0.00882220075374948</v>
      </c>
    </row>
    <row r="36" customFormat="false" ht="12.75" hidden="false" customHeight="false" outlineLevel="0" collapsed="false">
      <c r="A36" s="21" t="s">
        <v>96</v>
      </c>
      <c r="B36" s="22" t="n">
        <v>88020.73</v>
      </c>
      <c r="C36" s="23" t="n">
        <f aca="false">B36/B$78</f>
        <v>0.00854605159141759</v>
      </c>
    </row>
    <row r="37" customFormat="false" ht="12.75" hidden="false" customHeight="false" outlineLevel="0" collapsed="false">
      <c r="A37" s="21" t="s">
        <v>45</v>
      </c>
      <c r="B37" s="22" t="n">
        <v>84100</v>
      </c>
      <c r="C37" s="23" t="n">
        <f aca="false">B37/B$78</f>
        <v>0.00816538261882421</v>
      </c>
    </row>
    <row r="38" customFormat="false" ht="12.75" hidden="false" customHeight="false" outlineLevel="0" collapsed="false">
      <c r="A38" s="21" t="s">
        <v>112</v>
      </c>
      <c r="B38" s="22" t="n">
        <v>70000</v>
      </c>
      <c r="C38" s="23" t="n">
        <f aca="false">B38/B$78</f>
        <v>0.00679639456977045</v>
      </c>
    </row>
    <row r="39" customFormat="false" ht="12.75" hidden="false" customHeight="false" outlineLevel="0" collapsed="false">
      <c r="A39" s="21" t="s">
        <v>71</v>
      </c>
      <c r="B39" s="22" t="n">
        <v>62055.31</v>
      </c>
      <c r="C39" s="23" t="n">
        <f aca="false">B39/B$78</f>
        <v>0.00602503388442031</v>
      </c>
    </row>
    <row r="40" customFormat="false" ht="12.75" hidden="false" customHeight="false" outlineLevel="0" collapsed="false">
      <c r="A40" s="21" t="s">
        <v>72</v>
      </c>
      <c r="B40" s="22" t="n">
        <v>59203.86</v>
      </c>
      <c r="C40" s="23" t="n">
        <f aca="false">B40/B$78</f>
        <v>0.00574818275162071</v>
      </c>
    </row>
    <row r="41" customFormat="false" ht="12.75" hidden="false" customHeight="false" outlineLevel="0" collapsed="false">
      <c r="A41" s="21" t="s">
        <v>76</v>
      </c>
      <c r="B41" s="22" t="n">
        <v>57546.68</v>
      </c>
      <c r="C41" s="23" t="n">
        <f aca="false">B41/B$78</f>
        <v>0.00558728490657597</v>
      </c>
    </row>
    <row r="42" customFormat="false" ht="12.75" hidden="false" customHeight="false" outlineLevel="0" collapsed="false">
      <c r="A42" s="21" t="s">
        <v>77</v>
      </c>
      <c r="B42" s="22" t="n">
        <v>42400</v>
      </c>
      <c r="C42" s="23" t="n">
        <f aca="false">B42/B$78</f>
        <v>0.00411667328226096</v>
      </c>
    </row>
    <row r="43" customFormat="false" ht="12.75" hidden="false" customHeight="false" outlineLevel="0" collapsed="false">
      <c r="A43" s="21" t="s">
        <v>67</v>
      </c>
      <c r="B43" s="22" t="n">
        <v>41200</v>
      </c>
      <c r="C43" s="23" t="n">
        <f aca="false">B43/B$78</f>
        <v>0.00400016366106489</v>
      </c>
    </row>
    <row r="44" customFormat="false" ht="12.75" hidden="false" customHeight="false" outlineLevel="0" collapsed="false">
      <c r="A44" s="21" t="s">
        <v>27</v>
      </c>
      <c r="B44" s="22" t="n">
        <v>40500</v>
      </c>
      <c r="C44" s="23" t="n">
        <f aca="false">B44/B$78</f>
        <v>0.00393219971536719</v>
      </c>
    </row>
    <row r="45" customFormat="false" ht="12.75" hidden="false" customHeight="false" outlineLevel="0" collapsed="false">
      <c r="A45" s="21" t="s">
        <v>62</v>
      </c>
      <c r="B45" s="22" t="n">
        <v>37662.12</v>
      </c>
      <c r="C45" s="23" t="n">
        <f aca="false">B45/B$78</f>
        <v>0.00365666611220062</v>
      </c>
    </row>
    <row r="46" customFormat="false" ht="12.75" hidden="false" customHeight="false" outlineLevel="0" collapsed="false">
      <c r="A46" s="21" t="s">
        <v>64</v>
      </c>
      <c r="B46" s="22" t="n">
        <v>37465.02</v>
      </c>
      <c r="C46" s="23" t="n">
        <f aca="false">B46/B$78</f>
        <v>0.00363752940691916</v>
      </c>
    </row>
    <row r="47" customFormat="false" ht="12.75" hidden="false" customHeight="false" outlineLevel="0" collapsed="false">
      <c r="A47" s="21" t="s">
        <v>90</v>
      </c>
      <c r="B47" s="22" t="n">
        <v>36200</v>
      </c>
      <c r="C47" s="23" t="n">
        <f aca="false">B47/B$78</f>
        <v>0.00351470690608129</v>
      </c>
    </row>
    <row r="48" customFormat="false" ht="12.75" hidden="false" customHeight="false" outlineLevel="0" collapsed="false">
      <c r="A48" s="21" t="s">
        <v>95</v>
      </c>
      <c r="B48" s="22" t="n">
        <v>34010</v>
      </c>
      <c r="C48" s="23" t="n">
        <f aca="false">B48/B$78</f>
        <v>0.00330207684739847</v>
      </c>
    </row>
    <row r="49" customFormat="false" ht="12.75" hidden="false" customHeight="false" outlineLevel="0" collapsed="false">
      <c r="A49" s="21" t="s">
        <v>24</v>
      </c>
      <c r="B49" s="22" t="n">
        <v>33600</v>
      </c>
      <c r="C49" s="23" t="n">
        <f aca="false">B49/B$78</f>
        <v>0.00326226939348982</v>
      </c>
    </row>
    <row r="50" customFormat="false" ht="12.75" hidden="false" customHeight="false" outlineLevel="0" collapsed="false">
      <c r="A50" s="21" t="s">
        <v>73</v>
      </c>
      <c r="B50" s="22" t="n">
        <v>32000</v>
      </c>
      <c r="C50" s="23" t="n">
        <f aca="false">B50/B$78</f>
        <v>0.00310692323189506</v>
      </c>
    </row>
    <row r="51" customFormat="false" ht="12.75" hidden="false" customHeight="false" outlineLevel="0" collapsed="false">
      <c r="A51" s="21" t="s">
        <v>81</v>
      </c>
      <c r="B51" s="22" t="n">
        <v>30397.99</v>
      </c>
      <c r="C51" s="23" t="n">
        <f aca="false">B51/B$78</f>
        <v>0.00295138191668481</v>
      </c>
    </row>
    <row r="52" customFormat="false" ht="12.75" hidden="false" customHeight="false" outlineLevel="0" collapsed="false">
      <c r="A52" s="21" t="s">
        <v>32</v>
      </c>
      <c r="B52" s="22" t="n">
        <v>30000</v>
      </c>
      <c r="C52" s="23" t="n">
        <f aca="false">B52/B$78</f>
        <v>0.00291274052990162</v>
      </c>
    </row>
    <row r="53" customFormat="false" ht="12.75" hidden="false" customHeight="false" outlineLevel="0" collapsed="false">
      <c r="A53" s="21" t="s">
        <v>99</v>
      </c>
      <c r="B53" s="22" t="n">
        <v>29591.51</v>
      </c>
      <c r="C53" s="23" t="n">
        <f aca="false">B53/B$78</f>
        <v>0.00287307968393297</v>
      </c>
    </row>
    <row r="54" customFormat="false" ht="12.75" hidden="false" customHeight="false" outlineLevel="0" collapsed="false">
      <c r="A54" s="21" t="s">
        <v>65</v>
      </c>
      <c r="B54" s="22" t="n">
        <v>28055.58</v>
      </c>
      <c r="C54" s="23" t="n">
        <f aca="false">B54/B$78</f>
        <v>0.00272395416519658</v>
      </c>
    </row>
    <row r="55" customFormat="false" ht="12.75" hidden="false" customHeight="false" outlineLevel="0" collapsed="false">
      <c r="A55" s="21" t="s">
        <v>91</v>
      </c>
      <c r="B55" s="22" t="n">
        <v>25000</v>
      </c>
      <c r="C55" s="23" t="n">
        <f aca="false">B55/B$78</f>
        <v>0.00242728377491802</v>
      </c>
    </row>
    <row r="56" customFormat="false" ht="12.75" hidden="false" customHeight="false" outlineLevel="0" collapsed="false">
      <c r="A56" s="21" t="s">
        <v>33</v>
      </c>
      <c r="B56" s="22" t="n">
        <v>22100</v>
      </c>
      <c r="C56" s="23" t="n">
        <f aca="false">B56/B$78</f>
        <v>0.00214571885702753</v>
      </c>
    </row>
    <row r="57" customFormat="false" ht="12.75" hidden="false" customHeight="false" outlineLevel="0" collapsed="false">
      <c r="A57" s="21" t="s">
        <v>108</v>
      </c>
      <c r="B57" s="22" t="n">
        <v>20000</v>
      </c>
      <c r="C57" s="23" t="n">
        <f aca="false">B57/B$78</f>
        <v>0.00194182701993441</v>
      </c>
    </row>
    <row r="58" customFormat="false" ht="12.75" hidden="false" customHeight="false" outlineLevel="0" collapsed="false">
      <c r="A58" s="21" t="s">
        <v>31</v>
      </c>
      <c r="B58" s="22" t="n">
        <v>20000</v>
      </c>
      <c r="C58" s="23" t="n">
        <f aca="false">B58/B$78</f>
        <v>0.00194182701993441</v>
      </c>
    </row>
    <row r="59" customFormat="false" ht="12.75" hidden="false" customHeight="false" outlineLevel="0" collapsed="false">
      <c r="A59" s="21" t="s">
        <v>68</v>
      </c>
      <c r="B59" s="22" t="n">
        <v>19800</v>
      </c>
      <c r="C59" s="23" t="n">
        <f aca="false">B59/B$78</f>
        <v>0.00192240874973507</v>
      </c>
    </row>
    <row r="60" customFormat="false" ht="12.75" hidden="false" customHeight="false" outlineLevel="0" collapsed="false">
      <c r="A60" s="21" t="s">
        <v>59</v>
      </c>
      <c r="B60" s="22" t="n">
        <v>18600</v>
      </c>
      <c r="C60" s="23" t="n">
        <f aca="false">B60/B$78</f>
        <v>0.00180589912853901</v>
      </c>
    </row>
    <row r="61" customFormat="false" ht="12.75" hidden="false" customHeight="false" outlineLevel="0" collapsed="false">
      <c r="A61" s="21" t="s">
        <v>94</v>
      </c>
      <c r="B61" s="22" t="n">
        <v>18200</v>
      </c>
      <c r="C61" s="23" t="n">
        <f aca="false">B61/B$78</f>
        <v>0.00176706258814032</v>
      </c>
    </row>
    <row r="62" customFormat="false" ht="12.75" hidden="false" customHeight="false" outlineLevel="0" collapsed="false">
      <c r="A62" s="21" t="s">
        <v>105</v>
      </c>
      <c r="B62" s="22" t="n">
        <v>17000</v>
      </c>
      <c r="C62" s="23" t="n">
        <f aca="false">B62/B$78</f>
        <v>0.00165055296694425</v>
      </c>
    </row>
    <row r="63" customFormat="false" ht="12.75" hidden="false" customHeight="false" outlineLevel="0" collapsed="false">
      <c r="A63" s="21" t="s">
        <v>89</v>
      </c>
      <c r="B63" s="22" t="n">
        <v>16200</v>
      </c>
      <c r="C63" s="23" t="n">
        <f aca="false">B63/B$78</f>
        <v>0.00157287988614688</v>
      </c>
    </row>
    <row r="64" customFormat="false" ht="12.75" hidden="false" customHeight="false" outlineLevel="0" collapsed="false">
      <c r="A64" s="21" t="s">
        <v>79</v>
      </c>
      <c r="B64" s="22" t="n">
        <v>14000</v>
      </c>
      <c r="C64" s="23" t="n">
        <f aca="false">B64/B$78</f>
        <v>0.00135927891395409</v>
      </c>
    </row>
    <row r="65" customFormat="false" ht="12.75" hidden="false" customHeight="false" outlineLevel="0" collapsed="false">
      <c r="A65" s="21" t="s">
        <v>44</v>
      </c>
      <c r="B65" s="22" t="n">
        <v>10200</v>
      </c>
      <c r="C65" s="23" t="n">
        <f aca="false">B65/B$78</f>
        <v>0.000990331780166551</v>
      </c>
    </row>
    <row r="66" customFormat="false" ht="12.75" hidden="false" customHeight="false" outlineLevel="0" collapsed="false">
      <c r="A66" s="21" t="s">
        <v>98</v>
      </c>
      <c r="B66" s="22" t="n">
        <v>10000</v>
      </c>
      <c r="C66" s="23" t="n">
        <f aca="false">B66/B$78</f>
        <v>0.000970913509967207</v>
      </c>
    </row>
    <row r="67" customFormat="false" ht="12.75" hidden="false" customHeight="false" outlineLevel="0" collapsed="false">
      <c r="A67" s="21" t="s">
        <v>106</v>
      </c>
      <c r="B67" s="22" t="n">
        <v>10000</v>
      </c>
      <c r="C67" s="23" t="n">
        <f aca="false">B67/B$78</f>
        <v>0.000970913509967207</v>
      </c>
    </row>
    <row r="68" customFormat="false" ht="12.75" hidden="false" customHeight="false" outlineLevel="0" collapsed="false">
      <c r="A68" s="21" t="s">
        <v>87</v>
      </c>
      <c r="B68" s="22" t="n">
        <v>7772.89</v>
      </c>
      <c r="C68" s="23" t="n">
        <f aca="false">B68/B$78</f>
        <v>0.000754680391248901</v>
      </c>
    </row>
    <row r="69" customFormat="false" ht="12.75" hidden="false" customHeight="false" outlineLevel="0" collapsed="false">
      <c r="A69" s="21" t="s">
        <v>107</v>
      </c>
      <c r="B69" s="22" t="n">
        <v>7200</v>
      </c>
      <c r="C69" s="23" t="n">
        <f aca="false">B69/B$78</f>
        <v>0.000699057727176389</v>
      </c>
    </row>
    <row r="70" customFormat="false" ht="12.75" hidden="false" customHeight="false" outlineLevel="0" collapsed="false">
      <c r="A70" s="21" t="s">
        <v>86</v>
      </c>
      <c r="B70" s="22" t="n">
        <v>6400</v>
      </c>
      <c r="C70" s="23" t="n">
        <f aca="false">B70/B$78</f>
        <v>0.000621384646379013</v>
      </c>
    </row>
    <row r="71" customFormat="false" ht="12.75" hidden="false" customHeight="false" outlineLevel="0" collapsed="false">
      <c r="A71" s="21" t="s">
        <v>57</v>
      </c>
      <c r="B71" s="22" t="n">
        <v>5000</v>
      </c>
      <c r="C71" s="23" t="n">
        <f aca="false">B71/B$78</f>
        <v>0.000485456754983604</v>
      </c>
    </row>
    <row r="72" customFormat="false" ht="12.75" hidden="false" customHeight="false" outlineLevel="0" collapsed="false">
      <c r="A72" s="21" t="s">
        <v>26</v>
      </c>
      <c r="B72" s="22" t="n">
        <v>4200</v>
      </c>
      <c r="C72" s="23" t="n">
        <f aca="false">B72/B$78</f>
        <v>0.000407783674186227</v>
      </c>
    </row>
    <row r="73" customFormat="false" ht="12.75" hidden="false" customHeight="false" outlineLevel="0" collapsed="false">
      <c r="A73" s="21" t="s">
        <v>47</v>
      </c>
      <c r="B73" s="22" t="n">
        <v>4200</v>
      </c>
      <c r="C73" s="23" t="n">
        <f aca="false">B73/B$78</f>
        <v>0.000407783674186227</v>
      </c>
    </row>
    <row r="74" customFormat="false" ht="12.75" hidden="false" customHeight="false" outlineLevel="0" collapsed="false">
      <c r="A74" s="21" t="s">
        <v>85</v>
      </c>
      <c r="B74" s="22" t="n">
        <v>4200</v>
      </c>
      <c r="C74" s="23" t="n">
        <f aca="false">B74/B$78</f>
        <v>0.000407783674186227</v>
      </c>
    </row>
    <row r="75" customFormat="false" ht="12.75" hidden="false" customHeight="false" outlineLevel="0" collapsed="false">
      <c r="A75" s="21" t="s">
        <v>43</v>
      </c>
      <c r="B75" s="22" t="n">
        <v>4200</v>
      </c>
      <c r="C75" s="23" t="n">
        <f aca="false">B75/B$78</f>
        <v>0.000407783674186227</v>
      </c>
    </row>
    <row r="76" customFormat="false" ht="12.75" hidden="false" customHeight="false" outlineLevel="0" collapsed="false">
      <c r="A76" s="21" t="s">
        <v>80</v>
      </c>
      <c r="B76" s="22" t="n">
        <v>4200</v>
      </c>
      <c r="C76" s="23" t="n">
        <f aca="false">B76/B$78</f>
        <v>0.000407783674186227</v>
      </c>
    </row>
    <row r="77" customFormat="false" ht="12.75" hidden="false" customHeight="false" outlineLevel="0" collapsed="false">
      <c r="A77" s="21" t="s">
        <v>58</v>
      </c>
      <c r="B77" s="22" t="n">
        <v>4200</v>
      </c>
      <c r="C77" s="23" t="n">
        <f aca="false">B77/B$78</f>
        <v>0.000407783674186227</v>
      </c>
    </row>
    <row r="78" customFormat="false" ht="12.75" hidden="false" customHeight="false" outlineLevel="0" collapsed="false">
      <c r="B78" s="25" t="n">
        <f aca="false">SUM(B3:B77)</f>
        <v>10299578.59</v>
      </c>
      <c r="C78" s="23"/>
    </row>
  </sheetData>
  <mergeCells count="1">
    <mergeCell ref="A1:B1"/>
  </mergeCells>
  <conditionalFormatting sqref="B3:B77">
    <cfRule type="dataBar" priority="2">
      <dataBar showValue="1" minLength="10" maxLength="90">
        <cfvo type="min" val="0"/>
        <cfvo type="max" val="0"/>
        <color rgb="FF95B3D7"/>
      </dataBar>
      <extLst>
        <ext xmlns:x14="http://schemas.microsoft.com/office/spreadsheetml/2009/9/main" uri="{B025F937-C7B1-47D3-B67F-A62EFF666E3E}">
          <x14:id>{A3407ACD-11FD-4151-AFD5-77FC758D8F1A}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407ACD-11FD-4151-AFD5-77FC758D8F1A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B3:B77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1.1275510204082"/>
    <col collapsed="false" hidden="false" max="2" min="2" style="0" width="10.6938775510204"/>
    <col collapsed="false" hidden="false" max="1025" min="3" style="0" width="10.2857142857143"/>
  </cols>
  <sheetData>
    <row r="1" customFormat="false" ht="12.75" hidden="false" customHeight="false" outlineLevel="0" collapsed="false">
      <c r="A1" s="26" t="s">
        <v>134</v>
      </c>
      <c r="B1" s="26" t="s">
        <v>3</v>
      </c>
    </row>
    <row r="2" customFormat="false" ht="12.75" hidden="false" customHeight="false" outlineLevel="0" collapsed="false">
      <c r="A2" s="27" t="s">
        <v>135</v>
      </c>
      <c r="B2" s="28" t="n">
        <v>32000</v>
      </c>
    </row>
    <row r="3" customFormat="false" ht="12.75" hidden="false" customHeight="false" outlineLevel="0" collapsed="false">
      <c r="A3" s="27" t="s">
        <v>136</v>
      </c>
      <c r="B3" s="28" t="n">
        <v>20000</v>
      </c>
    </row>
    <row r="4" customFormat="false" ht="12.75" hidden="false" customHeight="false" outlineLevel="0" collapsed="false">
      <c r="A4" s="27" t="s">
        <v>137</v>
      </c>
      <c r="B4" s="28" t="n">
        <v>15000</v>
      </c>
    </row>
    <row r="5" customFormat="false" ht="12.75" hidden="false" customHeight="false" outlineLevel="0" collapsed="false">
      <c r="A5" s="27" t="s">
        <v>138</v>
      </c>
      <c r="B5" s="28" t="n">
        <v>15000</v>
      </c>
    </row>
    <row r="6" customFormat="false" ht="12.75" hidden="false" customHeight="false" outlineLevel="0" collapsed="false">
      <c r="A6" s="27" t="s">
        <v>139</v>
      </c>
      <c r="B6" s="28" t="n">
        <v>14200</v>
      </c>
    </row>
    <row r="7" customFormat="false" ht="12.75" hidden="false" customHeight="false" outlineLevel="0" collapsed="false">
      <c r="A7" s="27" t="s">
        <v>140</v>
      </c>
      <c r="B7" s="28" t="n">
        <v>13500</v>
      </c>
    </row>
    <row r="8" customFormat="false" ht="12.75" hidden="false" customHeight="false" outlineLevel="0" collapsed="false">
      <c r="A8" s="27" t="s">
        <v>141</v>
      </c>
      <c r="B8" s="28" t="n">
        <v>10000</v>
      </c>
    </row>
    <row r="9" customFormat="false" ht="12.75" hidden="false" customHeight="false" outlineLevel="0" collapsed="false">
      <c r="A9" s="27" t="s">
        <v>142</v>
      </c>
      <c r="B9" s="28" t="n">
        <v>10000</v>
      </c>
    </row>
    <row r="10" customFormat="false" ht="12.75" hidden="false" customHeight="false" outlineLevel="0" collapsed="false">
      <c r="A10" s="27" t="s">
        <v>143</v>
      </c>
      <c r="B10" s="28" t="n">
        <v>8000</v>
      </c>
    </row>
    <row r="11" customFormat="false" ht="12.75" hidden="false" customHeight="false" outlineLevel="0" collapsed="false">
      <c r="A11" s="27" t="s">
        <v>144</v>
      </c>
      <c r="B11" s="28" t="n">
        <v>8000</v>
      </c>
    </row>
    <row r="12" customFormat="false" ht="12.75" hidden="false" customHeight="false" outlineLevel="0" collapsed="false">
      <c r="A12" s="27" t="s">
        <v>145</v>
      </c>
      <c r="B12" s="28" t="n">
        <v>5000</v>
      </c>
    </row>
    <row r="13" customFormat="false" ht="12.75" hidden="false" customHeight="false" outlineLevel="0" collapsed="false">
      <c r="A13" s="27" t="s">
        <v>146</v>
      </c>
      <c r="B13" s="28" t="n">
        <v>5000</v>
      </c>
    </row>
    <row r="14" customFormat="false" ht="12.75" hidden="false" customHeight="false" outlineLevel="0" collapsed="false">
      <c r="A14" s="27" t="s">
        <v>147</v>
      </c>
      <c r="B14" s="28" t="n">
        <v>5000</v>
      </c>
    </row>
    <row r="15" customFormat="false" ht="12.75" hidden="false" customHeight="false" outlineLevel="0" collapsed="false">
      <c r="A15" s="27" t="s">
        <v>148</v>
      </c>
      <c r="B15" s="28" t="n">
        <v>4500</v>
      </c>
    </row>
    <row r="16" customFormat="false" ht="12.75" hidden="false" customHeight="false" outlineLevel="0" collapsed="false">
      <c r="A16" s="27" t="s">
        <v>149</v>
      </c>
      <c r="B16" s="28" t="n">
        <v>3400</v>
      </c>
    </row>
    <row r="17" customFormat="false" ht="12.75" hidden="false" customHeight="false" outlineLevel="0" collapsed="false">
      <c r="A17" s="27" t="s">
        <v>150</v>
      </c>
      <c r="B17" s="28" t="n">
        <v>3000</v>
      </c>
    </row>
    <row r="18" customFormat="false" ht="12.75" hidden="false" customHeight="false" outlineLevel="0" collapsed="false">
      <c r="A18" s="27" t="s">
        <v>151</v>
      </c>
      <c r="B18" s="28" t="n">
        <v>3000</v>
      </c>
    </row>
    <row r="19" customFormat="false" ht="12.75" hidden="false" customHeight="false" outlineLevel="0" collapsed="false">
      <c r="A19" s="27" t="s">
        <v>152</v>
      </c>
      <c r="B19" s="28" t="n">
        <v>3000</v>
      </c>
    </row>
    <row r="20" customFormat="false" ht="12.75" hidden="false" customHeight="false" outlineLevel="0" collapsed="false">
      <c r="A20" s="29" t="s">
        <v>153</v>
      </c>
      <c r="B20" s="30" t="n">
        <v>3000</v>
      </c>
    </row>
  </sheetData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2017-01-19T15:34:52Z</dcterms:created>
  <dc:creator>Alf</dc:creator>
  <dc:description/>
  <dc:language>es-ES</dc:language>
  <cp:lastModifiedBy/>
  <cp:lastPrinted>2017-01-25T10:24:29Z</cp:lastPrinted>
  <dcterms:modified xsi:type="dcterms:W3CDTF">2017-01-27T18:56:38Z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