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120" yWindow="195" windowWidth="15480" windowHeight="10860"/>
  </bookViews>
  <sheets>
    <sheet name="INICIALES (Presupuestos)" sheetId="61" r:id="rId1"/>
  </sheets>
  <calcPr calcId="152511"/>
</workbook>
</file>

<file path=xl/calcChain.xml><?xml version="1.0" encoding="utf-8"?>
<calcChain xmlns="http://schemas.openxmlformats.org/spreadsheetml/2006/main">
  <c r="I166" i="61" l="1"/>
  <c r="I162" i="61"/>
  <c r="I156" i="61"/>
  <c r="I133" i="61"/>
  <c r="I127" i="61"/>
  <c r="I117" i="61"/>
  <c r="I89" i="61"/>
  <c r="I15" i="61"/>
  <c r="I11" i="61"/>
  <c r="I168" i="61" l="1"/>
  <c r="J89" i="61" s="1"/>
  <c r="J127" i="61"/>
  <c r="I157" i="61"/>
  <c r="I167" i="61"/>
  <c r="I128" i="61"/>
  <c r="J162" i="61" l="1"/>
  <c r="J133" i="61"/>
  <c r="J156" i="61"/>
  <c r="J11" i="61"/>
  <c r="J117" i="61"/>
  <c r="J15" i="61"/>
  <c r="N167" i="61"/>
  <c r="O167" i="61"/>
  <c r="R167" i="61"/>
  <c r="AC167" i="61"/>
  <c r="AD167" i="61"/>
  <c r="AO167" i="61"/>
  <c r="AP167" i="61"/>
  <c r="BA167" i="61"/>
  <c r="BB167" i="61"/>
  <c r="BM167" i="61"/>
  <c r="BN167" i="61"/>
  <c r="BY167" i="61"/>
  <c r="BZ167" i="61"/>
  <c r="CK167" i="61"/>
  <c r="CL167" i="61"/>
  <c r="CW167" i="61"/>
  <c r="CX167" i="61"/>
  <c r="DJ167" i="61"/>
  <c r="DK167" i="61"/>
  <c r="DL167" i="61"/>
  <c r="DM167" i="61"/>
  <c r="DN167" i="61"/>
  <c r="DO167" i="61"/>
  <c r="DP167" i="61"/>
  <c r="DQ167" i="61"/>
  <c r="DR167" i="61"/>
  <c r="DS167" i="61"/>
  <c r="DT167" i="61"/>
  <c r="EE167" i="61"/>
  <c r="EF167" i="61"/>
  <c r="EG167" i="61"/>
  <c r="EH167" i="61"/>
  <c r="EI167" i="61"/>
  <c r="EJ167" i="61"/>
  <c r="EK167" i="61"/>
  <c r="EL167" i="61"/>
  <c r="EM167" i="61"/>
  <c r="EN167" i="61"/>
  <c r="EO167" i="61"/>
  <c r="EP167" i="61"/>
  <c r="EQ167" i="61"/>
  <c r="ER167" i="61"/>
  <c r="ES167" i="61"/>
  <c r="ET167" i="61"/>
  <c r="EU167" i="61"/>
  <c r="EV167" i="61"/>
  <c r="EW167" i="61"/>
  <c r="EX167" i="61"/>
  <c r="EY167" i="61"/>
  <c r="EZ167" i="61"/>
  <c r="FA167" i="61"/>
  <c r="FB167" i="61"/>
  <c r="FC167" i="61"/>
  <c r="FD167" i="61"/>
  <c r="FE167" i="61"/>
  <c r="FF167" i="61"/>
  <c r="FG167" i="61"/>
  <c r="FH167" i="61"/>
  <c r="FI167" i="61"/>
  <c r="FJ167" i="61"/>
  <c r="FK167" i="61"/>
  <c r="FL167" i="61"/>
  <c r="FM167" i="61"/>
  <c r="FN167" i="61"/>
  <c r="N157" i="61"/>
  <c r="O157" i="61"/>
  <c r="R157" i="61"/>
  <c r="AC157" i="61"/>
  <c r="AD157" i="61"/>
  <c r="AO157" i="61"/>
  <c r="AP157" i="61"/>
  <c r="BA157" i="61"/>
  <c r="BB157" i="61"/>
  <c r="BM157" i="61"/>
  <c r="BN157" i="61"/>
  <c r="BY157" i="61"/>
  <c r="BZ157" i="61"/>
  <c r="CK157" i="61"/>
  <c r="CL157" i="61"/>
  <c r="CW157" i="61"/>
  <c r="CX157" i="61"/>
  <c r="DJ157" i="61"/>
  <c r="DK157" i="61"/>
  <c r="DL157" i="61"/>
  <c r="DM157" i="61"/>
  <c r="DN157" i="61"/>
  <c r="DO157" i="61"/>
  <c r="DP157" i="61"/>
  <c r="DQ157" i="61"/>
  <c r="DR157" i="61"/>
  <c r="DS157" i="61"/>
  <c r="DT157" i="61"/>
  <c r="EE157" i="61"/>
  <c r="EF157" i="61"/>
  <c r="EG157" i="61"/>
  <c r="EH157" i="61"/>
  <c r="EI157" i="61"/>
  <c r="EJ157" i="61"/>
  <c r="EK157" i="61"/>
  <c r="EL157" i="61"/>
  <c r="EM157" i="61"/>
  <c r="EN157" i="61"/>
  <c r="EO157" i="61"/>
  <c r="EP157" i="61"/>
  <c r="EQ157" i="61"/>
  <c r="ER157" i="61"/>
  <c r="ES157" i="61"/>
  <c r="ET157" i="61"/>
  <c r="EU157" i="61"/>
  <c r="EV157" i="61"/>
  <c r="EW157" i="61"/>
  <c r="EX157" i="61"/>
  <c r="EY157" i="61"/>
  <c r="EZ157" i="61"/>
  <c r="FA157" i="61"/>
  <c r="FB157" i="61"/>
  <c r="FC157" i="61"/>
  <c r="FD157" i="61"/>
  <c r="FE157" i="61"/>
  <c r="FF157" i="61"/>
  <c r="FG157" i="61"/>
  <c r="FH157" i="61"/>
  <c r="FI157" i="61"/>
  <c r="FJ157" i="61"/>
  <c r="FK157" i="61"/>
  <c r="FL157" i="61"/>
  <c r="FM157" i="61"/>
  <c r="FN157" i="61"/>
  <c r="N128" i="61"/>
  <c r="O128" i="61"/>
  <c r="R128" i="61"/>
  <c r="AC128" i="61"/>
  <c r="AD128" i="61"/>
  <c r="AO128" i="61"/>
  <c r="AP128" i="61"/>
  <c r="BA128" i="61"/>
  <c r="BB128" i="61"/>
  <c r="BM128" i="61"/>
  <c r="BN128" i="61"/>
  <c r="BY128" i="61"/>
  <c r="BZ128" i="61"/>
  <c r="CK128" i="61"/>
  <c r="CL128" i="61"/>
  <c r="CW128" i="61"/>
  <c r="CX128" i="61"/>
  <c r="DJ128" i="61"/>
  <c r="DK128" i="61"/>
  <c r="DL128" i="61"/>
  <c r="DM128" i="61"/>
  <c r="DN128" i="61"/>
  <c r="DO128" i="61"/>
  <c r="DP128" i="61"/>
  <c r="DQ128" i="61"/>
  <c r="DR128" i="61"/>
  <c r="DS128" i="61"/>
  <c r="DT128" i="61"/>
  <c r="EE128" i="61"/>
  <c r="EF128" i="61"/>
  <c r="EG128" i="61"/>
  <c r="EH128" i="61"/>
  <c r="EI128" i="61"/>
  <c r="EJ128" i="61"/>
  <c r="EK128" i="61"/>
  <c r="EL128" i="61"/>
  <c r="EM128" i="61"/>
  <c r="EN128" i="61"/>
  <c r="EO128" i="61"/>
  <c r="EP128" i="61"/>
  <c r="EQ128" i="61"/>
  <c r="ER128" i="61"/>
  <c r="ES128" i="61"/>
  <c r="ET128" i="61"/>
  <c r="EU128" i="61"/>
  <c r="EV128" i="61"/>
  <c r="EW128" i="61"/>
  <c r="EX128" i="61"/>
  <c r="EY128" i="61"/>
  <c r="EZ128" i="61"/>
  <c r="FA128" i="61"/>
  <c r="FB128" i="61"/>
  <c r="FC128" i="61"/>
  <c r="FD128" i="61"/>
  <c r="FE128" i="61"/>
  <c r="FF128" i="61"/>
  <c r="FG128" i="61"/>
  <c r="FH128" i="61"/>
  <c r="FI128" i="61"/>
  <c r="FJ128" i="61"/>
  <c r="FK128" i="61"/>
  <c r="FL128" i="61"/>
  <c r="FM128" i="61"/>
  <c r="FN128" i="61"/>
  <c r="J128" i="61" l="1"/>
  <c r="J157" i="61"/>
  <c r="F166" i="61"/>
  <c r="K166" i="61"/>
  <c r="F162" i="61"/>
  <c r="F167" i="61" s="1"/>
  <c r="K162" i="61"/>
  <c r="K167" i="61" s="1"/>
  <c r="F156" i="61"/>
  <c r="K156" i="61"/>
  <c r="F133" i="61"/>
  <c r="F157" i="61" s="1"/>
  <c r="K133" i="61"/>
  <c r="F127" i="61"/>
  <c r="K127" i="61"/>
  <c r="F117" i="61"/>
  <c r="K117" i="61"/>
  <c r="F89" i="61"/>
  <c r="K89" i="61"/>
  <c r="F15" i="61"/>
  <c r="K15" i="61"/>
  <c r="F11" i="61"/>
  <c r="K11" i="61"/>
  <c r="K128" i="61" s="1"/>
  <c r="K168" i="61" l="1"/>
  <c r="F128" i="61"/>
  <c r="K157" i="61"/>
  <c r="F168" i="61"/>
  <c r="G11" i="61" l="1"/>
  <c r="G162" i="61"/>
  <c r="G117" i="61"/>
  <c r="G156" i="61"/>
  <c r="G89" i="61"/>
  <c r="G133" i="61"/>
  <c r="G15" i="61"/>
  <c r="G127" i="61"/>
  <c r="G157" i="61" l="1"/>
  <c r="G128" i="61"/>
  <c r="L166" i="61"/>
  <c r="M166" i="61"/>
  <c r="M162" i="61"/>
  <c r="M167" i="61" s="1"/>
  <c r="L162" i="61"/>
  <c r="L167" i="61" s="1"/>
  <c r="M156" i="61"/>
  <c r="L156" i="61"/>
  <c r="M133" i="61"/>
  <c r="M157" i="61" s="1"/>
  <c r="L133" i="61"/>
  <c r="L157" i="61" s="1"/>
  <c r="M127" i="61"/>
  <c r="L127" i="61"/>
  <c r="M117" i="61"/>
  <c r="L117" i="61"/>
  <c r="M89" i="61"/>
  <c r="L89" i="61"/>
  <c r="M15" i="61"/>
  <c r="L15" i="61"/>
  <c r="M11" i="61"/>
  <c r="L11" i="61"/>
  <c r="L128" i="61" l="1"/>
  <c r="M168" i="61"/>
  <c r="M128" i="61"/>
  <c r="L168" i="61"/>
  <c r="AO168" i="61"/>
  <c r="ED166" i="61"/>
  <c r="EC166" i="61"/>
  <c r="EB166" i="61"/>
  <c r="EA166" i="61"/>
  <c r="DZ166" i="61"/>
  <c r="DY166" i="61"/>
  <c r="DX166" i="61"/>
  <c r="DW166" i="61"/>
  <c r="DV166" i="61"/>
  <c r="DU166" i="61"/>
  <c r="DH166" i="61"/>
  <c r="DG166" i="61"/>
  <c r="DF166" i="61"/>
  <c r="DE166" i="61"/>
  <c r="DD166" i="61"/>
  <c r="DC166" i="61"/>
  <c r="DB166" i="61"/>
  <c r="DA166" i="61"/>
  <c r="CZ166" i="61"/>
  <c r="CY166" i="61"/>
  <c r="CV166" i="61"/>
  <c r="CU166" i="61"/>
  <c r="CT166" i="61"/>
  <c r="CS166" i="61"/>
  <c r="CR166" i="61"/>
  <c r="CQ166" i="61"/>
  <c r="CP166" i="61"/>
  <c r="CO166" i="61"/>
  <c r="CN166" i="61"/>
  <c r="CM166" i="61"/>
  <c r="CJ166" i="61"/>
  <c r="CI166" i="61"/>
  <c r="CH166" i="61"/>
  <c r="CG166" i="61"/>
  <c r="CF166" i="61"/>
  <c r="CE166" i="61"/>
  <c r="CD166" i="61"/>
  <c r="CC166" i="61"/>
  <c r="CB166" i="61"/>
  <c r="CA166" i="61"/>
  <c r="BX166" i="61"/>
  <c r="BW166" i="61"/>
  <c r="BV166" i="61"/>
  <c r="BU166" i="61"/>
  <c r="BT166" i="61"/>
  <c r="BS166" i="61"/>
  <c r="BR166" i="61"/>
  <c r="BQ166" i="61"/>
  <c r="BP166" i="61"/>
  <c r="BO166" i="61"/>
  <c r="BL166" i="61"/>
  <c r="BK166" i="61"/>
  <c r="BJ166" i="61"/>
  <c r="BI166" i="61"/>
  <c r="BH166" i="61"/>
  <c r="BG166" i="61"/>
  <c r="BF166" i="61"/>
  <c r="BE166" i="61"/>
  <c r="BD166" i="61"/>
  <c r="BC166" i="61"/>
  <c r="AZ166" i="61"/>
  <c r="AY166" i="61"/>
  <c r="AX166" i="61"/>
  <c r="AW166" i="61"/>
  <c r="AV166" i="61"/>
  <c r="AU166" i="61"/>
  <c r="AT166" i="61"/>
  <c r="AS166" i="61"/>
  <c r="AR166" i="61"/>
  <c r="AQ166" i="61"/>
  <c r="AN166" i="61"/>
  <c r="AM166" i="61"/>
  <c r="AL166" i="61"/>
  <c r="AK166" i="61"/>
  <c r="AJ166" i="61"/>
  <c r="AI166" i="61"/>
  <c r="AH166" i="61"/>
  <c r="AG166" i="61"/>
  <c r="AF166" i="61"/>
  <c r="AE166" i="61"/>
  <c r="AB166" i="61"/>
  <c r="AA166" i="61"/>
  <c r="Z166" i="61"/>
  <c r="Y166" i="61"/>
  <c r="X166" i="61"/>
  <c r="W166" i="61"/>
  <c r="V166" i="61"/>
  <c r="U166" i="61"/>
  <c r="T166" i="61"/>
  <c r="S166" i="61"/>
  <c r="Q166" i="61"/>
  <c r="P166" i="61"/>
  <c r="ED162" i="61"/>
  <c r="ED167" i="61" s="1"/>
  <c r="EC162" i="61"/>
  <c r="EC167" i="61" s="1"/>
  <c r="EB162" i="61"/>
  <c r="EB167" i="61" s="1"/>
  <c r="EA162" i="61"/>
  <c r="EA167" i="61" s="1"/>
  <c r="DZ162" i="61"/>
  <c r="DZ167" i="61" s="1"/>
  <c r="DY162" i="61"/>
  <c r="DY167" i="61" s="1"/>
  <c r="DX162" i="61"/>
  <c r="DX167" i="61" s="1"/>
  <c r="DW162" i="61"/>
  <c r="DW167" i="61" s="1"/>
  <c r="DV162" i="61"/>
  <c r="DV167" i="61" s="1"/>
  <c r="DU162" i="61"/>
  <c r="DU167" i="61" s="1"/>
  <c r="DI162" i="61"/>
  <c r="DI167" i="61" s="1"/>
  <c r="DH162" i="61"/>
  <c r="DH167" i="61" s="1"/>
  <c r="DG162" i="61"/>
  <c r="DG167" i="61" s="1"/>
  <c r="DF162" i="61"/>
  <c r="DE162" i="61"/>
  <c r="DE167" i="61" s="1"/>
  <c r="DD162" i="61"/>
  <c r="DD167" i="61" s="1"/>
  <c r="DC162" i="61"/>
  <c r="DC167" i="61" s="1"/>
  <c r="DB162" i="61"/>
  <c r="DA162" i="61"/>
  <c r="DA167" i="61" s="1"/>
  <c r="CZ162" i="61"/>
  <c r="CZ167" i="61" s="1"/>
  <c r="CY162" i="61"/>
  <c r="CY167" i="61" s="1"/>
  <c r="CV162" i="61"/>
  <c r="CU162" i="61"/>
  <c r="CU167" i="61" s="1"/>
  <c r="CT162" i="61"/>
  <c r="CT167" i="61" s="1"/>
  <c r="CS162" i="61"/>
  <c r="CS167" i="61" s="1"/>
  <c r="CR162" i="61"/>
  <c r="CQ162" i="61"/>
  <c r="CQ167" i="61" s="1"/>
  <c r="CP162" i="61"/>
  <c r="CP167" i="61" s="1"/>
  <c r="CO162" i="61"/>
  <c r="CO167" i="61" s="1"/>
  <c r="CN162" i="61"/>
  <c r="CM162" i="61"/>
  <c r="CM167" i="61" s="1"/>
  <c r="CJ162" i="61"/>
  <c r="CJ167" i="61" s="1"/>
  <c r="CI162" i="61"/>
  <c r="CI167" i="61" s="1"/>
  <c r="CH162" i="61"/>
  <c r="CG162" i="61"/>
  <c r="CG167" i="61" s="1"/>
  <c r="CF162" i="61"/>
  <c r="CF167" i="61" s="1"/>
  <c r="CE162" i="61"/>
  <c r="CE167" i="61" s="1"/>
  <c r="CD162" i="61"/>
  <c r="CC162" i="61"/>
  <c r="CC167" i="61" s="1"/>
  <c r="CB162" i="61"/>
  <c r="CB167" i="61" s="1"/>
  <c r="CA162" i="61"/>
  <c r="CA167" i="61" s="1"/>
  <c r="BX162" i="61"/>
  <c r="BW162" i="61"/>
  <c r="BW167" i="61" s="1"/>
  <c r="BV162" i="61"/>
  <c r="BV167" i="61" s="1"/>
  <c r="BU162" i="61"/>
  <c r="BU167" i="61" s="1"/>
  <c r="BT162" i="61"/>
  <c r="BS162" i="61"/>
  <c r="BS167" i="61" s="1"/>
  <c r="BR162" i="61"/>
  <c r="BR167" i="61" s="1"/>
  <c r="BQ162" i="61"/>
  <c r="BQ167" i="61" s="1"/>
  <c r="BP162" i="61"/>
  <c r="BO162" i="61"/>
  <c r="BO167" i="61" s="1"/>
  <c r="BL162" i="61"/>
  <c r="BL167" i="61" s="1"/>
  <c r="BK162" i="61"/>
  <c r="BK167" i="61" s="1"/>
  <c r="BJ162" i="61"/>
  <c r="BI162" i="61"/>
  <c r="BI167" i="61" s="1"/>
  <c r="BH162" i="61"/>
  <c r="BH167" i="61" s="1"/>
  <c r="BG162" i="61"/>
  <c r="BG167" i="61" s="1"/>
  <c r="BF162" i="61"/>
  <c r="BE162" i="61"/>
  <c r="BE167" i="61" s="1"/>
  <c r="BD162" i="61"/>
  <c r="BD167" i="61" s="1"/>
  <c r="BC162" i="61"/>
  <c r="BC167" i="61" s="1"/>
  <c r="AZ162" i="61"/>
  <c r="AY162" i="61"/>
  <c r="AY167" i="61" s="1"/>
  <c r="AX162" i="61"/>
  <c r="AX167" i="61" s="1"/>
  <c r="AW162" i="61"/>
  <c r="AW167" i="61" s="1"/>
  <c r="AV162" i="61"/>
  <c r="AU162" i="61"/>
  <c r="AU167" i="61" s="1"/>
  <c r="AT162" i="61"/>
  <c r="AT167" i="61" s="1"/>
  <c r="AS162" i="61"/>
  <c r="AS167" i="61" s="1"/>
  <c r="AR162" i="61"/>
  <c r="AQ162" i="61"/>
  <c r="AQ167" i="61" s="1"/>
  <c r="AN162" i="61"/>
  <c r="AN167" i="61" s="1"/>
  <c r="AM162" i="61"/>
  <c r="AM167" i="61" s="1"/>
  <c r="AL162" i="61"/>
  <c r="AK162" i="61"/>
  <c r="AK167" i="61" s="1"/>
  <c r="AJ162" i="61"/>
  <c r="AJ167" i="61" s="1"/>
  <c r="AI162" i="61"/>
  <c r="AI167" i="61" s="1"/>
  <c r="AH162" i="61"/>
  <c r="AG162" i="61"/>
  <c r="AG167" i="61" s="1"/>
  <c r="AF162" i="61"/>
  <c r="AF167" i="61" s="1"/>
  <c r="AE162" i="61"/>
  <c r="AE167" i="61" s="1"/>
  <c r="AB162" i="61"/>
  <c r="AA162" i="61"/>
  <c r="AA167" i="61" s="1"/>
  <c r="Z162" i="61"/>
  <c r="Z167" i="61" s="1"/>
  <c r="Y162" i="61"/>
  <c r="Y167" i="61" s="1"/>
  <c r="X162" i="61"/>
  <c r="W162" i="61"/>
  <c r="W167" i="61" s="1"/>
  <c r="V162" i="61"/>
  <c r="V167" i="61" s="1"/>
  <c r="U162" i="61"/>
  <c r="U167" i="61" s="1"/>
  <c r="T162" i="61"/>
  <c r="S162" i="61"/>
  <c r="S167" i="61" s="1"/>
  <c r="Q162" i="61"/>
  <c r="Q167" i="61" s="1"/>
  <c r="P162" i="61"/>
  <c r="P167" i="61" s="1"/>
  <c r="ED156" i="61"/>
  <c r="EC156" i="61"/>
  <c r="EB156" i="61"/>
  <c r="EA156" i="61"/>
  <c r="DZ156" i="61"/>
  <c r="DY156" i="61"/>
  <c r="DX156" i="61"/>
  <c r="DW156" i="61"/>
  <c r="DV156" i="61"/>
  <c r="DU156" i="61"/>
  <c r="DI156" i="61"/>
  <c r="DH156" i="61"/>
  <c r="DG156" i="61"/>
  <c r="DF156" i="61"/>
  <c r="DE156" i="61"/>
  <c r="DD156" i="61"/>
  <c r="DC156" i="61"/>
  <c r="DB156" i="61"/>
  <c r="DA156" i="61"/>
  <c r="CZ156" i="61"/>
  <c r="CY156" i="61"/>
  <c r="CV156" i="61"/>
  <c r="CU156" i="61"/>
  <c r="CT156" i="61"/>
  <c r="CS156" i="61"/>
  <c r="CR156" i="61"/>
  <c r="CQ156" i="61"/>
  <c r="CP156" i="61"/>
  <c r="CO156" i="61"/>
  <c r="CN156" i="61"/>
  <c r="CM156" i="61"/>
  <c r="CJ156" i="61"/>
  <c r="CI156" i="61"/>
  <c r="CH156" i="61"/>
  <c r="CG156" i="61"/>
  <c r="CF156" i="61"/>
  <c r="CE156" i="61"/>
  <c r="CD156" i="61"/>
  <c r="CC156" i="61"/>
  <c r="CB156" i="61"/>
  <c r="CA156" i="61"/>
  <c r="BX156" i="61"/>
  <c r="BW156" i="61"/>
  <c r="BV156" i="61"/>
  <c r="BU156" i="61"/>
  <c r="BT156" i="61"/>
  <c r="BS156" i="61"/>
  <c r="BR156" i="61"/>
  <c r="BQ156" i="61"/>
  <c r="BP156" i="61"/>
  <c r="BO156" i="61"/>
  <c r="BL156" i="61"/>
  <c r="BK156" i="61"/>
  <c r="BJ156" i="61"/>
  <c r="BI156" i="61"/>
  <c r="BH156" i="61"/>
  <c r="BG156" i="61"/>
  <c r="BF156" i="61"/>
  <c r="BE156" i="61"/>
  <c r="BD156" i="61"/>
  <c r="BC156" i="61"/>
  <c r="AZ156" i="61"/>
  <c r="AY156" i="61"/>
  <c r="AX156" i="61"/>
  <c r="AW156" i="61"/>
  <c r="AV156" i="61"/>
  <c r="AU156" i="61"/>
  <c r="AT156" i="61"/>
  <c r="AS156" i="61"/>
  <c r="AR156" i="61"/>
  <c r="AQ156" i="61"/>
  <c r="AN156" i="61"/>
  <c r="AM156" i="61"/>
  <c r="AL156" i="61"/>
  <c r="AK156" i="61"/>
  <c r="AJ156" i="61"/>
  <c r="AI156" i="61"/>
  <c r="AH156" i="61"/>
  <c r="AG156" i="61"/>
  <c r="AF156" i="61"/>
  <c r="AE156" i="61"/>
  <c r="AB156" i="61"/>
  <c r="AA156" i="61"/>
  <c r="Z156" i="61"/>
  <c r="Y156" i="61"/>
  <c r="X156" i="61"/>
  <c r="W156" i="61"/>
  <c r="V156" i="61"/>
  <c r="U156" i="61"/>
  <c r="T156" i="61"/>
  <c r="S156" i="61"/>
  <c r="Q156" i="61"/>
  <c r="P156" i="61"/>
  <c r="ED133" i="61"/>
  <c r="ED157" i="61" s="1"/>
  <c r="EC133" i="61"/>
  <c r="EC157" i="61" s="1"/>
  <c r="EB133" i="61"/>
  <c r="EB157" i="61" s="1"/>
  <c r="EA133" i="61"/>
  <c r="DZ133" i="61"/>
  <c r="DZ157" i="61" s="1"/>
  <c r="DY133" i="61"/>
  <c r="DY157" i="61" s="1"/>
  <c r="DX133" i="61"/>
  <c r="DX157" i="61" s="1"/>
  <c r="DW133" i="61"/>
  <c r="DV133" i="61"/>
  <c r="DV157" i="61" s="1"/>
  <c r="DU133" i="61"/>
  <c r="DU157" i="61" s="1"/>
  <c r="DI133" i="61"/>
  <c r="DI157" i="61" s="1"/>
  <c r="DH133" i="61"/>
  <c r="DG133" i="61"/>
  <c r="DG157" i="61" s="1"/>
  <c r="DF133" i="61"/>
  <c r="DF157" i="61" s="1"/>
  <c r="DE133" i="61"/>
  <c r="DE157" i="61" s="1"/>
  <c r="DD133" i="61"/>
  <c r="DC133" i="61"/>
  <c r="DC157" i="61" s="1"/>
  <c r="DB133" i="61"/>
  <c r="DB157" i="61" s="1"/>
  <c r="DA133" i="61"/>
  <c r="DA157" i="61" s="1"/>
  <c r="CZ133" i="61"/>
  <c r="CY133" i="61"/>
  <c r="CY157" i="61" s="1"/>
  <c r="CV133" i="61"/>
  <c r="CV157" i="61" s="1"/>
  <c r="CU133" i="61"/>
  <c r="CU157" i="61" s="1"/>
  <c r="CT133" i="61"/>
  <c r="CS133" i="61"/>
  <c r="CS157" i="61" s="1"/>
  <c r="CR133" i="61"/>
  <c r="CR157" i="61" s="1"/>
  <c r="CQ133" i="61"/>
  <c r="CQ157" i="61" s="1"/>
  <c r="CP133" i="61"/>
  <c r="CO133" i="61"/>
  <c r="CO157" i="61" s="1"/>
  <c r="CN133" i="61"/>
  <c r="CN157" i="61" s="1"/>
  <c r="CM133" i="61"/>
  <c r="CM157" i="61" s="1"/>
  <c r="CJ133" i="61"/>
  <c r="CI133" i="61"/>
  <c r="CI157" i="61" s="1"/>
  <c r="CH133" i="61"/>
  <c r="CH157" i="61" s="1"/>
  <c r="CG133" i="61"/>
  <c r="CG157" i="61" s="1"/>
  <c r="CF133" i="61"/>
  <c r="CE133" i="61"/>
  <c r="CE157" i="61" s="1"/>
  <c r="CD133" i="61"/>
  <c r="CD157" i="61" s="1"/>
  <c r="CC133" i="61"/>
  <c r="CC157" i="61" s="1"/>
  <c r="CB133" i="61"/>
  <c r="CA133" i="61"/>
  <c r="CA157" i="61" s="1"/>
  <c r="BX133" i="61"/>
  <c r="BX157" i="61" s="1"/>
  <c r="BW133" i="61"/>
  <c r="BW157" i="61" s="1"/>
  <c r="BV133" i="61"/>
  <c r="BU133" i="61"/>
  <c r="BU157" i="61" s="1"/>
  <c r="BT133" i="61"/>
  <c r="BT157" i="61" s="1"/>
  <c r="BS133" i="61"/>
  <c r="BS157" i="61" s="1"/>
  <c r="BR133" i="61"/>
  <c r="BQ133" i="61"/>
  <c r="BQ157" i="61" s="1"/>
  <c r="BP133" i="61"/>
  <c r="BP157" i="61" s="1"/>
  <c r="BO133" i="61"/>
  <c r="BO157" i="61" s="1"/>
  <c r="BL133" i="61"/>
  <c r="BK133" i="61"/>
  <c r="BK157" i="61" s="1"/>
  <c r="BJ133" i="61"/>
  <c r="BJ157" i="61" s="1"/>
  <c r="BI133" i="61"/>
  <c r="BI157" i="61" s="1"/>
  <c r="BH133" i="61"/>
  <c r="BG133" i="61"/>
  <c r="BG157" i="61" s="1"/>
  <c r="BF133" i="61"/>
  <c r="BF157" i="61" s="1"/>
  <c r="BE133" i="61"/>
  <c r="BE157" i="61" s="1"/>
  <c r="BD133" i="61"/>
  <c r="BC133" i="61"/>
  <c r="BC157" i="61" s="1"/>
  <c r="AZ133" i="61"/>
  <c r="AZ157" i="61" s="1"/>
  <c r="AY133" i="61"/>
  <c r="AY157" i="61" s="1"/>
  <c r="AX133" i="61"/>
  <c r="AW133" i="61"/>
  <c r="AW157" i="61" s="1"/>
  <c r="AV133" i="61"/>
  <c r="AV157" i="61" s="1"/>
  <c r="AU133" i="61"/>
  <c r="AU157" i="61" s="1"/>
  <c r="AT133" i="61"/>
  <c r="AS133" i="61"/>
  <c r="AS157" i="61" s="1"/>
  <c r="AR133" i="61"/>
  <c r="AR157" i="61" s="1"/>
  <c r="AQ133" i="61"/>
  <c r="AQ157" i="61" s="1"/>
  <c r="AN133" i="61"/>
  <c r="AM133" i="61"/>
  <c r="AM157" i="61" s="1"/>
  <c r="AL133" i="61"/>
  <c r="AL157" i="61" s="1"/>
  <c r="AK133" i="61"/>
  <c r="AK157" i="61" s="1"/>
  <c r="AJ133" i="61"/>
  <c r="AI133" i="61"/>
  <c r="AI157" i="61" s="1"/>
  <c r="AH133" i="61"/>
  <c r="AH157" i="61" s="1"/>
  <c r="AG133" i="61"/>
  <c r="AG157" i="61" s="1"/>
  <c r="AF133" i="61"/>
  <c r="AE133" i="61"/>
  <c r="AE157" i="61" s="1"/>
  <c r="AB133" i="61"/>
  <c r="AB157" i="61" s="1"/>
  <c r="AA133" i="61"/>
  <c r="AA157" i="61" s="1"/>
  <c r="Z133" i="61"/>
  <c r="Y133" i="61"/>
  <c r="Y157" i="61" s="1"/>
  <c r="X133" i="61"/>
  <c r="X157" i="61" s="1"/>
  <c r="W133" i="61"/>
  <c r="W157" i="61" s="1"/>
  <c r="V133" i="61"/>
  <c r="U133" i="61"/>
  <c r="U157" i="61" s="1"/>
  <c r="T133" i="61"/>
  <c r="T157" i="61" s="1"/>
  <c r="S133" i="61"/>
  <c r="S157" i="61" s="1"/>
  <c r="Q133" i="61"/>
  <c r="P133" i="61"/>
  <c r="P157" i="61" s="1"/>
  <c r="ED127" i="61"/>
  <c r="EC127" i="61"/>
  <c r="EB127" i="61"/>
  <c r="EA127" i="61"/>
  <c r="DZ127" i="61"/>
  <c r="DY127" i="61"/>
  <c r="DX127" i="61"/>
  <c r="DW127" i="61"/>
  <c r="DV127" i="61"/>
  <c r="DU127" i="61"/>
  <c r="DI127" i="61"/>
  <c r="DH127" i="61"/>
  <c r="DG127" i="61"/>
  <c r="DF127" i="61"/>
  <c r="DE127" i="61"/>
  <c r="DD127" i="61"/>
  <c r="DC127" i="61"/>
  <c r="DB127" i="61"/>
  <c r="DA127" i="61"/>
  <c r="CZ127" i="61"/>
  <c r="CY127" i="61"/>
  <c r="CV127" i="61"/>
  <c r="CU127" i="61"/>
  <c r="CT127" i="61"/>
  <c r="CS127" i="61"/>
  <c r="CR127" i="61"/>
  <c r="CQ127" i="61"/>
  <c r="CP127" i="61"/>
  <c r="CO127" i="61"/>
  <c r="CN127" i="61"/>
  <c r="CM127" i="61"/>
  <c r="CJ127" i="61"/>
  <c r="CI127" i="61"/>
  <c r="CH127" i="61"/>
  <c r="CG127" i="61"/>
  <c r="CF127" i="61"/>
  <c r="CE127" i="61"/>
  <c r="CD127" i="61"/>
  <c r="CC127" i="61"/>
  <c r="CB127" i="61"/>
  <c r="CA127" i="61"/>
  <c r="BX127" i="61"/>
  <c r="BW127" i="61"/>
  <c r="BV127" i="61"/>
  <c r="BU127" i="61"/>
  <c r="BT127" i="61"/>
  <c r="BS127" i="61"/>
  <c r="BR127" i="61"/>
  <c r="BQ127" i="61"/>
  <c r="BP127" i="61"/>
  <c r="BO127" i="61"/>
  <c r="BL127" i="61"/>
  <c r="BK127" i="61"/>
  <c r="BJ127" i="61"/>
  <c r="BI127" i="61"/>
  <c r="BH127" i="61"/>
  <c r="BG127" i="61"/>
  <c r="BF127" i="61"/>
  <c r="BE127" i="61"/>
  <c r="BD127" i="61"/>
  <c r="BC127" i="61"/>
  <c r="AZ127" i="61"/>
  <c r="AY127" i="61"/>
  <c r="AX127" i="61"/>
  <c r="AW127" i="61"/>
  <c r="AV127" i="61"/>
  <c r="AU127" i="61"/>
  <c r="AT127" i="61"/>
  <c r="AS127" i="61"/>
  <c r="AR127" i="61"/>
  <c r="AQ127" i="61"/>
  <c r="AN127" i="61"/>
  <c r="AM127" i="61"/>
  <c r="AL127" i="61"/>
  <c r="AK127" i="61"/>
  <c r="AJ127" i="61"/>
  <c r="AI127" i="61"/>
  <c r="AH127" i="61"/>
  <c r="AG127" i="61"/>
  <c r="AF127" i="61"/>
  <c r="AE127" i="61"/>
  <c r="AB127" i="61"/>
  <c r="AA127" i="61"/>
  <c r="Z127" i="61"/>
  <c r="Y127" i="61"/>
  <c r="X127" i="61"/>
  <c r="W127" i="61"/>
  <c r="V127" i="61"/>
  <c r="U127" i="61"/>
  <c r="T127" i="61"/>
  <c r="S127" i="61"/>
  <c r="Q127" i="61"/>
  <c r="P127" i="61"/>
  <c r="ED117" i="61"/>
  <c r="EC117" i="61"/>
  <c r="EB117" i="61"/>
  <c r="EA117" i="61"/>
  <c r="DZ117" i="61"/>
  <c r="DY117" i="61"/>
  <c r="DX117" i="61"/>
  <c r="DW117" i="61"/>
  <c r="DV117" i="61"/>
  <c r="DU117" i="61"/>
  <c r="DI117" i="61"/>
  <c r="DH117" i="61"/>
  <c r="DG117" i="61"/>
  <c r="DF117" i="61"/>
  <c r="DE117" i="61"/>
  <c r="DD117" i="61"/>
  <c r="DC117" i="61"/>
  <c r="DB117" i="61"/>
  <c r="DA117" i="61"/>
  <c r="CZ117" i="61"/>
  <c r="CY117" i="61"/>
  <c r="CV117" i="61"/>
  <c r="CU117" i="61"/>
  <c r="CT117" i="61"/>
  <c r="CS117" i="61"/>
  <c r="CR117" i="61"/>
  <c r="CQ117" i="61"/>
  <c r="CP117" i="61"/>
  <c r="CO117" i="61"/>
  <c r="CN117" i="61"/>
  <c r="CM117" i="61"/>
  <c r="CJ117" i="61"/>
  <c r="CI117" i="61"/>
  <c r="CH117" i="61"/>
  <c r="CG117" i="61"/>
  <c r="CF117" i="61"/>
  <c r="CE117" i="61"/>
  <c r="CD117" i="61"/>
  <c r="CC117" i="61"/>
  <c r="CB117" i="61"/>
  <c r="CA117" i="61"/>
  <c r="BX117" i="61"/>
  <c r="BW117" i="61"/>
  <c r="BV117" i="61"/>
  <c r="BU117" i="61"/>
  <c r="BT117" i="61"/>
  <c r="BS117" i="61"/>
  <c r="BR117" i="61"/>
  <c r="BQ117" i="61"/>
  <c r="BP117" i="61"/>
  <c r="BO117" i="61"/>
  <c r="BL117" i="61"/>
  <c r="BK117" i="61"/>
  <c r="BJ117" i="61"/>
  <c r="BI117" i="61"/>
  <c r="BH117" i="61"/>
  <c r="BG117" i="61"/>
  <c r="BF117" i="61"/>
  <c r="BE117" i="61"/>
  <c r="BD117" i="61"/>
  <c r="BC117" i="61"/>
  <c r="AZ117" i="61"/>
  <c r="AY117" i="61"/>
  <c r="AX117" i="61"/>
  <c r="AW117" i="61"/>
  <c r="AV117" i="61"/>
  <c r="AU117" i="61"/>
  <c r="AT117" i="61"/>
  <c r="AS117" i="61"/>
  <c r="AR117" i="61"/>
  <c r="AQ117" i="61"/>
  <c r="AN117" i="61"/>
  <c r="AM117" i="61"/>
  <c r="AL117" i="61"/>
  <c r="AK117" i="61"/>
  <c r="AJ117" i="61"/>
  <c r="AI117" i="61"/>
  <c r="AH117" i="61"/>
  <c r="AG117" i="61"/>
  <c r="AF117" i="61"/>
  <c r="AE117" i="61"/>
  <c r="AB117" i="61"/>
  <c r="AA117" i="61"/>
  <c r="Z117" i="61"/>
  <c r="Y117" i="61"/>
  <c r="X117" i="61"/>
  <c r="W117" i="61"/>
  <c r="V117" i="61"/>
  <c r="U117" i="61"/>
  <c r="T117" i="61"/>
  <c r="S117" i="61"/>
  <c r="Q117" i="61"/>
  <c r="P117" i="61"/>
  <c r="ED89" i="61"/>
  <c r="EC89" i="61"/>
  <c r="EB89" i="61"/>
  <c r="EA89" i="61"/>
  <c r="DZ89" i="61"/>
  <c r="DY89" i="61"/>
  <c r="DX89" i="61"/>
  <c r="DW89" i="61"/>
  <c r="DV89" i="61"/>
  <c r="DU89" i="61"/>
  <c r="DI89" i="61"/>
  <c r="DH89" i="61"/>
  <c r="DG89" i="61"/>
  <c r="DF89" i="61"/>
  <c r="DE89" i="61"/>
  <c r="DD89" i="61"/>
  <c r="DC89" i="61"/>
  <c r="DB89" i="61"/>
  <c r="DA89" i="61"/>
  <c r="CZ89" i="61"/>
  <c r="CY89" i="61"/>
  <c r="CV89" i="61"/>
  <c r="CU89" i="61"/>
  <c r="CT89" i="61"/>
  <c r="CS89" i="61"/>
  <c r="CR89" i="61"/>
  <c r="CQ89" i="61"/>
  <c r="CP89" i="61"/>
  <c r="CO89" i="61"/>
  <c r="CN89" i="61"/>
  <c r="CM89" i="61"/>
  <c r="CJ89" i="61"/>
  <c r="CI89" i="61"/>
  <c r="CH89" i="61"/>
  <c r="CG89" i="61"/>
  <c r="CF89" i="61"/>
  <c r="CE89" i="61"/>
  <c r="CD89" i="61"/>
  <c r="CC89" i="61"/>
  <c r="CB89" i="61"/>
  <c r="CA89" i="61"/>
  <c r="BX89" i="61"/>
  <c r="BW89" i="61"/>
  <c r="BV89" i="61"/>
  <c r="BU89" i="61"/>
  <c r="BT89" i="61"/>
  <c r="BS89" i="61"/>
  <c r="BR89" i="61"/>
  <c r="BQ89" i="61"/>
  <c r="BP89" i="61"/>
  <c r="BO89" i="61"/>
  <c r="BL89" i="61"/>
  <c r="BK89" i="61"/>
  <c r="BJ89" i="61"/>
  <c r="BI89" i="61"/>
  <c r="BH89" i="61"/>
  <c r="BG89" i="61"/>
  <c r="BF89" i="61"/>
  <c r="BE89" i="61"/>
  <c r="BD89" i="61"/>
  <c r="BC89" i="61"/>
  <c r="AZ89" i="61"/>
  <c r="AY89" i="61"/>
  <c r="AX89" i="61"/>
  <c r="AW89" i="61"/>
  <c r="AV89" i="61"/>
  <c r="AU89" i="61"/>
  <c r="AT89" i="61"/>
  <c r="AS89" i="61"/>
  <c r="AR89" i="61"/>
  <c r="AQ89" i="61"/>
  <c r="AN89" i="61"/>
  <c r="AM89" i="61"/>
  <c r="AL89" i="61"/>
  <c r="AK89" i="61"/>
  <c r="AJ89" i="61"/>
  <c r="AI89" i="61"/>
  <c r="AH89" i="61"/>
  <c r="AG89" i="61"/>
  <c r="AF89" i="61"/>
  <c r="AE89" i="61"/>
  <c r="AB89" i="61"/>
  <c r="AA89" i="61"/>
  <c r="Z89" i="61"/>
  <c r="Y89" i="61"/>
  <c r="X89" i="61"/>
  <c r="W89" i="61"/>
  <c r="V89" i="61"/>
  <c r="U89" i="61"/>
  <c r="T89" i="61"/>
  <c r="S89" i="61"/>
  <c r="Q89" i="61"/>
  <c r="P89" i="61"/>
  <c r="ED15" i="61"/>
  <c r="EC15" i="61"/>
  <c r="EB15" i="61"/>
  <c r="EA15" i="61"/>
  <c r="DZ15" i="61"/>
  <c r="DY15" i="61"/>
  <c r="DX15" i="61"/>
  <c r="DW15" i="61"/>
  <c r="DV15" i="61"/>
  <c r="DU15" i="61"/>
  <c r="DI15" i="61"/>
  <c r="DH15" i="61"/>
  <c r="DG15" i="61"/>
  <c r="DF15" i="61"/>
  <c r="DE15" i="61"/>
  <c r="DD15" i="61"/>
  <c r="DC15" i="61"/>
  <c r="DB15" i="61"/>
  <c r="DA15" i="61"/>
  <c r="CZ15" i="61"/>
  <c r="CY15" i="61"/>
  <c r="CV15" i="61"/>
  <c r="CU15" i="61"/>
  <c r="CT15" i="61"/>
  <c r="CS15" i="61"/>
  <c r="CR15" i="61"/>
  <c r="CQ15" i="61"/>
  <c r="CP15" i="61"/>
  <c r="CO15" i="61"/>
  <c r="CN15" i="61"/>
  <c r="CM15" i="61"/>
  <c r="CJ15" i="61"/>
  <c r="CI15" i="61"/>
  <c r="CH15" i="61"/>
  <c r="CG15" i="61"/>
  <c r="CF15" i="61"/>
  <c r="CE15" i="61"/>
  <c r="CD15" i="61"/>
  <c r="CC15" i="61"/>
  <c r="CB15" i="61"/>
  <c r="CA15" i="61"/>
  <c r="BX15" i="61"/>
  <c r="BW15" i="61"/>
  <c r="BV15" i="61"/>
  <c r="BU15" i="61"/>
  <c r="BT15" i="61"/>
  <c r="BS15" i="61"/>
  <c r="BR15" i="61"/>
  <c r="BQ15" i="61"/>
  <c r="BP15" i="61"/>
  <c r="BO15" i="61"/>
  <c r="BL15" i="61"/>
  <c r="BK15" i="61"/>
  <c r="BJ15" i="61"/>
  <c r="BI15" i="61"/>
  <c r="BH15" i="61"/>
  <c r="BG15" i="61"/>
  <c r="BF15" i="61"/>
  <c r="BE15" i="61"/>
  <c r="BD15" i="61"/>
  <c r="BC15" i="61"/>
  <c r="AZ15" i="61"/>
  <c r="AY15" i="61"/>
  <c r="AX15" i="61"/>
  <c r="AW15" i="61"/>
  <c r="AV15" i="61"/>
  <c r="AU15" i="61"/>
  <c r="AT15" i="61"/>
  <c r="AS15" i="61"/>
  <c r="AR15" i="61"/>
  <c r="AQ15" i="61"/>
  <c r="AN15" i="61"/>
  <c r="AM15" i="61"/>
  <c r="AL15" i="61"/>
  <c r="AK15" i="61"/>
  <c r="AJ15" i="61"/>
  <c r="AI15" i="61"/>
  <c r="AH15" i="61"/>
  <c r="AG15" i="61"/>
  <c r="AF15" i="61"/>
  <c r="AE15" i="61"/>
  <c r="AB15" i="61"/>
  <c r="AA15" i="61"/>
  <c r="Z15" i="61"/>
  <c r="Y15" i="61"/>
  <c r="X15" i="61"/>
  <c r="W15" i="61"/>
  <c r="V15" i="61"/>
  <c r="U15" i="61"/>
  <c r="T15" i="61"/>
  <c r="S15" i="61"/>
  <c r="Q15" i="61"/>
  <c r="P15" i="61"/>
  <c r="ED11" i="61"/>
  <c r="EC11" i="61"/>
  <c r="EB11" i="61"/>
  <c r="EA11" i="61"/>
  <c r="DZ11" i="61"/>
  <c r="DY11" i="61"/>
  <c r="DX11" i="61"/>
  <c r="DW11" i="61"/>
  <c r="DV11" i="61"/>
  <c r="DU11" i="61"/>
  <c r="DI11" i="61"/>
  <c r="DH11" i="61"/>
  <c r="DG11" i="61"/>
  <c r="DF11" i="61"/>
  <c r="DE11" i="61"/>
  <c r="DD11" i="61"/>
  <c r="DC11" i="61"/>
  <c r="DB11" i="61"/>
  <c r="DA11" i="61"/>
  <c r="CZ11" i="61"/>
  <c r="CY11" i="61"/>
  <c r="CV11" i="61"/>
  <c r="CU11" i="61"/>
  <c r="CT11" i="61"/>
  <c r="CS11" i="61"/>
  <c r="CR11" i="61"/>
  <c r="CQ11" i="61"/>
  <c r="CP11" i="61"/>
  <c r="CO11" i="61"/>
  <c r="CN11" i="61"/>
  <c r="CM11" i="61"/>
  <c r="CJ11" i="61"/>
  <c r="CI11" i="61"/>
  <c r="CH11" i="61"/>
  <c r="CG11" i="61"/>
  <c r="CF11" i="61"/>
  <c r="CE11" i="61"/>
  <c r="CD11" i="61"/>
  <c r="CC11" i="61"/>
  <c r="CB11" i="61"/>
  <c r="CA11" i="61"/>
  <c r="BX11" i="61"/>
  <c r="BW11" i="61"/>
  <c r="BV11" i="61"/>
  <c r="BU11" i="61"/>
  <c r="BT11" i="61"/>
  <c r="BS11" i="61"/>
  <c r="BR11" i="61"/>
  <c r="BQ11" i="61"/>
  <c r="BP11" i="61"/>
  <c r="BO11" i="61"/>
  <c r="BL11" i="61"/>
  <c r="BK11" i="61"/>
  <c r="BJ11" i="61"/>
  <c r="BI11" i="61"/>
  <c r="BH11" i="61"/>
  <c r="BG11" i="61"/>
  <c r="BF11" i="61"/>
  <c r="BE11" i="61"/>
  <c r="BD11" i="61"/>
  <c r="BC11" i="61"/>
  <c r="AZ11" i="61"/>
  <c r="AY11" i="61"/>
  <c r="AX11" i="61"/>
  <c r="AW11" i="61"/>
  <c r="AV11" i="61"/>
  <c r="AU11" i="61"/>
  <c r="AT11" i="61"/>
  <c r="AS11" i="61"/>
  <c r="AR11" i="61"/>
  <c r="AQ11" i="61"/>
  <c r="AN11" i="61"/>
  <c r="AM11" i="61"/>
  <c r="AL11" i="61"/>
  <c r="AK11" i="61"/>
  <c r="AJ11" i="61"/>
  <c r="AI11" i="61"/>
  <c r="AH11" i="61"/>
  <c r="AG11" i="61"/>
  <c r="AF11" i="61"/>
  <c r="AE11" i="61"/>
  <c r="AB11" i="61"/>
  <c r="AA11" i="61"/>
  <c r="Z11" i="61"/>
  <c r="Y11" i="61"/>
  <c r="X11" i="61"/>
  <c r="W11" i="61"/>
  <c r="V11" i="61"/>
  <c r="U11" i="61"/>
  <c r="T11" i="61"/>
  <c r="S11" i="61"/>
  <c r="Q11" i="61"/>
  <c r="P11" i="61"/>
  <c r="AB168" i="61" l="1"/>
  <c r="AB128" i="61"/>
  <c r="AR168" i="61"/>
  <c r="AR128" i="61"/>
  <c r="BF168" i="61"/>
  <c r="BF128" i="61"/>
  <c r="BT168" i="61"/>
  <c r="BT128" i="61"/>
  <c r="CH168" i="61"/>
  <c r="CH128" i="61"/>
  <c r="CR168" i="61"/>
  <c r="CR128" i="61"/>
  <c r="DF168" i="61"/>
  <c r="DF128" i="61"/>
  <c r="EC168" i="61"/>
  <c r="EC128" i="61"/>
  <c r="U168" i="61"/>
  <c r="U128" i="61"/>
  <c r="Y168" i="61"/>
  <c r="Y128" i="61"/>
  <c r="AE128" i="61"/>
  <c r="AI168" i="61"/>
  <c r="AI128" i="61"/>
  <c r="AM168" i="61"/>
  <c r="AM128" i="61"/>
  <c r="AS168" i="61"/>
  <c r="AS128" i="61"/>
  <c r="AW168" i="61"/>
  <c r="AW128" i="61"/>
  <c r="BC128" i="61"/>
  <c r="BG168" i="61"/>
  <c r="BG128" i="61"/>
  <c r="BK168" i="61"/>
  <c r="BK128" i="61"/>
  <c r="BQ168" i="61"/>
  <c r="BQ128" i="61"/>
  <c r="BU168" i="61"/>
  <c r="BU128" i="61"/>
  <c r="CA128" i="61"/>
  <c r="CE168" i="61"/>
  <c r="CE128" i="61"/>
  <c r="CI168" i="61"/>
  <c r="CI128" i="61"/>
  <c r="CO168" i="61"/>
  <c r="CO128" i="61"/>
  <c r="CS168" i="61"/>
  <c r="CS128" i="61"/>
  <c r="CY128" i="61"/>
  <c r="DC168" i="61"/>
  <c r="DC128" i="61"/>
  <c r="DG168" i="61"/>
  <c r="DG128" i="61"/>
  <c r="DV168" i="61"/>
  <c r="DV128" i="61"/>
  <c r="DZ168" i="61"/>
  <c r="DZ128" i="61"/>
  <c r="ED168" i="61"/>
  <c r="ED128" i="61"/>
  <c r="X168" i="61"/>
  <c r="X128" i="61"/>
  <c r="AH168" i="61"/>
  <c r="AH128" i="61"/>
  <c r="AV168" i="61"/>
  <c r="AV128" i="61"/>
  <c r="BJ168" i="61"/>
  <c r="BJ128" i="61"/>
  <c r="BX168" i="61"/>
  <c r="BX128" i="61"/>
  <c r="CN168" i="61"/>
  <c r="CN128" i="61"/>
  <c r="DB168" i="61"/>
  <c r="DB128" i="61"/>
  <c r="DU168" i="61"/>
  <c r="DU128" i="61"/>
  <c r="P128" i="61"/>
  <c r="Q168" i="61"/>
  <c r="Q128" i="61"/>
  <c r="V168" i="61"/>
  <c r="V128" i="61"/>
  <c r="Z168" i="61"/>
  <c r="Z128" i="61"/>
  <c r="AF168" i="61"/>
  <c r="AF128" i="61"/>
  <c r="AJ168" i="61"/>
  <c r="AJ128" i="61"/>
  <c r="AN168" i="61"/>
  <c r="AN128" i="61"/>
  <c r="AT168" i="61"/>
  <c r="AT128" i="61"/>
  <c r="AX168" i="61"/>
  <c r="AX128" i="61"/>
  <c r="BD168" i="61"/>
  <c r="BD128" i="61"/>
  <c r="BH168" i="61"/>
  <c r="BH128" i="61"/>
  <c r="BL168" i="61"/>
  <c r="BL128" i="61"/>
  <c r="BR168" i="61"/>
  <c r="BR128" i="61"/>
  <c r="BV168" i="61"/>
  <c r="BV128" i="61"/>
  <c r="CB168" i="61"/>
  <c r="CB128" i="61"/>
  <c r="CF168" i="61"/>
  <c r="CF128" i="61"/>
  <c r="CJ168" i="61"/>
  <c r="CJ128" i="61"/>
  <c r="CP168" i="61"/>
  <c r="CP128" i="61"/>
  <c r="CT168" i="61"/>
  <c r="CT128" i="61"/>
  <c r="CZ168" i="61"/>
  <c r="CZ128" i="61"/>
  <c r="DD168" i="61"/>
  <c r="DD128" i="61"/>
  <c r="DH168" i="61"/>
  <c r="DH128" i="61"/>
  <c r="DW168" i="61"/>
  <c r="DW128" i="61"/>
  <c r="EA168" i="61"/>
  <c r="EA128" i="61"/>
  <c r="T168" i="61"/>
  <c r="T128" i="61"/>
  <c r="AL168" i="61"/>
  <c r="AL128" i="61"/>
  <c r="AZ168" i="61"/>
  <c r="AZ128" i="61"/>
  <c r="BP168" i="61"/>
  <c r="BP128" i="61"/>
  <c r="CD168" i="61"/>
  <c r="CD128" i="61"/>
  <c r="CV168" i="61"/>
  <c r="CV128" i="61"/>
  <c r="DY168" i="61"/>
  <c r="DY128" i="61"/>
  <c r="S128" i="61"/>
  <c r="W168" i="61"/>
  <c r="W128" i="61"/>
  <c r="AA168" i="61"/>
  <c r="AA128" i="61"/>
  <c r="AG168" i="61"/>
  <c r="AG128" i="61"/>
  <c r="AK168" i="61"/>
  <c r="AK128" i="61"/>
  <c r="AQ168" i="61"/>
  <c r="AQ128" i="61"/>
  <c r="AU168" i="61"/>
  <c r="AU128" i="61"/>
  <c r="AY168" i="61"/>
  <c r="AY128" i="61"/>
  <c r="BE168" i="61"/>
  <c r="BE128" i="61"/>
  <c r="BI168" i="61"/>
  <c r="BI128" i="61"/>
  <c r="BO168" i="61"/>
  <c r="BO128" i="61"/>
  <c r="BS168" i="61"/>
  <c r="BS128" i="61"/>
  <c r="BW168" i="61"/>
  <c r="BW128" i="61"/>
  <c r="CC168" i="61"/>
  <c r="CC128" i="61"/>
  <c r="CG168" i="61"/>
  <c r="CG128" i="61"/>
  <c r="CM168" i="61"/>
  <c r="CM128" i="61"/>
  <c r="CQ168" i="61"/>
  <c r="CQ128" i="61"/>
  <c r="CU168" i="61"/>
  <c r="CU128" i="61"/>
  <c r="DA168" i="61"/>
  <c r="DA128" i="61"/>
  <c r="DE168" i="61"/>
  <c r="DE128" i="61"/>
  <c r="DI128" i="61"/>
  <c r="DX168" i="61"/>
  <c r="DX128" i="61"/>
  <c r="EB168" i="61"/>
  <c r="EB128" i="61"/>
  <c r="Q157" i="61"/>
  <c r="V157" i="61"/>
  <c r="Z157" i="61"/>
  <c r="AF157" i="61"/>
  <c r="AJ157" i="61"/>
  <c r="AN157" i="61"/>
  <c r="AT157" i="61"/>
  <c r="AX157" i="61"/>
  <c r="BD157" i="61"/>
  <c r="BH157" i="61"/>
  <c r="BL157" i="61"/>
  <c r="BR157" i="61"/>
  <c r="BV157" i="61"/>
  <c r="CB157" i="61"/>
  <c r="CF157" i="61"/>
  <c r="CJ157" i="61"/>
  <c r="CP157" i="61"/>
  <c r="CT157" i="61"/>
  <c r="CZ157" i="61"/>
  <c r="DD157" i="61"/>
  <c r="DH157" i="61"/>
  <c r="DW157" i="61"/>
  <c r="EA157" i="61"/>
  <c r="T167" i="61"/>
  <c r="X167" i="61"/>
  <c r="AB167" i="61"/>
  <c r="AH167" i="61"/>
  <c r="AL167" i="61"/>
  <c r="AR167" i="61"/>
  <c r="AV167" i="61"/>
  <c r="AZ167" i="61"/>
  <c r="BF167" i="61"/>
  <c r="BJ167" i="61"/>
  <c r="BP167" i="61"/>
  <c r="BT167" i="61"/>
  <c r="BX167" i="61"/>
  <c r="CD167" i="61"/>
  <c r="CH167" i="61"/>
  <c r="CN167" i="61"/>
  <c r="CR167" i="61"/>
  <c r="CV167" i="61"/>
  <c r="DB167" i="61"/>
  <c r="DF167" i="61"/>
  <c r="CY168" i="61"/>
  <c r="CA168" i="61"/>
  <c r="BC168" i="61"/>
  <c r="AE168" i="61"/>
  <c r="S168" i="61"/>
  <c r="P168" i="61"/>
  <c r="J166" i="61"/>
  <c r="G166" i="61"/>
</calcChain>
</file>

<file path=xl/comments1.xml><?xml version="1.0" encoding="utf-8"?>
<comments xmlns="http://schemas.openxmlformats.org/spreadsheetml/2006/main">
  <authors>
    <author>Usuario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Antes 45003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Antes 45004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Antes 45005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Antes 45006</t>
        </r>
      </text>
    </comment>
  </commentList>
</comments>
</file>

<file path=xl/sharedStrings.xml><?xml version="1.0" encoding="utf-8"?>
<sst xmlns="http://schemas.openxmlformats.org/spreadsheetml/2006/main" count="301" uniqueCount="166">
  <si>
    <t>PREVISIONES 
INICIALES</t>
  </si>
  <si>
    <t>MODIFICACIONES</t>
  </si>
  <si>
    <t>I.B.I - RÚSTICA</t>
  </si>
  <si>
    <t>IBI - URBANA</t>
  </si>
  <si>
    <t>IBI - SEPES (AMPLIABLE)</t>
  </si>
  <si>
    <t>IMP. VEHÍCULOS TRACCIÓN MECÁNICA</t>
  </si>
  <si>
    <t>IMP. INCREMENTO VALOR TERRENOS NAT. URBANA</t>
  </si>
  <si>
    <t>IIVTNU - SEPES (AMPLIABLE)</t>
  </si>
  <si>
    <t>IMPUESTO SOBRE ACTIVIDADES ECONÓMICAS</t>
  </si>
  <si>
    <t>IAE SEPES (AMPLIABLE)</t>
  </si>
  <si>
    <t>IMPUESTO SOBRE CONSTRUCCIONES, INSTALACIONES</t>
  </si>
  <si>
    <t>ICIO SEPES Ampliable</t>
  </si>
  <si>
    <t>IMPUESTO SOBRE GASTOS SUNTUARIOS (CAZA-PESCA)</t>
  </si>
  <si>
    <t>SUMINISTRO DE AGUA POTABLE</t>
  </si>
  <si>
    <t>SUMINISTRO AGUA ARENALES S. GREGORIO</t>
  </si>
  <si>
    <t>SERVICIO DE ALCANTARILLADO</t>
  </si>
  <si>
    <t>SERVICIO DE RECOGIDA DE BASURA</t>
  </si>
  <si>
    <t>SERVICIO TRATAMIENTO DE RESIDUOS - PUNTO LIMP</t>
  </si>
  <si>
    <t>TASA ACOMETIDAS Y CONSERVACIÓN CONTADORES</t>
  </si>
  <si>
    <t>TASA DEPURACIÓN DE AGUAS</t>
  </si>
  <si>
    <t>TASA CEMENTERIO MUNICIPAL</t>
  </si>
  <si>
    <t>TASA USUARIOS VIVIENDA TUTELADA</t>
  </si>
  <si>
    <t>TASA ESC. MCPAL. DANZA Y PINTURA</t>
  </si>
  <si>
    <t>TASA C.A.I.</t>
  </si>
  <si>
    <t>Tasa Escuela Pintura</t>
  </si>
  <si>
    <t>TASA PISCINA MUNICIPAL</t>
  </si>
  <si>
    <t>TASA ESCUELAS DEPORTIVAS</t>
  </si>
  <si>
    <t>TASA INSTALACIONES DEPORTIVAS</t>
  </si>
  <si>
    <t>TASA LICENCIAS URBANÍSTICAS</t>
  </si>
  <si>
    <t>TASA LICENCIAS PRIMERA OCUPACIÓN</t>
  </si>
  <si>
    <t>TASA POR EXPEDICIÓN DE DOCUMENTOS</t>
  </si>
  <si>
    <t>TASA GRÚA MUNICIPAL</t>
  </si>
  <si>
    <t>TASA LICENCIA APERTURA ESTABLECIMIENTOS</t>
  </si>
  <si>
    <t>TASA DERECHOS DE EXAMEN</t>
  </si>
  <si>
    <t>TASA POR ENTRADA DE VEHÍCULOS - VADOS</t>
  </si>
  <si>
    <t>TASA EMPRESAS SCIOS. SUMINISTROS</t>
  </si>
  <si>
    <t>TASA EMPRESAS SCIOS. TELECOMUNICACIONES</t>
  </si>
  <si>
    <t>TASA APERTURA DE CALAS Y ZANJAS</t>
  </si>
  <si>
    <t>TASA OCUPACIÓN VÍA PÚB. TERRAZAS</t>
  </si>
  <si>
    <t>COMPENSACIÓN DE TELEFÓNICA</t>
  </si>
  <si>
    <t>TASA OCUPACIÓN PUESTOS MERCADILLO</t>
  </si>
  <si>
    <t>TASA OCUP. VÍA PÚB. MATERIALES CONSTRUCCIÓN</t>
  </si>
  <si>
    <t>TASA OCUPACIÓN VÍA PÚB. FERIA Y FIESTAS</t>
  </si>
  <si>
    <t>TASA UTILIZACIÓN AULAS, DEPENDENCIAS MUNICIPA</t>
  </si>
  <si>
    <t>PRECIO PÚB. COMEDOR Y TTE. CENTRO OCUPACIONAL</t>
  </si>
  <si>
    <t>PRECIO PÚB. COMEDOR Y TTE. CENTRO DE DÍA</t>
  </si>
  <si>
    <t>PRECIO PÚB. SCIO. AYUDA DOMICILIO</t>
  </si>
  <si>
    <t>PRECIO PÚB. ACTIVIDADES EXTRACURRICULARES</t>
  </si>
  <si>
    <t>PRECIO PÚB. UNIVERSIDAD POPULAR</t>
  </si>
  <si>
    <t>ENTRADAS MUSEOS, EXPOSICIONES Y ESPECTÁCULOS</t>
  </si>
  <si>
    <t>PRECIO PÚBLICO PUBLICIDAD MEDIOS ESCRITOS Y A</t>
  </si>
  <si>
    <t>VENTAS PLACAS VADOS</t>
  </si>
  <si>
    <t>VENTAS ARTÍCULOS CENTRO OCUPACIONAL</t>
  </si>
  <si>
    <t>OTRAS VENTAS</t>
  </si>
  <si>
    <t>REINTEGROS OPERACIONES CORRIENTES EJER. CERRA</t>
  </si>
  <si>
    <t>MULTAS INFRACCIONES URBANÍSTICAS</t>
  </si>
  <si>
    <t>MULTAS INFRACCIONES TRIBUTARIAS</t>
  </si>
  <si>
    <t>MULTAS INFRACCIONES TRÁFICO</t>
  </si>
  <si>
    <t>OTRAS MULTAS Y SANCIONES</t>
  </si>
  <si>
    <t>RECARGO DEC. EXTEMP. SIN REQUERIMIENTO</t>
  </si>
  <si>
    <t>RECARGO EJECUTIVO</t>
  </si>
  <si>
    <t>RECARGO DE APREMIO</t>
  </si>
  <si>
    <t>INTERESES DE DEMORA</t>
  </si>
  <si>
    <t>CANON DE URBANIZACIÓN</t>
  </si>
  <si>
    <t>CUOTAS DE URBANIZACIÓN</t>
  </si>
  <si>
    <t>CANON POR APROVECHAMIENTOS URBANÍSTICOS</t>
  </si>
  <si>
    <t>INDEMNIZACIONES SEGUROS NO VIDA</t>
  </si>
  <si>
    <t>OTROS INGRESOS DIVERSOS</t>
  </si>
  <si>
    <t>PARTICIPACIÓN EN TRIBUTOS DEL ESTADO (PIE)</t>
  </si>
  <si>
    <t>COMPENSACIÓN POR BENEFICIOS FISCALES</t>
  </si>
  <si>
    <t>OTRAS TRANSFERENCIAS CORRIENTES DEL AGE</t>
  </si>
  <si>
    <t>GASTO SOCIAL: FONDO ESTATAL EMPLEO-SOSTENIBIL</t>
  </si>
  <si>
    <t>Otras trans. Administración General del Estad</t>
  </si>
  <si>
    <t>Del Servicio Público de Empleo Estatal</t>
  </si>
  <si>
    <t>De otro organismos autónomos y agencias</t>
  </si>
  <si>
    <t>JCCM - FONDO REGIONAL DE COOPERACIÓN LOCAL (I</t>
  </si>
  <si>
    <t>JCCM - PLAN CONCERTADO CENTRO SOCIAL</t>
  </si>
  <si>
    <t>JCCM - CONVENIO SCIO. AYUDA DOMICILIO</t>
  </si>
  <si>
    <t>JCCM - CONVENIO CENTRO OCUPACIONAL</t>
  </si>
  <si>
    <t>JCCM - CONVENIO VIVIENDA TUTELADA</t>
  </si>
  <si>
    <t>JCCM - CONVENIO CENTRO DE DÍA</t>
  </si>
  <si>
    <t>JCCM - CONVENIO PROGRAMA ALCAZUL</t>
  </si>
  <si>
    <t>JCCM - FUNCIONAMIENTO CAI</t>
  </si>
  <si>
    <t>JCCM - FUNCIONAMIENTO ESC. MÚSICA Y DANZA</t>
  </si>
  <si>
    <t>Otras subvenciones corrientes de la Adm. Grl.</t>
  </si>
  <si>
    <t>De la Administación General de las Comunidade</t>
  </si>
  <si>
    <t>INSTITUTO MUJER - FUNCIONAMIENTO CENTRO DE LA</t>
  </si>
  <si>
    <t>Otros OOAA: SEPECAM</t>
  </si>
  <si>
    <t>De Organismos Autónomos y agencias de las Com</t>
  </si>
  <si>
    <t>De Diputaciones, Consejos y Cabildos</t>
  </si>
  <si>
    <t>De Empresas Privadas</t>
  </si>
  <si>
    <t>INTERESES DE DEPÓSITOS</t>
  </si>
  <si>
    <t>ARRENDAMIENTO CASA - CUEVA</t>
  </si>
  <si>
    <t>ARRENDAMIENTO NAVES CIES</t>
  </si>
  <si>
    <t>CASA TORRECILLA</t>
  </si>
  <si>
    <t>RESTAURANTE PISCINA MUNICIPAL</t>
  </si>
  <si>
    <t>INSTALACIONES ZONA JOVEN</t>
  </si>
  <si>
    <t>AUDITORIO Y OTROS APROVECHAMIENTOS</t>
  </si>
  <si>
    <t>CONCESIÓN VERTEDERO</t>
  </si>
  <si>
    <t>ENAJENACIÓN PARCELAS PMS</t>
  </si>
  <si>
    <t>De la Administración General del Estado</t>
  </si>
  <si>
    <t>JCCM - CONVENIO REMODELACIÓN CASA DE CULTURA</t>
  </si>
  <si>
    <t>Otras transferencias de capital de la Adminis</t>
  </si>
  <si>
    <t>De OOAA y Agencias de la Comunidad Autónoma</t>
  </si>
  <si>
    <t>DIPUTACIÓN - PLAN CUATR. ANUALIDAD 2010 - ALQ</t>
  </si>
  <si>
    <t>REINTEGRO ANTICIPOS AL PERSONAL - CORTO PLAZO</t>
  </si>
  <si>
    <t>REINTEGRO PRÉSTAMOS AL PERSONAL - LARGO PLAZO</t>
  </si>
  <si>
    <t>Para gastos con fiananciación efectada</t>
  </si>
  <si>
    <t>PRÉSTAMO 3º PAGO PISCINA CLIMATIZADA 2010</t>
  </si>
  <si>
    <t>PREVISIONES
DEFINITIVAS</t>
  </si>
  <si>
    <t>DERECHOS 
RECONOCIDOS</t>
  </si>
  <si>
    <t>DERECHOS 
ANULADOS</t>
  </si>
  <si>
    <t>DERECHOS
CANCELADOS</t>
  </si>
  <si>
    <t>DERECHOS
RECONOCIDOS 
NETOS</t>
  </si>
  <si>
    <t>RECAUDACIÓN
NETA</t>
  </si>
  <si>
    <t>DERECHOS
PTES COBRO</t>
  </si>
  <si>
    <t>EXCESO/DEFECTO
PREVISIÓN</t>
  </si>
  <si>
    <t>De la Administración General de la Comunidad</t>
  </si>
  <si>
    <t>Préstamos recibidos a largo plazo de entes de</t>
  </si>
  <si>
    <t>COMISION VENTA BILLETES ADIF</t>
  </si>
  <si>
    <t>OTROS ING POR APROVECHAMIENTOS URBANÍSTI</t>
  </si>
  <si>
    <t>FEMP (Federación de Municipios y Provincias)</t>
  </si>
  <si>
    <t>ARRENDAMIENTOS DE FINCAS RUSTICAS</t>
  </si>
  <si>
    <t>DE FUNDACIONES ESTATALES</t>
  </si>
  <si>
    <t>PARA GASTOS GENERALES</t>
  </si>
  <si>
    <t>TASA POR LIMPIEZA Y VALLADO DE SOLARES</t>
  </si>
  <si>
    <t>PRECIO PUB. ESCUELA MUSICA Y DANZA</t>
  </si>
  <si>
    <t>PRECIO PUB. PINTURA</t>
  </si>
  <si>
    <t>PRECIO PUB. CAI</t>
  </si>
  <si>
    <t>PRECIO PUB. PISCINA</t>
  </si>
  <si>
    <t>PRECIO PUB. ESCUELAS DEPORTIVAS</t>
  </si>
  <si>
    <t>PRECIO PUB. INSTALACIONES DEPORTIVAS</t>
  </si>
  <si>
    <t>PRECIO PUBLICO NAVES CIES</t>
  </si>
  <si>
    <t>ASOCIACION ARTISTAS, INTER. O EJECUTANTES</t>
  </si>
  <si>
    <t>VENTA DE SOLARES</t>
  </si>
  <si>
    <t>DIPUTACION-PLAN DE OBRAS MUNICIPALES</t>
  </si>
  <si>
    <t>DIPUTACION-PLAN EXTRA. DE OBRAS MUNICIPA.</t>
  </si>
  <si>
    <t>TOTAL</t>
  </si>
  <si>
    <t>Impuestos directos</t>
  </si>
  <si>
    <t>Impuestos indirectos</t>
  </si>
  <si>
    <t>Tasas, precios públicos y otros ingresos</t>
  </si>
  <si>
    <t>Trasferencias corrientes</t>
  </si>
  <si>
    <t>Ingresos patrimoniales</t>
  </si>
  <si>
    <t>Enajenación de inversiones reales</t>
  </si>
  <si>
    <t>Transferencias de capital</t>
  </si>
  <si>
    <t>Activos financieros</t>
  </si>
  <si>
    <t xml:space="preserve">Préstamos  </t>
  </si>
  <si>
    <t>De la Administración General de las CCAA</t>
  </si>
  <si>
    <t>De familias e instituciones sin ánimo de lucro</t>
  </si>
  <si>
    <t>Préstamos a l/p de entes fuera del sector público</t>
  </si>
  <si>
    <t>TASA USUARIOS CENTRO OCUPACIONAL</t>
  </si>
  <si>
    <t>TASA USUARIOS CENTRO DE DIA</t>
  </si>
  <si>
    <t>PARA LA EJECUCION DE OBRAS</t>
  </si>
  <si>
    <t>De Diputaciones.- PLAN MUNICIPAL DE OBRAS 201</t>
  </si>
  <si>
    <t>PLAN CONSTRUCCION Y MEJORA CAMINOS RURALES 20</t>
  </si>
  <si>
    <t>De Diputaciones, Consejos y Cabildos - Iluminación nave</t>
  </si>
  <si>
    <t>PARCELAS SOBRANTES VÍA PÚBLICA</t>
  </si>
  <si>
    <t>De entidades que agrupen municipios - Promancha</t>
  </si>
  <si>
    <t>%</t>
  </si>
  <si>
    <t>TASA BASCULA MUNICIPAL</t>
  </si>
  <si>
    <t>De Organismos Autónomos y agencias CCAA (centro mujer)</t>
  </si>
  <si>
    <t>OPERACIONES CORRIENTES</t>
  </si>
  <si>
    <t>OPERACIONES DE CAPITAL</t>
  </si>
  <si>
    <t>OPERACIONES FINANCIERAS</t>
  </si>
  <si>
    <t>OTROS PRECIOS PÚBLICOS</t>
  </si>
  <si>
    <t>VENTA DE FINCAS RUSTICAS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</si>
</sst>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0;###00"/>
    <numFmt numFmtId="165" formatCode="###0;###0"/>
    <numFmt numFmtId="166" formatCode="#,##0.00;#,##0.00"/>
    <numFmt numFmtId="167" formatCode="###0.00;###0.00"/>
    <numFmt numFmtId="168" formatCode="###0.00"/>
  </numFmts>
  <fonts count="30" x14ac:knownFonts="1">
    <font>
      <sz val="10"/>
      <color rgb="FF000000"/>
      <name val="Times New Roman"/>
      <charset val="204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Times New Roman"/>
      <family val="1"/>
    </font>
    <font>
      <sz val="8"/>
      <color rgb="FFFFFF00"/>
      <name val="Arial"/>
      <family val="2"/>
    </font>
    <font>
      <sz val="8"/>
      <color rgb="FF00B0F0"/>
      <name val="Arial"/>
      <family val="2"/>
    </font>
    <font>
      <sz val="8"/>
      <color rgb="FFFF0066"/>
      <name val="Arial"/>
      <family val="2"/>
    </font>
    <font>
      <sz val="8"/>
      <color rgb="FF0070C0"/>
      <name val="Arial"/>
      <family val="2"/>
    </font>
    <font>
      <sz val="8"/>
      <color rgb="FF336600"/>
      <name val="Arial"/>
      <family val="2"/>
    </font>
    <font>
      <sz val="8"/>
      <color rgb="FFFF660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5" tint="-0.249977111117893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8"/>
      <color indexed="56"/>
      <name val="Arial"/>
      <family val="2"/>
    </font>
    <font>
      <b/>
      <sz val="8"/>
      <color indexed="56"/>
      <name val="Arial"/>
      <family val="2"/>
    </font>
    <font>
      <sz val="10"/>
      <color rgb="FF000000"/>
      <name val="Times New Roman"/>
      <family val="1"/>
    </font>
    <font>
      <b/>
      <sz val="10"/>
      <color rgb="FF0000FF"/>
      <name val="Times New Roman"/>
      <family val="1"/>
    </font>
    <font>
      <b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6600"/>
      <name val="Arial"/>
      <family val="2"/>
    </font>
    <font>
      <b/>
      <sz val="10"/>
      <color rgb="FFFF66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0" fillId="0" borderId="0"/>
    <xf numFmtId="0" fontId="20" fillId="0" borderId="0"/>
  </cellStyleXfs>
  <cellXfs count="218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 vertical="top" wrapText="1"/>
    </xf>
    <xf numFmtId="164" fontId="8" fillId="0" borderId="0" xfId="0" applyNumberFormat="1" applyFont="1" applyFill="1" applyBorder="1" applyAlignment="1">
      <alignment horizontal="center" vertical="top" wrapText="1"/>
    </xf>
    <xf numFmtId="164" fontId="9" fillId="0" borderId="0" xfId="0" applyNumberFormat="1" applyFont="1" applyFill="1" applyBorder="1" applyAlignment="1">
      <alignment horizontal="center" vertical="top" wrapText="1"/>
    </xf>
    <xf numFmtId="164" fontId="10" fillId="0" borderId="0" xfId="0" applyNumberFormat="1" applyFont="1" applyFill="1" applyBorder="1" applyAlignment="1">
      <alignment horizontal="center" vertical="top" wrapText="1"/>
    </xf>
    <xf numFmtId="164" fontId="11" fillId="0" borderId="0" xfId="0" applyNumberFormat="1" applyFont="1" applyFill="1" applyBorder="1" applyAlignment="1">
      <alignment horizontal="center" vertical="top" wrapText="1"/>
    </xf>
    <xf numFmtId="164" fontId="12" fillId="0" borderId="0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4" fontId="13" fillId="0" borderId="0" xfId="0" applyNumberFormat="1" applyFont="1" applyFill="1" applyBorder="1" applyAlignment="1">
      <alignment horizontal="right" vertical="top"/>
    </xf>
    <xf numFmtId="164" fontId="15" fillId="0" borderId="0" xfId="0" applyNumberFormat="1" applyFont="1" applyFill="1" applyBorder="1" applyAlignment="1">
      <alignment horizontal="center" vertical="top" wrapText="1"/>
    </xf>
    <xf numFmtId="164" fontId="15" fillId="0" borderId="0" xfId="0" applyNumberFormat="1" applyFont="1" applyFill="1" applyBorder="1" applyAlignment="1">
      <alignment horizontal="left" vertical="top" wrapText="1"/>
    </xf>
    <xf numFmtId="4" fontId="14" fillId="0" borderId="0" xfId="0" applyNumberFormat="1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4" fontId="2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4" fontId="4" fillId="3" borderId="0" xfId="0" applyNumberFormat="1" applyFont="1" applyFill="1" applyBorder="1" applyAlignment="1">
      <alignment horizontal="right" vertical="center" wrapText="1"/>
    </xf>
    <xf numFmtId="165" fontId="19" fillId="0" borderId="0" xfId="0" applyNumberFormat="1" applyFont="1" applyFill="1" applyBorder="1" applyAlignment="1">
      <alignment horizontal="left" vertical="center" wrapText="1"/>
    </xf>
    <xf numFmtId="168" fontId="2" fillId="0" borderId="0" xfId="0" applyNumberFormat="1" applyFont="1" applyFill="1" applyBorder="1" applyAlignment="1">
      <alignment horizontal="right" vertical="center" wrapText="1"/>
    </xf>
    <xf numFmtId="166" fontId="4" fillId="0" borderId="0" xfId="0" applyNumberFormat="1" applyFont="1" applyFill="1" applyBorder="1" applyAlignment="1">
      <alignment horizontal="right" vertical="center" wrapText="1"/>
    </xf>
    <xf numFmtId="166" fontId="4" fillId="3" borderId="0" xfId="0" applyNumberFormat="1" applyFont="1" applyFill="1" applyBorder="1" applyAlignment="1">
      <alignment horizontal="right" vertical="center" wrapText="1"/>
    </xf>
    <xf numFmtId="167" fontId="4" fillId="0" borderId="0" xfId="0" applyNumberFormat="1" applyFont="1" applyFill="1" applyBorder="1" applyAlignment="1">
      <alignment horizontal="right" vertical="center" wrapText="1"/>
    </xf>
    <xf numFmtId="167" fontId="4" fillId="3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166" fontId="3" fillId="0" borderId="1" xfId="0" applyNumberFormat="1" applyFont="1" applyFill="1" applyBorder="1" applyAlignment="1">
      <alignment horizontal="right" vertical="center" wrapText="1"/>
    </xf>
    <xf numFmtId="166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4" fontId="13" fillId="0" borderId="2" xfId="0" applyNumberFormat="1" applyFont="1" applyBorder="1" applyAlignment="1">
      <alignment horizontal="right" vertical="center"/>
    </xf>
    <xf numFmtId="0" fontId="0" fillId="4" borderId="0" xfId="0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top"/>
    </xf>
    <xf numFmtId="164" fontId="15" fillId="4" borderId="0" xfId="0" applyNumberFormat="1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 wrapText="1"/>
    </xf>
    <xf numFmtId="4" fontId="14" fillId="0" borderId="0" xfId="0" applyNumberFormat="1" applyFont="1" applyBorder="1" applyAlignment="1">
      <alignment horizontal="right" vertical="center"/>
    </xf>
    <xf numFmtId="4" fontId="13" fillId="0" borderId="0" xfId="0" applyNumberFormat="1" applyFont="1" applyBorder="1" applyAlignment="1">
      <alignment horizontal="right" vertical="center"/>
    </xf>
    <xf numFmtId="4" fontId="13" fillId="0" borderId="0" xfId="1" applyNumberFormat="1" applyFont="1" applyFill="1" applyBorder="1" applyAlignment="1">
      <alignment horizontal="right" vertical="center" wrapText="1"/>
    </xf>
    <xf numFmtId="2" fontId="13" fillId="0" borderId="0" xfId="1" applyNumberFormat="1" applyFont="1" applyFill="1" applyBorder="1" applyAlignment="1">
      <alignment horizontal="right" vertical="center" wrapText="1"/>
    </xf>
    <xf numFmtId="4" fontId="13" fillId="0" borderId="0" xfId="1" applyNumberFormat="1" applyFont="1" applyFill="1" applyBorder="1" applyAlignment="1">
      <alignment vertical="center" wrapText="1"/>
    </xf>
    <xf numFmtId="2" fontId="13" fillId="0" borderId="0" xfId="1" applyNumberFormat="1" applyFont="1" applyFill="1" applyBorder="1" applyAlignment="1">
      <alignment vertical="center" wrapText="1"/>
    </xf>
    <xf numFmtId="4" fontId="23" fillId="0" borderId="0" xfId="0" applyNumberFormat="1" applyFont="1" applyFill="1" applyBorder="1" applyAlignment="1">
      <alignment horizontal="right" vertical="center" wrapText="1"/>
    </xf>
    <xf numFmtId="4" fontId="23" fillId="0" borderId="0" xfId="0" applyNumberFormat="1" applyFont="1" applyFill="1" applyBorder="1" applyAlignment="1">
      <alignment horizontal="right" vertical="center"/>
    </xf>
    <xf numFmtId="4" fontId="13" fillId="0" borderId="0" xfId="2" applyNumberFormat="1" applyFont="1" applyFill="1" applyBorder="1" applyAlignment="1">
      <alignment horizontal="right" vertical="top" shrinkToFit="1"/>
    </xf>
    <xf numFmtId="2" fontId="13" fillId="0" borderId="0" xfId="2" applyNumberFormat="1" applyFont="1" applyFill="1" applyBorder="1" applyAlignment="1">
      <alignment horizontal="right" vertical="top" indent="1" shrinkToFit="1"/>
    </xf>
    <xf numFmtId="4" fontId="13" fillId="0" borderId="0" xfId="2" applyNumberFormat="1" applyFont="1" applyFill="1" applyBorder="1" applyAlignment="1">
      <alignment horizontal="right" vertical="top" indent="1" shrinkToFit="1"/>
    </xf>
    <xf numFmtId="2" fontId="13" fillId="0" borderId="0" xfId="2" applyNumberFormat="1" applyFont="1" applyFill="1" applyBorder="1" applyAlignment="1">
      <alignment horizontal="right" vertical="top" shrinkToFit="1"/>
    </xf>
    <xf numFmtId="4" fontId="14" fillId="3" borderId="0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/>
    </xf>
    <xf numFmtId="0" fontId="22" fillId="0" borderId="1" xfId="0" applyFont="1" applyFill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right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3" fillId="0" borderId="0" xfId="0" applyNumberFormat="1" applyFont="1" applyBorder="1" applyAlignment="1">
      <alignment horizontal="right" vertical="center"/>
    </xf>
    <xf numFmtId="4" fontId="23" fillId="0" borderId="0" xfId="0" applyNumberFormat="1" applyFont="1" applyBorder="1" applyAlignment="1">
      <alignment horizontal="right" vertical="center" wrapText="1"/>
    </xf>
    <xf numFmtId="166" fontId="22" fillId="0" borderId="1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4" fontId="13" fillId="0" borderId="10" xfId="2" applyNumberFormat="1" applyFont="1" applyFill="1" applyBorder="1" applyAlignment="1">
      <alignment horizontal="right" vertical="top" shrinkToFit="1"/>
    </xf>
    <xf numFmtId="4" fontId="14" fillId="0" borderId="10" xfId="0" applyNumberFormat="1" applyFont="1" applyBorder="1" applyAlignment="1">
      <alignment horizontal="right" vertical="center"/>
    </xf>
    <xf numFmtId="166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center" wrapText="1"/>
    </xf>
    <xf numFmtId="4" fontId="14" fillId="0" borderId="1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Border="1" applyAlignment="1">
      <alignment horizontal="righ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left" vertical="top"/>
    </xf>
    <xf numFmtId="4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4" fontId="3" fillId="0" borderId="0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right" vertical="center" wrapText="1"/>
    </xf>
    <xf numFmtId="4" fontId="13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 vertical="center"/>
    </xf>
    <xf numFmtId="4" fontId="14" fillId="0" borderId="0" xfId="0" applyNumberFormat="1" applyFont="1" applyFill="1" applyBorder="1" applyAlignment="1">
      <alignment horizontal="left" vertical="top"/>
    </xf>
    <xf numFmtId="4" fontId="15" fillId="0" borderId="0" xfId="0" applyNumberFormat="1" applyFont="1" applyFill="1" applyBorder="1" applyAlignment="1">
      <alignment horizontal="left" vertical="top" wrapText="1"/>
    </xf>
    <xf numFmtId="4" fontId="13" fillId="0" borderId="0" xfId="0" applyNumberFormat="1" applyFont="1" applyFill="1" applyBorder="1" applyAlignment="1">
      <alignment horizontal="left" vertical="top"/>
    </xf>
    <xf numFmtId="4" fontId="13" fillId="0" borderId="0" xfId="0" applyNumberFormat="1" applyFont="1" applyBorder="1" applyAlignment="1">
      <alignment horizontal="right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top"/>
    </xf>
    <xf numFmtId="4" fontId="15" fillId="0" borderId="0" xfId="0" applyNumberFormat="1" applyFont="1" applyFill="1" applyBorder="1" applyAlignment="1">
      <alignment horizontal="center" vertical="top" wrapText="1"/>
    </xf>
    <xf numFmtId="4" fontId="14" fillId="0" borderId="0" xfId="0" applyNumberFormat="1" applyFont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 vertical="center"/>
    </xf>
    <xf numFmtId="4" fontId="14" fillId="0" borderId="0" xfId="0" applyNumberFormat="1" applyFont="1" applyBorder="1" applyAlignment="1">
      <alignment horizontal="center" vertical="center" wrapText="1"/>
    </xf>
    <xf numFmtId="4" fontId="16" fillId="0" borderId="0" xfId="0" applyNumberFormat="1" applyFont="1" applyFill="1" applyBorder="1" applyAlignment="1">
      <alignment horizontal="center" vertical="top"/>
    </xf>
    <xf numFmtId="4" fontId="3" fillId="0" borderId="0" xfId="0" applyNumberFormat="1" applyFont="1" applyBorder="1" applyAlignment="1">
      <alignment horizontal="center" vertical="center"/>
    </xf>
    <xf numFmtId="164" fontId="28" fillId="0" borderId="0" xfId="0" applyNumberFormat="1" applyFont="1" applyFill="1" applyBorder="1" applyAlignment="1">
      <alignment horizontal="center" vertical="center" wrapText="1"/>
    </xf>
    <xf numFmtId="165" fontId="28" fillId="0" borderId="0" xfId="0" applyNumberFormat="1" applyFont="1" applyFill="1" applyBorder="1" applyAlignment="1">
      <alignment horizontal="center" vertical="center" wrapText="1"/>
    </xf>
    <xf numFmtId="165" fontId="28" fillId="0" borderId="0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4" fontId="28" fillId="0" borderId="0" xfId="0" applyNumberFormat="1" applyFont="1" applyBorder="1" applyAlignment="1">
      <alignment horizontal="right" vertical="center"/>
    </xf>
    <xf numFmtId="4" fontId="28" fillId="3" borderId="0" xfId="0" applyNumberFormat="1" applyFont="1" applyFill="1" applyBorder="1" applyAlignment="1">
      <alignment horizontal="right" vertical="center"/>
    </xf>
    <xf numFmtId="4" fontId="28" fillId="0" borderId="10" xfId="0" applyNumberFormat="1" applyFont="1" applyBorder="1" applyAlignment="1">
      <alignment horizontal="right" vertical="center"/>
    </xf>
    <xf numFmtId="0" fontId="29" fillId="0" borderId="0" xfId="0" applyFont="1" applyFill="1" applyBorder="1" applyAlignment="1">
      <alignment horizontal="left" vertical="top"/>
    </xf>
    <xf numFmtId="4" fontId="28" fillId="0" borderId="3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right" vertical="center" wrapText="1"/>
    </xf>
    <xf numFmtId="4" fontId="4" fillId="0" borderId="10" xfId="0" applyNumberFormat="1" applyFont="1" applyFill="1" applyBorder="1" applyAlignment="1">
      <alignment horizontal="right" vertical="center" wrapText="1"/>
    </xf>
    <xf numFmtId="166" fontId="2" fillId="0" borderId="10" xfId="0" applyNumberFormat="1" applyFont="1" applyFill="1" applyBorder="1" applyAlignment="1">
      <alignment horizontal="right" vertical="center" wrapText="1"/>
    </xf>
    <xf numFmtId="167" fontId="2" fillId="0" borderId="10" xfId="0" applyNumberFormat="1" applyFont="1" applyFill="1" applyBorder="1" applyAlignment="1">
      <alignment horizontal="right" vertical="center" wrapText="1"/>
    </xf>
    <xf numFmtId="166" fontId="4" fillId="0" borderId="10" xfId="0" applyNumberFormat="1" applyFont="1" applyFill="1" applyBorder="1" applyAlignment="1">
      <alignment horizontal="right" vertical="center" wrapText="1"/>
    </xf>
    <xf numFmtId="4" fontId="28" fillId="0" borderId="11" xfId="0" applyNumberFormat="1" applyFont="1" applyBorder="1" applyAlignment="1">
      <alignment horizontal="right" vertical="center"/>
    </xf>
    <xf numFmtId="167" fontId="4" fillId="0" borderId="10" xfId="0" applyNumberFormat="1" applyFont="1" applyFill="1" applyBorder="1" applyAlignment="1">
      <alignment horizontal="right" vertical="center" wrapText="1"/>
    </xf>
    <xf numFmtId="0" fontId="13" fillId="0" borderId="10" xfId="0" applyFont="1" applyFill="1" applyBorder="1" applyAlignment="1">
      <alignment horizontal="left" vertical="center"/>
    </xf>
    <xf numFmtId="4" fontId="13" fillId="0" borderId="10" xfId="0" applyNumberFormat="1" applyFont="1" applyBorder="1" applyAlignment="1">
      <alignment horizontal="right" vertical="center"/>
    </xf>
    <xf numFmtId="4" fontId="2" fillId="0" borderId="12" xfId="0" applyNumberFormat="1" applyFont="1" applyFill="1" applyBorder="1" applyAlignment="1">
      <alignment horizontal="right" vertical="center" wrapText="1"/>
    </xf>
    <xf numFmtId="4" fontId="2" fillId="0" borderId="13" xfId="0" applyNumberFormat="1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right" vertical="center"/>
    </xf>
    <xf numFmtId="4" fontId="13" fillId="0" borderId="10" xfId="1" applyNumberFormat="1" applyFont="1" applyFill="1" applyBorder="1" applyAlignment="1">
      <alignment horizontal="right" vertical="center" wrapText="1"/>
    </xf>
    <xf numFmtId="2" fontId="13" fillId="0" borderId="10" xfId="1" applyNumberFormat="1" applyFont="1" applyFill="1" applyBorder="1" applyAlignment="1">
      <alignment horizontal="right" vertical="center" wrapText="1"/>
    </xf>
    <xf numFmtId="0" fontId="0" fillId="0" borderId="10" xfId="0" applyFill="1" applyBorder="1" applyAlignment="1">
      <alignment horizontal="left" vertical="top"/>
    </xf>
    <xf numFmtId="4" fontId="28" fillId="0" borderId="6" xfId="0" applyNumberFormat="1" applyFont="1" applyBorder="1" applyAlignment="1">
      <alignment horizontal="right" vertical="center"/>
    </xf>
    <xf numFmtId="4" fontId="28" fillId="0" borderId="7" xfId="0" applyNumberFormat="1" applyFont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right" vertical="center" wrapText="1"/>
    </xf>
    <xf numFmtId="4" fontId="3" fillId="0" borderId="10" xfId="0" applyNumberFormat="1" applyFont="1" applyBorder="1" applyAlignment="1">
      <alignment horizontal="right" vertical="center"/>
    </xf>
    <xf numFmtId="4" fontId="3" fillId="0" borderId="11" xfId="0" applyNumberFormat="1" applyFont="1" applyFill="1" applyBorder="1" applyAlignment="1">
      <alignment horizontal="center" vertical="center"/>
    </xf>
    <xf numFmtId="4" fontId="1" fillId="0" borderId="10" xfId="0" applyNumberFormat="1" applyFont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4" fontId="1" fillId="0" borderId="10" xfId="0" applyNumberFormat="1" applyFont="1" applyFill="1" applyBorder="1" applyAlignment="1">
      <alignment horizontal="right" vertical="center"/>
    </xf>
    <xf numFmtId="4" fontId="1" fillId="0" borderId="10" xfId="0" applyNumberFormat="1" applyFont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top"/>
    </xf>
    <xf numFmtId="0" fontId="25" fillId="3" borderId="3" xfId="0" applyFont="1" applyFill="1" applyBorder="1" applyAlignment="1">
      <alignment vertical="top"/>
    </xf>
    <xf numFmtId="4" fontId="3" fillId="3" borderId="0" xfId="0" applyNumberFormat="1" applyFont="1" applyFill="1" applyBorder="1" applyAlignment="1">
      <alignment horizontal="center" vertical="center" wrapText="1"/>
    </xf>
    <xf numFmtId="4" fontId="14" fillId="3" borderId="0" xfId="0" applyNumberFormat="1" applyFont="1" applyFill="1" applyBorder="1" applyAlignment="1">
      <alignment horizontal="center" vertical="center"/>
    </xf>
    <xf numFmtId="4" fontId="14" fillId="3" borderId="0" xfId="0" applyNumberFormat="1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top"/>
    </xf>
    <xf numFmtId="0" fontId="25" fillId="0" borderId="6" xfId="0" applyFont="1" applyFill="1" applyBorder="1" applyAlignment="1">
      <alignment horizontal="center" vertical="top"/>
    </xf>
    <xf numFmtId="0" fontId="25" fillId="0" borderId="7" xfId="0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00FF"/>
      <color rgb="FFFF6600"/>
      <color rgb="FF006600"/>
      <color rgb="FFFF0066"/>
      <color rgb="FF80008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268"/>
  <sheetViews>
    <sheetView tabSelected="1" topLeftCell="A124" workbookViewId="0">
      <selection activeCell="P173" sqref="P173"/>
    </sheetView>
  </sheetViews>
  <sheetFormatPr baseColWidth="10" defaultColWidth="9.33203125" defaultRowHeight="12.75" x14ac:dyDescent="0.2"/>
  <cols>
    <col min="1" max="1" width="4" style="25" customWidth="1"/>
    <col min="2" max="2" width="8" style="4" customWidth="1"/>
    <col min="3" max="3" width="8" style="4" hidden="1" customWidth="1"/>
    <col min="4" max="4" width="50.33203125" customWidth="1"/>
    <col min="5" max="5" width="1.33203125" customWidth="1"/>
    <col min="6" max="6" width="13.5" customWidth="1"/>
    <col min="7" max="7" width="6.5" style="4" customWidth="1"/>
    <col min="8" max="8" width="1.1640625" style="4" customWidth="1"/>
    <col min="9" max="9" width="13.5" style="199" customWidth="1"/>
    <col min="10" max="10" width="6.5" style="4" customWidth="1"/>
    <col min="11" max="11" width="0.33203125" customWidth="1"/>
    <col min="12" max="12" width="13.5" style="25" customWidth="1"/>
    <col min="13" max="13" width="1.6640625" style="137" hidden="1" customWidth="1"/>
    <col min="14" max="14" width="6.33203125" style="25" customWidth="1"/>
    <col min="15" max="15" width="0.1640625" style="25" customWidth="1"/>
    <col min="16" max="16" width="13.6640625" style="25" customWidth="1"/>
    <col min="17" max="17" width="1.6640625" style="137" hidden="1" customWidth="1"/>
    <col min="18" max="18" width="5.5" style="25" customWidth="1"/>
    <col min="19" max="19" width="14.33203125" customWidth="1"/>
    <col min="20" max="27" width="14.33203125" hidden="1" customWidth="1"/>
    <col min="28" max="28" width="15.6640625" hidden="1" customWidth="1"/>
    <col min="29" max="29" width="2.1640625" hidden="1" customWidth="1"/>
    <col min="30" max="30" width="6" style="4" customWidth="1"/>
    <col min="31" max="31" width="14.33203125" customWidth="1"/>
    <col min="32" max="40" width="14.33203125" hidden="1" customWidth="1"/>
    <col min="41" max="41" width="1.6640625" hidden="1" customWidth="1"/>
    <col min="42" max="42" width="6" style="4" customWidth="1"/>
    <col min="43" max="43" width="14.33203125" style="73" customWidth="1"/>
    <col min="44" max="52" width="14.33203125" style="73" hidden="1" customWidth="1"/>
    <col min="53" max="53" width="1.6640625" hidden="1" customWidth="1"/>
    <col min="54" max="54" width="6" style="4" customWidth="1"/>
    <col min="55" max="55" width="14.33203125" style="73" customWidth="1"/>
    <col min="56" max="63" width="14.33203125" style="73" hidden="1" customWidth="1"/>
    <col min="64" max="64" width="16.5" hidden="1" customWidth="1"/>
    <col min="65" max="65" width="1.83203125" hidden="1" customWidth="1"/>
    <col min="66" max="66" width="6" style="4" customWidth="1"/>
    <col min="67" max="67" width="14.33203125" style="73" customWidth="1"/>
    <col min="68" max="76" width="14.33203125" style="73" hidden="1" customWidth="1"/>
    <col min="77" max="77" width="1.83203125" hidden="1" customWidth="1"/>
    <col min="78" max="78" width="6" style="4" customWidth="1"/>
    <col min="79" max="79" width="14.33203125" style="73" customWidth="1"/>
    <col min="80" max="88" width="14.33203125" style="73" hidden="1" customWidth="1"/>
    <col min="89" max="89" width="1.83203125" hidden="1" customWidth="1"/>
    <col min="90" max="90" width="6" style="4" customWidth="1"/>
    <col min="91" max="91" width="14.33203125" style="73" customWidth="1"/>
    <col min="92" max="100" width="14.33203125" style="73" hidden="1" customWidth="1"/>
    <col min="101" max="101" width="1.83203125" hidden="1" customWidth="1"/>
    <col min="102" max="102" width="6" style="4" customWidth="1"/>
    <col min="103" max="103" width="14.33203125" customWidth="1"/>
    <col min="104" max="112" width="14.33203125" hidden="1" customWidth="1"/>
    <col min="113" max="113" width="1.6640625" hidden="1" customWidth="1"/>
    <col min="114" max="123" width="14.33203125" hidden="1" customWidth="1"/>
    <col min="124" max="124" width="2" hidden="1" customWidth="1"/>
    <col min="125" max="134" width="14.33203125" hidden="1" customWidth="1"/>
    <col min="135" max="135" width="2" hidden="1" customWidth="1"/>
    <col min="136" max="145" width="14.33203125" hidden="1" customWidth="1"/>
    <col min="146" max="146" width="2.1640625" hidden="1" customWidth="1"/>
    <col min="147" max="156" width="14.33203125" hidden="1" customWidth="1"/>
    <col min="157" max="157" width="2" hidden="1" customWidth="1"/>
    <col min="158" max="167" width="14.33203125" hidden="1" customWidth="1"/>
    <col min="168" max="169" width="0" hidden="1" customWidth="1"/>
    <col min="170" max="170" width="6" style="4" customWidth="1"/>
  </cols>
  <sheetData>
    <row r="1" spans="1:170" x14ac:dyDescent="0.2">
      <c r="F1" s="217">
        <v>2021</v>
      </c>
      <c r="G1" s="217"/>
      <c r="H1" s="200"/>
      <c r="I1" s="208">
        <v>2020</v>
      </c>
      <c r="J1" s="208"/>
      <c r="K1" s="200"/>
      <c r="L1" s="208">
        <v>2019</v>
      </c>
      <c r="M1" s="208"/>
      <c r="N1" s="208"/>
      <c r="O1" s="117"/>
      <c r="P1" s="215">
        <v>2018</v>
      </c>
      <c r="Q1" s="208"/>
      <c r="R1" s="216"/>
      <c r="S1" s="210">
        <v>2017</v>
      </c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3">
        <v>2016</v>
      </c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4"/>
      <c r="AQ1" s="210">
        <v>2015</v>
      </c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3">
        <v>2014</v>
      </c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4"/>
      <c r="BO1" s="210">
        <v>2013</v>
      </c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4"/>
      <c r="CA1" s="210">
        <v>2012</v>
      </c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3">
        <v>2011</v>
      </c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4"/>
      <c r="CY1" s="211">
        <v>2010</v>
      </c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09"/>
      <c r="DQ1" s="209"/>
      <c r="DR1" s="209"/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J1" s="209"/>
      <c r="EK1" s="209"/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12"/>
    </row>
    <row r="2" spans="1:170" s="1" customFormat="1" ht="37.5" customHeight="1" x14ac:dyDescent="0.2">
      <c r="A2" s="5"/>
      <c r="B2" s="6"/>
      <c r="C2" s="6"/>
      <c r="D2" s="7"/>
      <c r="E2" s="74"/>
      <c r="F2" s="99" t="s">
        <v>0</v>
      </c>
      <c r="G2" s="204" t="s">
        <v>158</v>
      </c>
      <c r="H2" s="121"/>
      <c r="I2" s="118" t="s">
        <v>0</v>
      </c>
      <c r="J2" s="120" t="s">
        <v>158</v>
      </c>
      <c r="K2" s="121" t="s">
        <v>158</v>
      </c>
      <c r="L2" s="118" t="s">
        <v>0</v>
      </c>
      <c r="M2" s="119"/>
      <c r="N2" s="120" t="s">
        <v>158</v>
      </c>
      <c r="O2" s="121"/>
      <c r="P2" s="191" t="s">
        <v>0</v>
      </c>
      <c r="Q2" s="119"/>
      <c r="R2" s="107" t="s">
        <v>158</v>
      </c>
      <c r="S2" s="105" t="s">
        <v>0</v>
      </c>
      <c r="T2" s="6" t="s">
        <v>1</v>
      </c>
      <c r="U2" s="8" t="s">
        <v>109</v>
      </c>
      <c r="V2" s="8" t="s">
        <v>110</v>
      </c>
      <c r="W2" s="8" t="s">
        <v>111</v>
      </c>
      <c r="X2" s="8" t="s">
        <v>112</v>
      </c>
      <c r="Y2" s="8" t="s">
        <v>113</v>
      </c>
      <c r="Z2" s="8" t="s">
        <v>114</v>
      </c>
      <c r="AA2" s="8" t="s">
        <v>115</v>
      </c>
      <c r="AB2" s="8" t="s">
        <v>116</v>
      </c>
      <c r="AC2" s="74"/>
      <c r="AD2" s="120" t="s">
        <v>158</v>
      </c>
      <c r="AE2" s="106" t="s">
        <v>0</v>
      </c>
      <c r="AF2" s="6" t="s">
        <v>1</v>
      </c>
      <c r="AG2" s="8" t="s">
        <v>109</v>
      </c>
      <c r="AH2" s="8" t="s">
        <v>110</v>
      </c>
      <c r="AI2" s="8" t="s">
        <v>111</v>
      </c>
      <c r="AJ2" s="8" t="s">
        <v>112</v>
      </c>
      <c r="AK2" s="8" t="s">
        <v>113</v>
      </c>
      <c r="AL2" s="8" t="s">
        <v>114</v>
      </c>
      <c r="AM2" s="8" t="s">
        <v>115</v>
      </c>
      <c r="AN2" s="8" t="s">
        <v>116</v>
      </c>
      <c r="AO2" s="74"/>
      <c r="AP2" s="107" t="s">
        <v>158</v>
      </c>
      <c r="AQ2" s="105" t="s">
        <v>0</v>
      </c>
      <c r="AR2" s="6" t="s">
        <v>1</v>
      </c>
      <c r="AS2" s="8" t="s">
        <v>109</v>
      </c>
      <c r="AT2" s="8" t="s">
        <v>110</v>
      </c>
      <c r="AU2" s="8" t="s">
        <v>111</v>
      </c>
      <c r="AV2" s="8" t="s">
        <v>112</v>
      </c>
      <c r="AW2" s="8" t="s">
        <v>113</v>
      </c>
      <c r="AX2" s="8" t="s">
        <v>114</v>
      </c>
      <c r="AY2" s="8" t="s">
        <v>115</v>
      </c>
      <c r="AZ2" s="8" t="s">
        <v>116</v>
      </c>
      <c r="BA2" s="74"/>
      <c r="BB2" s="120" t="s">
        <v>158</v>
      </c>
      <c r="BC2" s="106" t="s">
        <v>0</v>
      </c>
      <c r="BD2" s="6" t="s">
        <v>1</v>
      </c>
      <c r="BE2" s="8" t="s">
        <v>109</v>
      </c>
      <c r="BF2" s="8" t="s">
        <v>110</v>
      </c>
      <c r="BG2" s="8" t="s">
        <v>111</v>
      </c>
      <c r="BH2" s="8" t="s">
        <v>112</v>
      </c>
      <c r="BI2" s="8" t="s">
        <v>113</v>
      </c>
      <c r="BJ2" s="8" t="s">
        <v>114</v>
      </c>
      <c r="BK2" s="8" t="s">
        <v>115</v>
      </c>
      <c r="BL2" s="8" t="s">
        <v>116</v>
      </c>
      <c r="BM2" s="82"/>
      <c r="BN2" s="107" t="s">
        <v>158</v>
      </c>
      <c r="BO2" s="105" t="s">
        <v>0</v>
      </c>
      <c r="BP2" s="6" t="s">
        <v>1</v>
      </c>
      <c r="BQ2" s="8" t="s">
        <v>109</v>
      </c>
      <c r="BR2" s="8" t="s">
        <v>110</v>
      </c>
      <c r="BS2" s="8" t="s">
        <v>111</v>
      </c>
      <c r="BT2" s="8" t="s">
        <v>112</v>
      </c>
      <c r="BU2" s="8" t="s">
        <v>113</v>
      </c>
      <c r="BV2" s="8" t="s">
        <v>114</v>
      </c>
      <c r="BW2" s="8" t="s">
        <v>115</v>
      </c>
      <c r="BX2" s="8" t="s">
        <v>116</v>
      </c>
      <c r="BY2" s="82"/>
      <c r="BZ2" s="107" t="s">
        <v>158</v>
      </c>
      <c r="CA2" s="8" t="s">
        <v>0</v>
      </c>
      <c r="CB2" s="6" t="s">
        <v>1</v>
      </c>
      <c r="CC2" s="8" t="s">
        <v>109</v>
      </c>
      <c r="CD2" s="8" t="s">
        <v>110</v>
      </c>
      <c r="CE2" s="8" t="s">
        <v>111</v>
      </c>
      <c r="CF2" s="8" t="s">
        <v>112</v>
      </c>
      <c r="CG2" s="8" t="s">
        <v>113</v>
      </c>
      <c r="CH2" s="8" t="s">
        <v>114</v>
      </c>
      <c r="CI2" s="8" t="s">
        <v>115</v>
      </c>
      <c r="CJ2" s="8" t="s">
        <v>116</v>
      </c>
      <c r="CK2" s="82"/>
      <c r="CL2" s="107" t="s">
        <v>158</v>
      </c>
      <c r="CM2" s="8" t="s">
        <v>0</v>
      </c>
      <c r="CN2" s="6" t="s">
        <v>1</v>
      </c>
      <c r="CO2" s="8" t="s">
        <v>109</v>
      </c>
      <c r="CP2" s="8" t="s">
        <v>110</v>
      </c>
      <c r="CQ2" s="8" t="s">
        <v>111</v>
      </c>
      <c r="CR2" s="8" t="s">
        <v>112</v>
      </c>
      <c r="CS2" s="8" t="s">
        <v>113</v>
      </c>
      <c r="CT2" s="8" t="s">
        <v>114</v>
      </c>
      <c r="CU2" s="8" t="s">
        <v>115</v>
      </c>
      <c r="CV2" s="8" t="s">
        <v>116</v>
      </c>
      <c r="CW2" s="82"/>
      <c r="CX2" s="107" t="s">
        <v>158</v>
      </c>
      <c r="CY2" s="8" t="s">
        <v>0</v>
      </c>
      <c r="CZ2" s="6" t="s">
        <v>1</v>
      </c>
      <c r="DA2" s="8" t="s">
        <v>109</v>
      </c>
      <c r="DB2" s="8" t="s">
        <v>110</v>
      </c>
      <c r="DC2" s="8" t="s">
        <v>111</v>
      </c>
      <c r="DD2" s="8" t="s">
        <v>112</v>
      </c>
      <c r="DE2" s="8" t="s">
        <v>113</v>
      </c>
      <c r="DF2" s="8" t="s">
        <v>114</v>
      </c>
      <c r="DG2" s="8" t="s">
        <v>115</v>
      </c>
      <c r="DH2" s="8" t="s">
        <v>116</v>
      </c>
      <c r="DI2" s="71"/>
      <c r="DJ2" s="8" t="s">
        <v>0</v>
      </c>
      <c r="DK2" s="6" t="s">
        <v>1</v>
      </c>
      <c r="DL2" s="8" t="s">
        <v>109</v>
      </c>
      <c r="DM2" s="8" t="s">
        <v>110</v>
      </c>
      <c r="DN2" s="8" t="s">
        <v>111</v>
      </c>
      <c r="DO2" s="8" t="s">
        <v>112</v>
      </c>
      <c r="DP2" s="8" t="s">
        <v>113</v>
      </c>
      <c r="DQ2" s="8" t="s">
        <v>114</v>
      </c>
      <c r="DR2" s="8" t="s">
        <v>115</v>
      </c>
      <c r="DS2" s="8" t="s">
        <v>116</v>
      </c>
      <c r="DT2" s="71"/>
      <c r="DU2" s="8" t="s">
        <v>0</v>
      </c>
      <c r="DV2" s="6" t="s">
        <v>1</v>
      </c>
      <c r="DW2" s="8" t="s">
        <v>109</v>
      </c>
      <c r="DX2" s="8" t="s">
        <v>110</v>
      </c>
      <c r="DY2" s="8" t="s">
        <v>111</v>
      </c>
      <c r="DZ2" s="8" t="s">
        <v>112</v>
      </c>
      <c r="EA2" s="8" t="s">
        <v>113</v>
      </c>
      <c r="EB2" s="8" t="s">
        <v>114</v>
      </c>
      <c r="EC2" s="8" t="s">
        <v>115</v>
      </c>
      <c r="ED2" s="8" t="s">
        <v>116</v>
      </c>
      <c r="EE2" s="71"/>
      <c r="EF2" s="8" t="s">
        <v>0</v>
      </c>
      <c r="EG2" s="6" t="s">
        <v>1</v>
      </c>
      <c r="EH2" s="8" t="s">
        <v>109</v>
      </c>
      <c r="EI2" s="8" t="s">
        <v>110</v>
      </c>
      <c r="EJ2" s="8" t="s">
        <v>111</v>
      </c>
      <c r="EK2" s="8" t="s">
        <v>112</v>
      </c>
      <c r="EL2" s="8" t="s">
        <v>113</v>
      </c>
      <c r="EM2" s="8" t="s">
        <v>114</v>
      </c>
      <c r="EN2" s="8" t="s">
        <v>115</v>
      </c>
      <c r="EO2" s="8" t="s">
        <v>116</v>
      </c>
      <c r="EP2" s="71"/>
      <c r="EQ2" s="8" t="s">
        <v>0</v>
      </c>
      <c r="ER2" s="6" t="s">
        <v>1</v>
      </c>
      <c r="ES2" s="8" t="s">
        <v>109</v>
      </c>
      <c r="ET2" s="8" t="s">
        <v>110</v>
      </c>
      <c r="EU2" s="8" t="s">
        <v>111</v>
      </c>
      <c r="EV2" s="8" t="s">
        <v>112</v>
      </c>
      <c r="EW2" s="8" t="s">
        <v>113</v>
      </c>
      <c r="EX2" s="8" t="s">
        <v>114</v>
      </c>
      <c r="EY2" s="8" t="s">
        <v>115</v>
      </c>
      <c r="EZ2" s="8" t="s">
        <v>116</v>
      </c>
      <c r="FA2" s="26"/>
      <c r="FB2" s="8"/>
      <c r="FC2" s="6"/>
      <c r="FD2" s="8"/>
      <c r="FE2" s="8"/>
      <c r="FF2" s="8"/>
      <c r="FG2" s="8"/>
      <c r="FH2" s="8"/>
      <c r="FI2" s="8"/>
      <c r="FJ2" s="8"/>
      <c r="FK2" s="8"/>
      <c r="FN2" s="107" t="s">
        <v>158</v>
      </c>
    </row>
    <row r="3" spans="1:170" ht="12.75" customHeight="1" x14ac:dyDescent="0.2">
      <c r="A3" s="27">
        <v>1</v>
      </c>
      <c r="B3" s="28">
        <v>11200</v>
      </c>
      <c r="C3" s="29"/>
      <c r="D3" s="2" t="s">
        <v>2</v>
      </c>
      <c r="E3" s="75"/>
      <c r="F3" s="89">
        <v>230000</v>
      </c>
      <c r="G3" s="205"/>
      <c r="H3" s="201"/>
      <c r="I3" s="122">
        <v>208000</v>
      </c>
      <c r="J3" s="153"/>
      <c r="K3" s="75"/>
      <c r="L3" s="122">
        <v>200000</v>
      </c>
      <c r="M3" s="75"/>
      <c r="N3" s="123"/>
      <c r="O3" s="124"/>
      <c r="P3" s="192">
        <v>200000</v>
      </c>
      <c r="Q3" s="75"/>
      <c r="R3" s="113"/>
      <c r="S3" s="91">
        <v>175000</v>
      </c>
      <c r="T3" s="94">
        <v>0</v>
      </c>
      <c r="U3" s="91">
        <v>175000</v>
      </c>
      <c r="V3" s="91">
        <v>179972.37</v>
      </c>
      <c r="W3" s="94">
        <v>0</v>
      </c>
      <c r="X3" s="94">
        <v>0</v>
      </c>
      <c r="Y3" s="91">
        <v>179972.37</v>
      </c>
      <c r="Z3" s="91">
        <v>157860.44</v>
      </c>
      <c r="AA3" s="91">
        <v>22111.93</v>
      </c>
      <c r="AB3" s="91">
        <v>4972.37</v>
      </c>
      <c r="AC3" s="75"/>
      <c r="AD3" s="123"/>
      <c r="AE3" s="186">
        <v>175000</v>
      </c>
      <c r="AF3" s="86">
        <v>0</v>
      </c>
      <c r="AG3" s="85">
        <v>175000</v>
      </c>
      <c r="AH3" s="87">
        <v>177119.97</v>
      </c>
      <c r="AI3" s="86">
        <v>21.66</v>
      </c>
      <c r="AJ3" s="86">
        <v>0</v>
      </c>
      <c r="AK3" s="85">
        <v>177098.31</v>
      </c>
      <c r="AL3" s="85">
        <v>153324.01999999999</v>
      </c>
      <c r="AM3" s="85">
        <v>23774.29</v>
      </c>
      <c r="AN3" s="85">
        <v>2098.31</v>
      </c>
      <c r="AO3" s="75"/>
      <c r="AP3" s="113"/>
      <c r="AQ3" s="72">
        <v>173000</v>
      </c>
      <c r="AR3" s="72">
        <v>0</v>
      </c>
      <c r="AS3" s="72">
        <v>173000</v>
      </c>
      <c r="AT3" s="72">
        <v>179225.62</v>
      </c>
      <c r="AU3" s="72">
        <v>1930.01</v>
      </c>
      <c r="AV3" s="72">
        <v>4178.08</v>
      </c>
      <c r="AW3" s="72">
        <v>173117.53</v>
      </c>
      <c r="AX3" s="72">
        <v>150807.29</v>
      </c>
      <c r="AY3" s="72">
        <v>22310.240000000002</v>
      </c>
      <c r="AZ3" s="72">
        <v>117.53</v>
      </c>
      <c r="BA3" s="75"/>
      <c r="BB3" s="123"/>
      <c r="BC3" s="172">
        <v>207000</v>
      </c>
      <c r="BD3" s="30">
        <v>0</v>
      </c>
      <c r="BE3" s="30">
        <v>207000</v>
      </c>
      <c r="BF3" s="30">
        <v>204155.82</v>
      </c>
      <c r="BG3" s="30">
        <v>9888.56</v>
      </c>
      <c r="BH3" s="30">
        <v>0</v>
      </c>
      <c r="BI3" s="30">
        <v>194267.26</v>
      </c>
      <c r="BJ3" s="30">
        <v>173332.51</v>
      </c>
      <c r="BK3" s="30">
        <v>20934.75</v>
      </c>
      <c r="BL3" s="30">
        <v>-12732.74</v>
      </c>
      <c r="BM3" s="75"/>
      <c r="BN3" s="113"/>
      <c r="BO3" s="30">
        <v>207000</v>
      </c>
      <c r="BP3" s="30">
        <v>0</v>
      </c>
      <c r="BQ3" s="30">
        <v>207000</v>
      </c>
      <c r="BR3" s="30">
        <v>206163.74</v>
      </c>
      <c r="BS3" s="30">
        <v>33.36</v>
      </c>
      <c r="BT3" s="30">
        <v>0</v>
      </c>
      <c r="BU3" s="30">
        <v>206130.38</v>
      </c>
      <c r="BV3" s="30">
        <v>188747.98</v>
      </c>
      <c r="BW3" s="30">
        <v>17382.400000000001</v>
      </c>
      <c r="BX3" s="30">
        <v>-869.62</v>
      </c>
      <c r="BY3" s="75"/>
      <c r="BZ3" s="123"/>
      <c r="CA3" s="181">
        <v>207000</v>
      </c>
      <c r="CB3" s="182">
        <v>0</v>
      </c>
      <c r="CC3" s="182">
        <v>207000</v>
      </c>
      <c r="CD3" s="182">
        <v>208784.41</v>
      </c>
      <c r="CE3" s="182">
        <v>903.35</v>
      </c>
      <c r="CF3" s="182">
        <v>0</v>
      </c>
      <c r="CG3" s="182">
        <v>207881.06</v>
      </c>
      <c r="CH3" s="182">
        <v>181992.18</v>
      </c>
      <c r="CI3" s="182">
        <v>25888.880000000001</v>
      </c>
      <c r="CJ3" s="182">
        <v>881.06</v>
      </c>
      <c r="CK3" s="183"/>
      <c r="CL3" s="184"/>
      <c r="CM3" s="30"/>
      <c r="CN3" s="30"/>
      <c r="CO3" s="30"/>
      <c r="CP3" s="30">
        <v>178224.27</v>
      </c>
      <c r="CQ3" s="30"/>
      <c r="CR3" s="30"/>
      <c r="CS3" s="30">
        <v>177867.21</v>
      </c>
      <c r="CT3" s="30"/>
      <c r="CU3" s="30"/>
      <c r="CV3" s="30"/>
      <c r="CW3" s="75"/>
      <c r="CX3" s="123"/>
      <c r="CY3" s="172">
        <v>195000</v>
      </c>
      <c r="CZ3" s="31">
        <v>0</v>
      </c>
      <c r="DA3" s="32">
        <v>195000</v>
      </c>
      <c r="DB3" s="32">
        <v>180731.19</v>
      </c>
      <c r="DC3" s="33">
        <v>0</v>
      </c>
      <c r="DD3" s="31">
        <v>0</v>
      </c>
      <c r="DE3" s="32">
        <v>180731.19</v>
      </c>
      <c r="DF3" s="32">
        <v>34199.24</v>
      </c>
      <c r="DG3" s="32">
        <v>146531.95000000001</v>
      </c>
      <c r="DH3" s="32">
        <v>14268.81</v>
      </c>
      <c r="DI3" s="34"/>
      <c r="DT3" s="34"/>
      <c r="DU3" s="30">
        <v>207000</v>
      </c>
      <c r="DV3" s="30">
        <v>0</v>
      </c>
      <c r="DW3" s="30">
        <v>207000</v>
      </c>
      <c r="DX3" s="30">
        <v>208784.41</v>
      </c>
      <c r="DY3" s="30">
        <v>903.35</v>
      </c>
      <c r="DZ3" s="30">
        <v>0</v>
      </c>
      <c r="EA3" s="30">
        <v>207881.06</v>
      </c>
      <c r="EB3" s="30">
        <v>181992.18</v>
      </c>
      <c r="EC3" s="30">
        <v>25888.880000000001</v>
      </c>
      <c r="ED3" s="30">
        <v>881.06</v>
      </c>
      <c r="EE3" s="34"/>
      <c r="EP3" s="34"/>
      <c r="FA3" s="34"/>
      <c r="FB3" s="72"/>
      <c r="FC3" s="72"/>
      <c r="FD3" s="72"/>
      <c r="FE3" s="72"/>
      <c r="FF3" s="72"/>
      <c r="FG3" s="72"/>
      <c r="FH3" s="72"/>
      <c r="FI3" s="72"/>
      <c r="FJ3" s="72"/>
      <c r="FK3" s="72"/>
      <c r="FN3" s="113"/>
    </row>
    <row r="4" spans="1:170" ht="12.75" customHeight="1" x14ac:dyDescent="0.2">
      <c r="A4" s="27">
        <v>1</v>
      </c>
      <c r="B4" s="28">
        <v>11300</v>
      </c>
      <c r="C4" s="29"/>
      <c r="D4" s="2" t="s">
        <v>3</v>
      </c>
      <c r="E4" s="75"/>
      <c r="F4" s="89">
        <v>2800000</v>
      </c>
      <c r="G4" s="205"/>
      <c r="H4" s="201"/>
      <c r="I4" s="122">
        <v>2700000</v>
      </c>
      <c r="J4" s="153"/>
      <c r="K4" s="75"/>
      <c r="L4" s="122">
        <v>2700000</v>
      </c>
      <c r="M4" s="75"/>
      <c r="N4" s="123"/>
      <c r="O4" s="124"/>
      <c r="P4" s="192">
        <v>2600000</v>
      </c>
      <c r="Q4" s="75"/>
      <c r="R4" s="113"/>
      <c r="S4" s="91">
        <v>2900000</v>
      </c>
      <c r="T4" s="94">
        <v>0</v>
      </c>
      <c r="U4" s="91">
        <v>2900000</v>
      </c>
      <c r="V4" s="91">
        <v>2505641.0299999998</v>
      </c>
      <c r="W4" s="91">
        <v>73159.31</v>
      </c>
      <c r="X4" s="94">
        <v>0</v>
      </c>
      <c r="Y4" s="91">
        <v>2432481.7200000002</v>
      </c>
      <c r="Z4" s="91">
        <v>2128907.39</v>
      </c>
      <c r="AA4" s="91">
        <v>303574.33</v>
      </c>
      <c r="AB4" s="91">
        <v>-467518.28</v>
      </c>
      <c r="AC4" s="75"/>
      <c r="AD4" s="123"/>
      <c r="AE4" s="186">
        <v>2700000</v>
      </c>
      <c r="AF4" s="86">
        <v>0</v>
      </c>
      <c r="AG4" s="85">
        <v>2700000</v>
      </c>
      <c r="AH4" s="87">
        <v>2966286.32</v>
      </c>
      <c r="AI4" s="85">
        <v>41468.19</v>
      </c>
      <c r="AJ4" s="86">
        <v>0</v>
      </c>
      <c r="AK4" s="85">
        <v>2924818.13</v>
      </c>
      <c r="AL4" s="85">
        <v>2428614.7599999998</v>
      </c>
      <c r="AM4" s="85">
        <v>496203.37</v>
      </c>
      <c r="AN4" s="85">
        <v>224818.13</v>
      </c>
      <c r="AO4" s="75"/>
      <c r="AP4" s="113"/>
      <c r="AQ4" s="84">
        <v>2675000</v>
      </c>
      <c r="AR4" s="84">
        <v>0</v>
      </c>
      <c r="AS4" s="84">
        <v>2675000</v>
      </c>
      <c r="AT4" s="84">
        <v>2968539.2</v>
      </c>
      <c r="AU4" s="84">
        <v>128150.72</v>
      </c>
      <c r="AV4" s="84">
        <v>71468.45</v>
      </c>
      <c r="AW4" s="84">
        <v>2768920.03</v>
      </c>
      <c r="AX4" s="84">
        <v>2388297.64</v>
      </c>
      <c r="AY4" s="84">
        <v>380622.39</v>
      </c>
      <c r="AZ4" s="84">
        <v>93920.03</v>
      </c>
      <c r="BA4" s="75"/>
      <c r="BB4" s="123"/>
      <c r="BC4" s="172">
        <v>2760000</v>
      </c>
      <c r="BD4" s="30">
        <v>0</v>
      </c>
      <c r="BE4" s="30">
        <v>2760000</v>
      </c>
      <c r="BF4" s="30">
        <v>2750293.13</v>
      </c>
      <c r="BG4" s="30">
        <v>211242.92</v>
      </c>
      <c r="BH4" s="30">
        <v>0</v>
      </c>
      <c r="BI4" s="30">
        <v>2539050.21</v>
      </c>
      <c r="BJ4" s="30">
        <v>2226772.5299999998</v>
      </c>
      <c r="BK4" s="30">
        <v>312277.68</v>
      </c>
      <c r="BL4" s="30">
        <v>-220949.79</v>
      </c>
      <c r="BM4" s="75"/>
      <c r="BN4" s="113"/>
      <c r="BO4" s="30">
        <v>2593996.3199999998</v>
      </c>
      <c r="BP4" s="30">
        <v>0</v>
      </c>
      <c r="BQ4" s="30">
        <v>2593996.3199999998</v>
      </c>
      <c r="BR4" s="30">
        <v>2600933.98</v>
      </c>
      <c r="BS4" s="30">
        <v>130130.39</v>
      </c>
      <c r="BT4" s="30">
        <v>0</v>
      </c>
      <c r="BU4" s="30">
        <v>2470803.59</v>
      </c>
      <c r="BV4" s="30">
        <v>2222906.9500000002</v>
      </c>
      <c r="BW4" s="30">
        <v>247896.64</v>
      </c>
      <c r="BX4" s="30">
        <v>-123192.73</v>
      </c>
      <c r="BY4" s="75"/>
      <c r="BZ4" s="123"/>
      <c r="CA4" s="172">
        <v>2510000</v>
      </c>
      <c r="CB4" s="30">
        <v>0</v>
      </c>
      <c r="CC4" s="30">
        <v>2510000</v>
      </c>
      <c r="CD4" s="30">
        <v>2376587.2000000002</v>
      </c>
      <c r="CE4" s="30">
        <v>50434.49</v>
      </c>
      <c r="CF4" s="30">
        <v>0</v>
      </c>
      <c r="CG4" s="30">
        <v>2326152.71</v>
      </c>
      <c r="CH4" s="30">
        <v>2074182.49</v>
      </c>
      <c r="CI4" s="30">
        <v>251970.22</v>
      </c>
      <c r="CJ4" s="30">
        <v>-183847.29</v>
      </c>
      <c r="CK4" s="75"/>
      <c r="CL4" s="113"/>
      <c r="CM4" s="30"/>
      <c r="CN4" s="30"/>
      <c r="CO4" s="30"/>
      <c r="CP4" s="30">
        <v>1875207.44</v>
      </c>
      <c r="CQ4" s="30"/>
      <c r="CR4" s="30"/>
      <c r="CS4" s="30">
        <v>1833588.19</v>
      </c>
      <c r="CT4" s="30"/>
      <c r="CU4" s="30"/>
      <c r="CV4" s="30"/>
      <c r="CW4" s="75"/>
      <c r="CX4" s="123"/>
      <c r="CY4" s="172">
        <v>1900000</v>
      </c>
      <c r="CZ4" s="31">
        <v>0</v>
      </c>
      <c r="DA4" s="32">
        <v>1900000</v>
      </c>
      <c r="DB4" s="32">
        <v>1746162.89</v>
      </c>
      <c r="DC4" s="33">
        <v>0</v>
      </c>
      <c r="DD4" s="31">
        <v>0</v>
      </c>
      <c r="DE4" s="32">
        <v>1746162.89</v>
      </c>
      <c r="DF4" s="32">
        <v>340077.63</v>
      </c>
      <c r="DG4" s="32">
        <v>1406085.26</v>
      </c>
      <c r="DH4" s="32">
        <v>153837.10999999999</v>
      </c>
      <c r="DI4" s="34"/>
      <c r="DT4" s="34"/>
      <c r="DU4" s="30">
        <v>2510000</v>
      </c>
      <c r="DV4" s="30">
        <v>0</v>
      </c>
      <c r="DW4" s="30">
        <v>2510000</v>
      </c>
      <c r="DX4" s="30">
        <v>2376587.2000000002</v>
      </c>
      <c r="DY4" s="30">
        <v>50434.49</v>
      </c>
      <c r="DZ4" s="30">
        <v>0</v>
      </c>
      <c r="EA4" s="30">
        <v>2326152.71</v>
      </c>
      <c r="EB4" s="30">
        <v>2074182.49</v>
      </c>
      <c r="EC4" s="30">
        <v>251970.22</v>
      </c>
      <c r="ED4" s="30">
        <v>-183847.29</v>
      </c>
      <c r="EE4" s="34"/>
      <c r="EP4" s="34"/>
      <c r="FA4" s="34"/>
      <c r="FB4" s="84"/>
      <c r="FC4" s="84"/>
      <c r="FD4" s="84"/>
      <c r="FE4" s="84"/>
      <c r="FF4" s="84"/>
      <c r="FG4" s="84"/>
      <c r="FH4" s="84"/>
      <c r="FI4" s="84"/>
      <c r="FJ4" s="84"/>
      <c r="FK4" s="84"/>
      <c r="FN4" s="113"/>
    </row>
    <row r="5" spans="1:170" ht="12.75" customHeight="1" x14ac:dyDescent="0.2">
      <c r="A5" s="27">
        <v>1</v>
      </c>
      <c r="B5" s="28">
        <v>11301</v>
      </c>
      <c r="C5" s="29"/>
      <c r="D5" s="2" t="s">
        <v>4</v>
      </c>
      <c r="E5" s="75"/>
      <c r="F5" s="89">
        <v>0</v>
      </c>
      <c r="G5" s="205"/>
      <c r="H5" s="201"/>
      <c r="I5" s="122">
        <v>0</v>
      </c>
      <c r="J5" s="153"/>
      <c r="K5" s="75"/>
      <c r="L5" s="122">
        <v>0</v>
      </c>
      <c r="M5" s="75"/>
      <c r="N5" s="123"/>
      <c r="O5" s="124"/>
      <c r="P5" s="192">
        <v>0</v>
      </c>
      <c r="Q5" s="75"/>
      <c r="R5" s="113"/>
      <c r="S5" s="91">
        <v>0</v>
      </c>
      <c r="T5" s="94">
        <v>0</v>
      </c>
      <c r="U5" s="91">
        <v>0</v>
      </c>
      <c r="V5" s="91">
        <v>0</v>
      </c>
      <c r="W5" s="91">
        <v>0</v>
      </c>
      <c r="X5" s="94">
        <v>0</v>
      </c>
      <c r="Y5" s="91">
        <v>0</v>
      </c>
      <c r="Z5" s="91">
        <v>0</v>
      </c>
      <c r="AA5" s="91">
        <v>0</v>
      </c>
      <c r="AB5" s="91">
        <v>0</v>
      </c>
      <c r="AC5" s="75"/>
      <c r="AD5" s="123"/>
      <c r="AE5" s="187">
        <v>0</v>
      </c>
      <c r="AF5" s="85">
        <v>23304.57</v>
      </c>
      <c r="AG5" s="85">
        <v>23304.57</v>
      </c>
      <c r="AH5" s="87">
        <v>23304.57</v>
      </c>
      <c r="AI5" s="86">
        <v>0</v>
      </c>
      <c r="AJ5" s="86">
        <v>0</v>
      </c>
      <c r="AK5" s="85">
        <v>23304.57</v>
      </c>
      <c r="AL5" s="85">
        <v>23304.57</v>
      </c>
      <c r="AM5" s="86">
        <v>0</v>
      </c>
      <c r="AN5" s="86">
        <v>0</v>
      </c>
      <c r="AO5" s="75"/>
      <c r="AP5" s="113"/>
      <c r="AQ5" s="84">
        <v>0</v>
      </c>
      <c r="AR5" s="84">
        <v>24447</v>
      </c>
      <c r="AS5" s="84">
        <v>24447</v>
      </c>
      <c r="AT5" s="84">
        <v>24447</v>
      </c>
      <c r="AU5" s="84">
        <v>0</v>
      </c>
      <c r="AV5" s="84">
        <v>0</v>
      </c>
      <c r="AW5" s="84">
        <v>24447</v>
      </c>
      <c r="AX5" s="84">
        <v>24447</v>
      </c>
      <c r="AY5" s="84">
        <v>0</v>
      </c>
      <c r="AZ5" s="84">
        <v>0</v>
      </c>
      <c r="BA5" s="75"/>
      <c r="BB5" s="123"/>
      <c r="BC5" s="172">
        <v>0</v>
      </c>
      <c r="BD5" s="30">
        <v>25084.77</v>
      </c>
      <c r="BE5" s="30">
        <v>25084.77</v>
      </c>
      <c r="BF5" s="30">
        <v>25084.77</v>
      </c>
      <c r="BG5" s="30">
        <v>0</v>
      </c>
      <c r="BH5" s="30">
        <v>0</v>
      </c>
      <c r="BI5" s="30">
        <v>25084.77</v>
      </c>
      <c r="BJ5" s="30">
        <v>25084.77</v>
      </c>
      <c r="BK5" s="30">
        <v>0</v>
      </c>
      <c r="BL5" s="30">
        <v>0</v>
      </c>
      <c r="BM5" s="75"/>
      <c r="BN5" s="113"/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37">
        <v>0</v>
      </c>
      <c r="BW5" s="37">
        <v>0</v>
      </c>
      <c r="BX5" s="37">
        <v>0</v>
      </c>
      <c r="BY5" s="75"/>
      <c r="BZ5" s="123"/>
      <c r="CA5" s="185">
        <v>0</v>
      </c>
      <c r="CB5" s="37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75"/>
      <c r="CL5" s="113"/>
      <c r="CM5" s="30"/>
      <c r="CN5" s="30"/>
      <c r="CO5" s="30"/>
      <c r="CP5" s="30">
        <v>0</v>
      </c>
      <c r="CQ5" s="30"/>
      <c r="CR5" s="30"/>
      <c r="CS5" s="30">
        <v>0</v>
      </c>
      <c r="CT5" s="30"/>
      <c r="CU5" s="30"/>
      <c r="CV5" s="30"/>
      <c r="CW5" s="75"/>
      <c r="CX5" s="123"/>
      <c r="CY5" s="172">
        <v>0.25</v>
      </c>
      <c r="CZ5" s="31">
        <v>0</v>
      </c>
      <c r="DA5" s="31">
        <v>0.25</v>
      </c>
      <c r="DB5" s="31">
        <v>0</v>
      </c>
      <c r="DC5" s="33">
        <v>0</v>
      </c>
      <c r="DD5" s="31">
        <v>0</v>
      </c>
      <c r="DE5" s="31">
        <v>0</v>
      </c>
      <c r="DF5" s="31">
        <v>0</v>
      </c>
      <c r="DG5" s="31">
        <v>0</v>
      </c>
      <c r="DH5" s="31">
        <v>0.25</v>
      </c>
      <c r="DI5" s="34"/>
      <c r="DT5" s="34"/>
      <c r="DU5" s="37">
        <v>0</v>
      </c>
      <c r="DV5" s="37">
        <v>0</v>
      </c>
      <c r="DW5" s="37">
        <v>0</v>
      </c>
      <c r="DX5" s="37">
        <v>0</v>
      </c>
      <c r="DY5" s="37">
        <v>0</v>
      </c>
      <c r="DZ5" s="37">
        <v>0</v>
      </c>
      <c r="EA5" s="37">
        <v>0</v>
      </c>
      <c r="EB5" s="37">
        <v>0</v>
      </c>
      <c r="EC5" s="37">
        <v>0</v>
      </c>
      <c r="ED5" s="37">
        <v>0</v>
      </c>
      <c r="EE5" s="34"/>
      <c r="EP5" s="34"/>
      <c r="FA5" s="34"/>
      <c r="FB5" s="84"/>
      <c r="FC5" s="84"/>
      <c r="FD5" s="84"/>
      <c r="FE5" s="84"/>
      <c r="FF5" s="84"/>
      <c r="FG5" s="84"/>
      <c r="FH5" s="84"/>
      <c r="FI5" s="84"/>
      <c r="FJ5" s="84"/>
      <c r="FK5" s="84"/>
      <c r="FN5" s="113"/>
    </row>
    <row r="6" spans="1:170" ht="12.75" customHeight="1" x14ac:dyDescent="0.2">
      <c r="A6" s="27">
        <v>1</v>
      </c>
      <c r="B6" s="28">
        <v>11500</v>
      </c>
      <c r="C6" s="29"/>
      <c r="D6" s="2" t="s">
        <v>5</v>
      </c>
      <c r="E6" s="75"/>
      <c r="F6" s="89">
        <v>848000</v>
      </c>
      <c r="G6" s="205"/>
      <c r="H6" s="201"/>
      <c r="I6" s="122">
        <v>847500</v>
      </c>
      <c r="J6" s="153"/>
      <c r="K6" s="75"/>
      <c r="L6" s="122">
        <v>840000</v>
      </c>
      <c r="M6" s="75"/>
      <c r="N6" s="123"/>
      <c r="O6" s="124"/>
      <c r="P6" s="192">
        <v>820000</v>
      </c>
      <c r="Q6" s="75"/>
      <c r="R6" s="113"/>
      <c r="S6" s="91">
        <v>830000</v>
      </c>
      <c r="T6" s="94">
        <v>0</v>
      </c>
      <c r="U6" s="91">
        <v>830000</v>
      </c>
      <c r="V6" s="91">
        <v>847050.15</v>
      </c>
      <c r="W6" s="91">
        <v>14914.64</v>
      </c>
      <c r="X6" s="94">
        <v>0</v>
      </c>
      <c r="Y6" s="91">
        <v>832135.51</v>
      </c>
      <c r="Z6" s="91">
        <v>693847.08</v>
      </c>
      <c r="AA6" s="91">
        <v>138288.43</v>
      </c>
      <c r="AB6" s="91">
        <v>2135.5100000000002</v>
      </c>
      <c r="AC6" s="75"/>
      <c r="AD6" s="123"/>
      <c r="AE6" s="186">
        <v>830000</v>
      </c>
      <c r="AF6" s="86">
        <v>0</v>
      </c>
      <c r="AG6" s="85">
        <v>830000</v>
      </c>
      <c r="AH6" s="87">
        <v>839486.82</v>
      </c>
      <c r="AI6" s="85">
        <v>14076.82</v>
      </c>
      <c r="AJ6" s="86">
        <v>0</v>
      </c>
      <c r="AK6" s="85">
        <v>825410</v>
      </c>
      <c r="AL6" s="85">
        <v>675415.62</v>
      </c>
      <c r="AM6" s="85">
        <v>149994.38</v>
      </c>
      <c r="AN6" s="85">
        <v>-4590</v>
      </c>
      <c r="AO6" s="75"/>
      <c r="AP6" s="113"/>
      <c r="AQ6" s="84">
        <v>835000</v>
      </c>
      <c r="AR6" s="84">
        <v>0</v>
      </c>
      <c r="AS6" s="84">
        <v>835000</v>
      </c>
      <c r="AT6" s="84">
        <v>851508.39</v>
      </c>
      <c r="AU6" s="84">
        <v>6271.38</v>
      </c>
      <c r="AV6" s="84">
        <v>0</v>
      </c>
      <c r="AW6" s="84">
        <v>845237.01</v>
      </c>
      <c r="AX6" s="84">
        <v>691183.81</v>
      </c>
      <c r="AY6" s="84">
        <v>154053.20000000001</v>
      </c>
      <c r="AZ6" s="84">
        <v>10237.01</v>
      </c>
      <c r="BA6" s="75"/>
      <c r="BB6" s="123"/>
      <c r="BC6" s="172">
        <v>850000</v>
      </c>
      <c r="BD6" s="30">
        <v>0</v>
      </c>
      <c r="BE6" s="30">
        <v>850000</v>
      </c>
      <c r="BF6" s="30">
        <v>847264.85</v>
      </c>
      <c r="BG6" s="30">
        <v>8404.9599999999991</v>
      </c>
      <c r="BH6" s="30">
        <v>0</v>
      </c>
      <c r="BI6" s="30">
        <v>838859.89</v>
      </c>
      <c r="BJ6" s="30">
        <v>682964.57</v>
      </c>
      <c r="BK6" s="30">
        <v>155895.32</v>
      </c>
      <c r="BL6" s="30">
        <v>-11140.11</v>
      </c>
      <c r="BM6" s="75"/>
      <c r="BN6" s="113"/>
      <c r="BO6" s="30">
        <v>860000</v>
      </c>
      <c r="BP6" s="30">
        <v>0</v>
      </c>
      <c r="BQ6" s="30">
        <v>860000</v>
      </c>
      <c r="BR6" s="30">
        <v>855926.31</v>
      </c>
      <c r="BS6" s="30">
        <v>10300.23</v>
      </c>
      <c r="BT6" s="30">
        <v>0</v>
      </c>
      <c r="BU6" s="30">
        <v>845626.08</v>
      </c>
      <c r="BV6" s="30">
        <v>718244.82</v>
      </c>
      <c r="BW6" s="30">
        <v>127381.26</v>
      </c>
      <c r="BX6" s="30">
        <v>-14373.92</v>
      </c>
      <c r="BY6" s="75"/>
      <c r="BZ6" s="123"/>
      <c r="CA6" s="172">
        <v>860000</v>
      </c>
      <c r="CB6" s="30">
        <v>0</v>
      </c>
      <c r="CC6" s="30">
        <v>860000</v>
      </c>
      <c r="CD6" s="30">
        <v>869084.31</v>
      </c>
      <c r="CE6" s="30">
        <v>12387.64</v>
      </c>
      <c r="CF6" s="30">
        <v>2575.98</v>
      </c>
      <c r="CG6" s="30">
        <v>854120.69</v>
      </c>
      <c r="CH6" s="30">
        <v>738033.49</v>
      </c>
      <c r="CI6" s="30">
        <v>116087.2</v>
      </c>
      <c r="CJ6" s="30">
        <v>-5879.31</v>
      </c>
      <c r="CK6" s="75"/>
      <c r="CL6" s="113"/>
      <c r="CM6" s="30"/>
      <c r="CN6" s="30"/>
      <c r="CO6" s="30"/>
      <c r="CP6" s="30">
        <v>831347.22</v>
      </c>
      <c r="CQ6" s="30"/>
      <c r="CR6" s="30"/>
      <c r="CS6" s="30">
        <v>822699.99</v>
      </c>
      <c r="CT6" s="30"/>
      <c r="CU6" s="30"/>
      <c r="CV6" s="30"/>
      <c r="CW6" s="75"/>
      <c r="CX6" s="123"/>
      <c r="CY6" s="172">
        <v>850000</v>
      </c>
      <c r="CZ6" s="31">
        <v>0</v>
      </c>
      <c r="DA6" s="32">
        <v>850000</v>
      </c>
      <c r="DB6" s="32">
        <v>835624.74</v>
      </c>
      <c r="DC6" s="38">
        <v>12768.11</v>
      </c>
      <c r="DD6" s="31">
        <v>0</v>
      </c>
      <c r="DE6" s="32">
        <v>822856.63</v>
      </c>
      <c r="DF6" s="32">
        <v>720850.33</v>
      </c>
      <c r="DG6" s="32">
        <v>102006.3</v>
      </c>
      <c r="DH6" s="32">
        <v>27143.37</v>
      </c>
      <c r="DI6" s="34"/>
      <c r="DT6" s="34"/>
      <c r="DU6" s="30">
        <v>860000</v>
      </c>
      <c r="DV6" s="30">
        <v>0</v>
      </c>
      <c r="DW6" s="30">
        <v>860000</v>
      </c>
      <c r="DX6" s="30">
        <v>869084.31</v>
      </c>
      <c r="DY6" s="30">
        <v>12387.64</v>
      </c>
      <c r="DZ6" s="30">
        <v>2575.98</v>
      </c>
      <c r="EA6" s="30">
        <v>854120.69</v>
      </c>
      <c r="EB6" s="30">
        <v>738033.49</v>
      </c>
      <c r="EC6" s="30">
        <v>116087.2</v>
      </c>
      <c r="ED6" s="30">
        <v>-5879.31</v>
      </c>
      <c r="EE6" s="34"/>
      <c r="EP6" s="34"/>
      <c r="FA6" s="34"/>
      <c r="FB6" s="84"/>
      <c r="FC6" s="84"/>
      <c r="FD6" s="84"/>
      <c r="FE6" s="84"/>
      <c r="FF6" s="84"/>
      <c r="FG6" s="84"/>
      <c r="FH6" s="84"/>
      <c r="FI6" s="84"/>
      <c r="FJ6" s="84"/>
      <c r="FK6" s="84"/>
      <c r="FN6" s="113"/>
    </row>
    <row r="7" spans="1:170" ht="12.75" customHeight="1" x14ac:dyDescent="0.2">
      <c r="A7" s="27">
        <v>1</v>
      </c>
      <c r="B7" s="28">
        <v>11600</v>
      </c>
      <c r="C7" s="29"/>
      <c r="D7" s="2" t="s">
        <v>6</v>
      </c>
      <c r="E7" s="75"/>
      <c r="F7" s="89">
        <v>130000</v>
      </c>
      <c r="G7" s="205"/>
      <c r="H7" s="201"/>
      <c r="I7" s="122">
        <v>150000</v>
      </c>
      <c r="J7" s="153"/>
      <c r="K7" s="75"/>
      <c r="L7" s="122">
        <v>180000</v>
      </c>
      <c r="M7" s="75"/>
      <c r="N7" s="123"/>
      <c r="O7" s="124"/>
      <c r="P7" s="192">
        <v>124000</v>
      </c>
      <c r="Q7" s="75"/>
      <c r="R7" s="113"/>
      <c r="S7" s="91">
        <v>100000</v>
      </c>
      <c r="T7" s="94">
        <v>0</v>
      </c>
      <c r="U7" s="91">
        <v>100000</v>
      </c>
      <c r="V7" s="91">
        <v>123294.83</v>
      </c>
      <c r="W7" s="94">
        <v>0</v>
      </c>
      <c r="X7" s="94">
        <v>0</v>
      </c>
      <c r="Y7" s="91">
        <v>123294.83</v>
      </c>
      <c r="Z7" s="91">
        <v>59574.68</v>
      </c>
      <c r="AA7" s="91">
        <v>63720.15</v>
      </c>
      <c r="AB7" s="91">
        <v>23294.83</v>
      </c>
      <c r="AC7" s="75"/>
      <c r="AD7" s="123"/>
      <c r="AE7" s="186">
        <v>100000</v>
      </c>
      <c r="AF7" s="86">
        <v>0</v>
      </c>
      <c r="AG7" s="85">
        <v>100000</v>
      </c>
      <c r="AH7" s="87">
        <v>121264.99</v>
      </c>
      <c r="AI7" s="85">
        <v>7156.86</v>
      </c>
      <c r="AJ7" s="86">
        <v>0</v>
      </c>
      <c r="AK7" s="85">
        <v>114108.13</v>
      </c>
      <c r="AL7" s="85">
        <v>88179.17</v>
      </c>
      <c r="AM7" s="85">
        <v>25928.959999999999</v>
      </c>
      <c r="AN7" s="85">
        <v>14108.13</v>
      </c>
      <c r="AO7" s="75"/>
      <c r="AP7" s="113"/>
      <c r="AQ7" s="84">
        <v>100000</v>
      </c>
      <c r="AR7" s="84">
        <v>0</v>
      </c>
      <c r="AS7" s="84">
        <v>100000</v>
      </c>
      <c r="AT7" s="84">
        <v>107644.23</v>
      </c>
      <c r="AU7" s="84">
        <v>12319.4</v>
      </c>
      <c r="AV7" s="84">
        <v>0</v>
      </c>
      <c r="AW7" s="84">
        <v>95324.83</v>
      </c>
      <c r="AX7" s="84">
        <v>42789.07</v>
      </c>
      <c r="AY7" s="84">
        <v>52535.76</v>
      </c>
      <c r="AZ7" s="84">
        <v>-4675.17</v>
      </c>
      <c r="BA7" s="75"/>
      <c r="BB7" s="123"/>
      <c r="BC7" s="172">
        <v>100000</v>
      </c>
      <c r="BD7" s="30">
        <v>0</v>
      </c>
      <c r="BE7" s="30">
        <v>100000</v>
      </c>
      <c r="BF7" s="30">
        <v>135107.06</v>
      </c>
      <c r="BG7" s="30">
        <v>5443.89</v>
      </c>
      <c r="BH7" s="30">
        <v>0</v>
      </c>
      <c r="BI7" s="30">
        <v>129663.17</v>
      </c>
      <c r="BJ7" s="30">
        <v>50227.87</v>
      </c>
      <c r="BK7" s="30">
        <v>79435.3</v>
      </c>
      <c r="BL7" s="30">
        <v>29663.17</v>
      </c>
      <c r="BM7" s="75"/>
      <c r="BN7" s="113"/>
      <c r="BO7" s="30">
        <v>100000</v>
      </c>
      <c r="BP7" s="30">
        <v>0</v>
      </c>
      <c r="BQ7" s="30">
        <v>100000</v>
      </c>
      <c r="BR7" s="30">
        <v>123970.61</v>
      </c>
      <c r="BS7" s="30">
        <v>364.22</v>
      </c>
      <c r="BT7" s="30">
        <v>0</v>
      </c>
      <c r="BU7" s="30">
        <v>123606.39</v>
      </c>
      <c r="BV7" s="30">
        <v>50032.34</v>
      </c>
      <c r="BW7" s="30">
        <v>73574.05</v>
      </c>
      <c r="BX7" s="30">
        <v>23606.39</v>
      </c>
      <c r="BY7" s="75"/>
      <c r="BZ7" s="123"/>
      <c r="CA7" s="172">
        <v>97130.33</v>
      </c>
      <c r="CB7" s="30">
        <v>0</v>
      </c>
      <c r="CC7" s="30">
        <v>97130.33</v>
      </c>
      <c r="CD7" s="30">
        <v>81841.509999999995</v>
      </c>
      <c r="CE7" s="30">
        <v>0</v>
      </c>
      <c r="CF7" s="30">
        <v>0</v>
      </c>
      <c r="CG7" s="30">
        <v>81841.509999999995</v>
      </c>
      <c r="CH7" s="30">
        <v>37855.14</v>
      </c>
      <c r="CI7" s="30">
        <v>43986.37</v>
      </c>
      <c r="CJ7" s="30">
        <v>-15288.82</v>
      </c>
      <c r="CK7" s="75"/>
      <c r="CL7" s="113"/>
      <c r="CM7" s="30"/>
      <c r="CN7" s="30"/>
      <c r="CO7" s="30"/>
      <c r="CP7" s="30">
        <v>101208.14</v>
      </c>
      <c r="CQ7" s="30"/>
      <c r="CR7" s="30"/>
      <c r="CS7" s="30">
        <v>100992.16</v>
      </c>
      <c r="CT7" s="30"/>
      <c r="CU7" s="30"/>
      <c r="CV7" s="30"/>
      <c r="CW7" s="75"/>
      <c r="CX7" s="123"/>
      <c r="CY7" s="172">
        <v>82000</v>
      </c>
      <c r="CZ7" s="31">
        <v>0</v>
      </c>
      <c r="DA7" s="32">
        <v>82000</v>
      </c>
      <c r="DB7" s="32">
        <v>102391.66</v>
      </c>
      <c r="DC7" s="33">
        <v>0</v>
      </c>
      <c r="DD7" s="31">
        <v>0</v>
      </c>
      <c r="DE7" s="32">
        <v>102391.66</v>
      </c>
      <c r="DF7" s="32">
        <v>31898.94</v>
      </c>
      <c r="DG7" s="32">
        <v>70492.72</v>
      </c>
      <c r="DH7" s="30">
        <v>-20391.66</v>
      </c>
      <c r="DI7" s="34"/>
      <c r="DT7" s="34"/>
      <c r="DU7" s="30">
        <v>97130.33</v>
      </c>
      <c r="DV7" s="30">
        <v>0</v>
      </c>
      <c r="DW7" s="30">
        <v>97130.33</v>
      </c>
      <c r="DX7" s="30">
        <v>81841.509999999995</v>
      </c>
      <c r="DY7" s="30">
        <v>0</v>
      </c>
      <c r="DZ7" s="30">
        <v>0</v>
      </c>
      <c r="EA7" s="30">
        <v>81841.509999999995</v>
      </c>
      <c r="EB7" s="30">
        <v>37855.14</v>
      </c>
      <c r="EC7" s="30">
        <v>43986.37</v>
      </c>
      <c r="ED7" s="30">
        <v>-15288.82</v>
      </c>
      <c r="EE7" s="34"/>
      <c r="EP7" s="34"/>
      <c r="FA7" s="34"/>
      <c r="FB7" s="84"/>
      <c r="FC7" s="84"/>
      <c r="FD7" s="84"/>
      <c r="FE7" s="84"/>
      <c r="FF7" s="84"/>
      <c r="FG7" s="84"/>
      <c r="FH7" s="84"/>
      <c r="FI7" s="84"/>
      <c r="FJ7" s="84"/>
      <c r="FK7" s="84"/>
      <c r="FN7" s="113"/>
    </row>
    <row r="8" spans="1:170" ht="12.75" customHeight="1" x14ac:dyDescent="0.2">
      <c r="A8" s="27">
        <v>1</v>
      </c>
      <c r="B8" s="28">
        <v>11601</v>
      </c>
      <c r="C8" s="29"/>
      <c r="D8" s="2" t="s">
        <v>7</v>
      </c>
      <c r="E8" s="75"/>
      <c r="F8" s="89">
        <v>0</v>
      </c>
      <c r="G8" s="205"/>
      <c r="H8" s="201"/>
      <c r="I8" s="122">
        <v>0</v>
      </c>
      <c r="J8" s="153"/>
      <c r="K8" s="75"/>
      <c r="L8" s="122">
        <v>0</v>
      </c>
      <c r="M8" s="75"/>
      <c r="N8" s="123"/>
      <c r="O8" s="124"/>
      <c r="P8" s="192">
        <v>0</v>
      </c>
      <c r="Q8" s="75"/>
      <c r="R8" s="113"/>
      <c r="S8" s="91">
        <v>0</v>
      </c>
      <c r="T8" s="94">
        <v>0</v>
      </c>
      <c r="U8" s="91">
        <v>0</v>
      </c>
      <c r="V8" s="91">
        <v>0</v>
      </c>
      <c r="W8" s="91">
        <v>0</v>
      </c>
      <c r="X8" s="94">
        <v>0</v>
      </c>
      <c r="Y8" s="91">
        <v>0</v>
      </c>
      <c r="Z8" s="91">
        <v>0</v>
      </c>
      <c r="AA8" s="91">
        <v>0</v>
      </c>
      <c r="AB8" s="91">
        <v>0</v>
      </c>
      <c r="AC8" s="75"/>
      <c r="AD8" s="123"/>
      <c r="AE8" s="180">
        <v>0</v>
      </c>
      <c r="AF8" s="84">
        <v>0</v>
      </c>
      <c r="AG8" s="84">
        <v>0</v>
      </c>
      <c r="AH8" s="84">
        <v>0</v>
      </c>
      <c r="AI8" s="84">
        <v>0</v>
      </c>
      <c r="AJ8" s="84">
        <v>0</v>
      </c>
      <c r="AK8" s="84">
        <v>0</v>
      </c>
      <c r="AL8" s="84">
        <v>0</v>
      </c>
      <c r="AM8" s="84">
        <v>0</v>
      </c>
      <c r="AN8" s="84">
        <v>0</v>
      </c>
      <c r="AO8" s="75"/>
      <c r="AP8" s="113"/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75"/>
      <c r="BB8" s="123"/>
      <c r="BC8" s="185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75"/>
      <c r="BN8" s="113"/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0</v>
      </c>
      <c r="BY8" s="75"/>
      <c r="BZ8" s="123"/>
      <c r="CA8" s="185">
        <v>0</v>
      </c>
      <c r="CB8" s="37">
        <v>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75"/>
      <c r="CL8" s="113"/>
      <c r="CM8" s="30"/>
      <c r="CN8" s="30"/>
      <c r="CO8" s="30"/>
      <c r="CP8" s="30">
        <v>0</v>
      </c>
      <c r="CQ8" s="30"/>
      <c r="CR8" s="30"/>
      <c r="CS8" s="30">
        <v>0</v>
      </c>
      <c r="CT8" s="30"/>
      <c r="CU8" s="30"/>
      <c r="CV8" s="30"/>
      <c r="CW8" s="75"/>
      <c r="CX8" s="123"/>
      <c r="CY8" s="172">
        <v>0.25</v>
      </c>
      <c r="CZ8" s="31">
        <v>0</v>
      </c>
      <c r="DA8" s="31">
        <v>0.25</v>
      </c>
      <c r="DB8" s="31">
        <v>0</v>
      </c>
      <c r="DC8" s="33">
        <v>0</v>
      </c>
      <c r="DD8" s="31">
        <v>0</v>
      </c>
      <c r="DE8" s="31">
        <v>0</v>
      </c>
      <c r="DF8" s="31">
        <v>0</v>
      </c>
      <c r="DG8" s="31">
        <v>0</v>
      </c>
      <c r="DH8" s="31">
        <v>0.25</v>
      </c>
      <c r="DI8" s="34"/>
      <c r="DT8" s="34"/>
      <c r="DU8" s="37">
        <v>0</v>
      </c>
      <c r="DV8" s="37">
        <v>0</v>
      </c>
      <c r="DW8" s="37">
        <v>0</v>
      </c>
      <c r="DX8" s="37">
        <v>0</v>
      </c>
      <c r="DY8" s="37">
        <v>0</v>
      </c>
      <c r="DZ8" s="37">
        <v>0</v>
      </c>
      <c r="EA8" s="37">
        <v>0</v>
      </c>
      <c r="EB8" s="37">
        <v>0</v>
      </c>
      <c r="EC8" s="37">
        <v>0</v>
      </c>
      <c r="ED8" s="37">
        <v>0</v>
      </c>
      <c r="EE8" s="34"/>
      <c r="EP8" s="34"/>
      <c r="FA8" s="34"/>
      <c r="FB8" s="37"/>
      <c r="FC8" s="37"/>
      <c r="FD8" s="37"/>
      <c r="FE8" s="37"/>
      <c r="FF8" s="37"/>
      <c r="FG8" s="37"/>
      <c r="FH8" s="37"/>
      <c r="FI8" s="37"/>
      <c r="FJ8" s="37"/>
      <c r="FK8" s="37"/>
      <c r="FN8" s="113"/>
    </row>
    <row r="9" spans="1:170" ht="12.75" customHeight="1" x14ac:dyDescent="0.2">
      <c r="A9" s="27">
        <v>1</v>
      </c>
      <c r="B9" s="28">
        <v>13000</v>
      </c>
      <c r="C9" s="40"/>
      <c r="D9" s="2" t="s">
        <v>8</v>
      </c>
      <c r="E9" s="75"/>
      <c r="F9" s="89">
        <v>95000</v>
      </c>
      <c r="G9" s="205"/>
      <c r="H9" s="201"/>
      <c r="I9" s="122">
        <v>121000</v>
      </c>
      <c r="J9" s="153"/>
      <c r="K9" s="75"/>
      <c r="L9" s="122">
        <v>145000</v>
      </c>
      <c r="M9" s="75"/>
      <c r="N9" s="123"/>
      <c r="O9" s="124"/>
      <c r="P9" s="192">
        <v>100000</v>
      </c>
      <c r="Q9" s="75"/>
      <c r="R9" s="113"/>
      <c r="S9" s="91">
        <v>100000</v>
      </c>
      <c r="T9" s="94">
        <v>0</v>
      </c>
      <c r="U9" s="91">
        <v>100000</v>
      </c>
      <c r="V9" s="91">
        <v>117658.15</v>
      </c>
      <c r="W9" s="91">
        <v>1468.26</v>
      </c>
      <c r="X9" s="94">
        <v>0</v>
      </c>
      <c r="Y9" s="91">
        <v>116189.89</v>
      </c>
      <c r="Z9" s="91">
        <v>111004.91</v>
      </c>
      <c r="AA9" s="91">
        <v>5184.9799999999996</v>
      </c>
      <c r="AB9" s="91">
        <v>16189.89</v>
      </c>
      <c r="AC9" s="75"/>
      <c r="AD9" s="123"/>
      <c r="AE9" s="186">
        <v>100000</v>
      </c>
      <c r="AF9" s="86">
        <v>0</v>
      </c>
      <c r="AG9" s="85">
        <v>100000</v>
      </c>
      <c r="AH9" s="87">
        <v>119662.52</v>
      </c>
      <c r="AI9" s="85">
        <v>1363.12</v>
      </c>
      <c r="AJ9" s="86">
        <v>0</v>
      </c>
      <c r="AK9" s="85">
        <v>118299.4</v>
      </c>
      <c r="AL9" s="85">
        <v>110358.54</v>
      </c>
      <c r="AM9" s="85">
        <v>7940.86</v>
      </c>
      <c r="AN9" s="85">
        <v>18299.400000000001</v>
      </c>
      <c r="AO9" s="75"/>
      <c r="AP9" s="113"/>
      <c r="AQ9" s="84">
        <v>94000</v>
      </c>
      <c r="AR9" s="84">
        <v>0</v>
      </c>
      <c r="AS9" s="84">
        <v>94000</v>
      </c>
      <c r="AT9" s="84">
        <v>109453.42</v>
      </c>
      <c r="AU9" s="84">
        <v>0</v>
      </c>
      <c r="AV9" s="84">
        <v>328.44</v>
      </c>
      <c r="AW9" s="84">
        <v>109124.98</v>
      </c>
      <c r="AX9" s="84">
        <v>99706.63</v>
      </c>
      <c r="AY9" s="84">
        <v>9418.35</v>
      </c>
      <c r="AZ9" s="84">
        <v>15124.98</v>
      </c>
      <c r="BA9" s="75"/>
      <c r="BB9" s="123"/>
      <c r="BC9" s="172">
        <v>94000</v>
      </c>
      <c r="BD9" s="30">
        <v>0</v>
      </c>
      <c r="BE9" s="30">
        <v>94000</v>
      </c>
      <c r="BF9" s="30">
        <v>140839.57</v>
      </c>
      <c r="BG9" s="30">
        <v>18329.439999999999</v>
      </c>
      <c r="BH9" s="30">
        <v>0</v>
      </c>
      <c r="BI9" s="30">
        <v>122510.13</v>
      </c>
      <c r="BJ9" s="30">
        <v>112682.33</v>
      </c>
      <c r="BK9" s="30">
        <v>9827.7999999999993</v>
      </c>
      <c r="BL9" s="30">
        <v>28510.13</v>
      </c>
      <c r="BM9" s="75"/>
      <c r="BN9" s="113"/>
      <c r="BO9" s="30">
        <v>118500</v>
      </c>
      <c r="BP9" s="30">
        <v>0</v>
      </c>
      <c r="BQ9" s="30">
        <v>118500</v>
      </c>
      <c r="BR9" s="30">
        <v>98995.06</v>
      </c>
      <c r="BS9" s="30">
        <v>1740.74</v>
      </c>
      <c r="BT9" s="30">
        <v>0</v>
      </c>
      <c r="BU9" s="30">
        <v>97254.32</v>
      </c>
      <c r="BV9" s="30">
        <v>87962.69</v>
      </c>
      <c r="BW9" s="30">
        <v>9291.6299999999992</v>
      </c>
      <c r="BX9" s="30">
        <v>-21245.68</v>
      </c>
      <c r="BY9" s="75"/>
      <c r="BZ9" s="123"/>
      <c r="CA9" s="172">
        <v>140000</v>
      </c>
      <c r="CB9" s="30">
        <v>0</v>
      </c>
      <c r="CC9" s="30">
        <v>140000</v>
      </c>
      <c r="CD9" s="30">
        <v>119406.09</v>
      </c>
      <c r="CE9" s="30">
        <v>1406.21</v>
      </c>
      <c r="CF9" s="30">
        <v>0</v>
      </c>
      <c r="CG9" s="30">
        <v>117999.88</v>
      </c>
      <c r="CH9" s="30">
        <v>109487.1</v>
      </c>
      <c r="CI9" s="30">
        <v>8512.7800000000007</v>
      </c>
      <c r="CJ9" s="30">
        <v>-22000.12</v>
      </c>
      <c r="CK9" s="75"/>
      <c r="CL9" s="113"/>
      <c r="CM9" s="30"/>
      <c r="CN9" s="30"/>
      <c r="CO9" s="30"/>
      <c r="CP9" s="30">
        <v>134221</v>
      </c>
      <c r="CQ9" s="30"/>
      <c r="CR9" s="30"/>
      <c r="CS9" s="30">
        <v>133406.1</v>
      </c>
      <c r="CT9" s="30"/>
      <c r="CU9" s="30"/>
      <c r="CV9" s="30"/>
      <c r="CW9" s="75"/>
      <c r="CX9" s="123"/>
      <c r="CY9" s="172">
        <v>135000</v>
      </c>
      <c r="CZ9" s="31">
        <v>0</v>
      </c>
      <c r="DA9" s="32">
        <v>135000</v>
      </c>
      <c r="DB9" s="32">
        <v>132002.19</v>
      </c>
      <c r="DC9" s="33">
        <v>0</v>
      </c>
      <c r="DD9" s="31">
        <v>0</v>
      </c>
      <c r="DE9" s="32">
        <v>132002.19</v>
      </c>
      <c r="DF9" s="32">
        <v>69837.14</v>
      </c>
      <c r="DG9" s="32">
        <v>62165.05</v>
      </c>
      <c r="DH9" s="32">
        <v>2997.81</v>
      </c>
      <c r="DI9" s="34"/>
      <c r="DT9" s="34"/>
      <c r="DU9" s="30">
        <v>140000</v>
      </c>
      <c r="DV9" s="30">
        <v>0</v>
      </c>
      <c r="DW9" s="30">
        <v>140000</v>
      </c>
      <c r="DX9" s="30">
        <v>119406.09</v>
      </c>
      <c r="DY9" s="30">
        <v>1406.21</v>
      </c>
      <c r="DZ9" s="30">
        <v>0</v>
      </c>
      <c r="EA9" s="30">
        <v>117999.88</v>
      </c>
      <c r="EB9" s="30">
        <v>109487.1</v>
      </c>
      <c r="EC9" s="30">
        <v>8512.7800000000007</v>
      </c>
      <c r="ED9" s="30">
        <v>-22000.12</v>
      </c>
      <c r="EE9" s="34"/>
      <c r="EP9" s="34"/>
      <c r="FA9" s="34"/>
      <c r="FB9" s="84"/>
      <c r="FC9" s="84"/>
      <c r="FD9" s="84"/>
      <c r="FE9" s="84"/>
      <c r="FF9" s="84"/>
      <c r="FG9" s="84"/>
      <c r="FH9" s="84"/>
      <c r="FI9" s="84"/>
      <c r="FJ9" s="84"/>
      <c r="FK9" s="84"/>
      <c r="FN9" s="113"/>
    </row>
    <row r="10" spans="1:170" ht="12.75" customHeight="1" x14ac:dyDescent="0.2">
      <c r="A10" s="27">
        <v>1</v>
      </c>
      <c r="B10" s="28">
        <v>13001</v>
      </c>
      <c r="C10" s="40"/>
      <c r="D10" s="2" t="s">
        <v>9</v>
      </c>
      <c r="E10" s="75"/>
      <c r="F10" s="89">
        <v>0</v>
      </c>
      <c r="G10" s="205"/>
      <c r="H10" s="201"/>
      <c r="I10" s="122">
        <v>0</v>
      </c>
      <c r="J10" s="153"/>
      <c r="K10" s="75"/>
      <c r="L10" s="122">
        <v>0</v>
      </c>
      <c r="M10" s="75"/>
      <c r="N10" s="123"/>
      <c r="O10" s="124"/>
      <c r="P10" s="192">
        <v>0</v>
      </c>
      <c r="Q10" s="75"/>
      <c r="R10" s="113"/>
      <c r="S10" s="91">
        <v>0</v>
      </c>
      <c r="T10" s="94">
        <v>0</v>
      </c>
      <c r="U10" s="91">
        <v>0</v>
      </c>
      <c r="V10" s="91">
        <v>0</v>
      </c>
      <c r="W10" s="91">
        <v>0</v>
      </c>
      <c r="X10" s="94">
        <v>0</v>
      </c>
      <c r="Y10" s="91">
        <v>0</v>
      </c>
      <c r="Z10" s="91">
        <v>0</v>
      </c>
      <c r="AA10" s="91">
        <v>0</v>
      </c>
      <c r="AB10" s="91">
        <v>0</v>
      </c>
      <c r="AC10" s="75"/>
      <c r="AD10" s="123"/>
      <c r="AE10" s="180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75"/>
      <c r="AP10" s="113"/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75"/>
      <c r="BB10" s="123"/>
      <c r="BC10" s="185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75"/>
      <c r="BN10" s="113"/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0</v>
      </c>
      <c r="BY10" s="75"/>
      <c r="BZ10" s="123"/>
      <c r="CA10" s="185">
        <v>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0</v>
      </c>
      <c r="CJ10" s="37">
        <v>0</v>
      </c>
      <c r="CK10" s="75"/>
      <c r="CL10" s="113"/>
      <c r="CM10" s="30"/>
      <c r="CN10" s="30"/>
      <c r="CO10" s="30"/>
      <c r="CP10" s="30">
        <v>0</v>
      </c>
      <c r="CQ10" s="30"/>
      <c r="CR10" s="30"/>
      <c r="CS10" s="30">
        <v>0</v>
      </c>
      <c r="CT10" s="30"/>
      <c r="CU10" s="30"/>
      <c r="CV10" s="30"/>
      <c r="CW10" s="75"/>
      <c r="CX10" s="123"/>
      <c r="CY10" s="172">
        <v>0.25</v>
      </c>
      <c r="CZ10" s="31">
        <v>0</v>
      </c>
      <c r="DA10" s="31">
        <v>0.25</v>
      </c>
      <c r="DB10" s="31">
        <v>0</v>
      </c>
      <c r="DC10" s="33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0.25</v>
      </c>
      <c r="DI10" s="34"/>
      <c r="DT10" s="34"/>
      <c r="DU10" s="37">
        <v>0</v>
      </c>
      <c r="DV10" s="37">
        <v>0</v>
      </c>
      <c r="DW10" s="37">
        <v>0</v>
      </c>
      <c r="DX10" s="37">
        <v>0</v>
      </c>
      <c r="DY10" s="37">
        <v>0</v>
      </c>
      <c r="DZ10" s="37">
        <v>0</v>
      </c>
      <c r="EA10" s="37">
        <v>0</v>
      </c>
      <c r="EB10" s="37">
        <v>0</v>
      </c>
      <c r="EC10" s="37">
        <v>0</v>
      </c>
      <c r="ED10" s="37">
        <v>0</v>
      </c>
      <c r="EE10" s="34"/>
      <c r="EP10" s="34"/>
      <c r="FA10" s="34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N10" s="113"/>
    </row>
    <row r="11" spans="1:170" s="24" customFormat="1" ht="12.75" customHeight="1" x14ac:dyDescent="0.2">
      <c r="A11" s="41"/>
      <c r="B11" s="42"/>
      <c r="C11" s="43"/>
      <c r="D11" s="44" t="s">
        <v>138</v>
      </c>
      <c r="E11" s="76"/>
      <c r="F11" s="100">
        <f t="shared" ref="F11:K11" si="0">SUM(F3:F10)</f>
        <v>4103000</v>
      </c>
      <c r="G11" s="206">
        <f>(F11*100)/F168</f>
        <v>36.228548964020312</v>
      </c>
      <c r="H11" s="127"/>
      <c r="I11" s="125">
        <f t="shared" ref="I11" si="1">SUM(I3:I10)</f>
        <v>4026500</v>
      </c>
      <c r="J11" s="160">
        <f>(I11*100)/I168</f>
        <v>36.438163071232921</v>
      </c>
      <c r="K11" s="126">
        <f t="shared" si="0"/>
        <v>0</v>
      </c>
      <c r="L11" s="125">
        <f t="shared" ref="L11:M11" si="2">SUM(L3:L10)</f>
        <v>4065000</v>
      </c>
      <c r="M11" s="126">
        <f t="shared" si="2"/>
        <v>0</v>
      </c>
      <c r="N11" s="96">
        <v>37.71</v>
      </c>
      <c r="O11" s="127"/>
      <c r="P11" s="193">
        <f t="shared" ref="P11:AB11" si="3">SUM(P3:P10)</f>
        <v>3844000</v>
      </c>
      <c r="Q11" s="126">
        <f t="shared" si="3"/>
        <v>0</v>
      </c>
      <c r="R11" s="194">
        <v>36.64</v>
      </c>
      <c r="S11" s="83">
        <f t="shared" si="3"/>
        <v>4105000</v>
      </c>
      <c r="T11" s="83">
        <f t="shared" si="3"/>
        <v>0</v>
      </c>
      <c r="U11" s="83">
        <f t="shared" si="3"/>
        <v>4105000</v>
      </c>
      <c r="V11" s="83">
        <f t="shared" si="3"/>
        <v>3773616.53</v>
      </c>
      <c r="W11" s="83">
        <f t="shared" si="3"/>
        <v>89542.209999999992</v>
      </c>
      <c r="X11" s="83">
        <f t="shared" si="3"/>
        <v>0</v>
      </c>
      <c r="Y11" s="83">
        <f t="shared" si="3"/>
        <v>3684074.3200000008</v>
      </c>
      <c r="Z11" s="83">
        <f t="shared" si="3"/>
        <v>3151194.5000000005</v>
      </c>
      <c r="AA11" s="83">
        <f t="shared" si="3"/>
        <v>532879.81999999995</v>
      </c>
      <c r="AB11" s="83">
        <f t="shared" si="3"/>
        <v>-420925.68</v>
      </c>
      <c r="AC11" s="95"/>
      <c r="AD11" s="157">
        <v>39.9</v>
      </c>
      <c r="AE11" s="109">
        <f t="shared" ref="AE11:AN11" si="4">SUM(AE3:AE10)</f>
        <v>3905000</v>
      </c>
      <c r="AF11" s="83">
        <f t="shared" si="4"/>
        <v>23304.57</v>
      </c>
      <c r="AG11" s="83">
        <f t="shared" si="4"/>
        <v>3928304.57</v>
      </c>
      <c r="AH11" s="83">
        <f t="shared" si="4"/>
        <v>4247125.1899999995</v>
      </c>
      <c r="AI11" s="83">
        <f t="shared" si="4"/>
        <v>64086.650000000009</v>
      </c>
      <c r="AJ11" s="83">
        <f t="shared" si="4"/>
        <v>0</v>
      </c>
      <c r="AK11" s="83">
        <f t="shared" si="4"/>
        <v>4183038.5399999996</v>
      </c>
      <c r="AL11" s="83">
        <f t="shared" si="4"/>
        <v>3479196.6799999997</v>
      </c>
      <c r="AM11" s="83">
        <f t="shared" si="4"/>
        <v>703841.86</v>
      </c>
      <c r="AN11" s="83">
        <f t="shared" si="4"/>
        <v>254733.97</v>
      </c>
      <c r="AO11" s="76"/>
      <c r="AP11" s="114">
        <v>39.26</v>
      </c>
      <c r="AQ11" s="45">
        <f t="shared" ref="AQ11:AZ11" si="5">SUM(AQ3:AQ10)</f>
        <v>3877000</v>
      </c>
      <c r="AR11" s="45">
        <f t="shared" si="5"/>
        <v>24447</v>
      </c>
      <c r="AS11" s="45">
        <f t="shared" si="5"/>
        <v>3901447</v>
      </c>
      <c r="AT11" s="45">
        <f t="shared" si="5"/>
        <v>4240817.8600000003</v>
      </c>
      <c r="AU11" s="45">
        <f t="shared" si="5"/>
        <v>148671.50999999998</v>
      </c>
      <c r="AV11" s="45">
        <f t="shared" si="5"/>
        <v>75974.97</v>
      </c>
      <c r="AW11" s="45">
        <f t="shared" si="5"/>
        <v>4016171.3799999994</v>
      </c>
      <c r="AX11" s="45">
        <f t="shared" si="5"/>
        <v>3397231.44</v>
      </c>
      <c r="AY11" s="45">
        <f t="shared" si="5"/>
        <v>618939.94000000006</v>
      </c>
      <c r="AZ11" s="45">
        <f t="shared" si="5"/>
        <v>114724.37999999999</v>
      </c>
      <c r="BA11" s="76"/>
      <c r="BB11" s="157">
        <v>39.26</v>
      </c>
      <c r="BC11" s="173">
        <f t="shared" ref="BC11:BL11" si="6">SUM(BC3:BC10)</f>
        <v>4011000</v>
      </c>
      <c r="BD11" s="45">
        <f t="shared" si="6"/>
        <v>25084.77</v>
      </c>
      <c r="BE11" s="45">
        <f t="shared" si="6"/>
        <v>4036084.77</v>
      </c>
      <c r="BF11" s="45">
        <f t="shared" si="6"/>
        <v>4102745.1999999997</v>
      </c>
      <c r="BG11" s="45">
        <f t="shared" si="6"/>
        <v>253309.77000000002</v>
      </c>
      <c r="BH11" s="45">
        <f t="shared" si="6"/>
        <v>0</v>
      </c>
      <c r="BI11" s="45">
        <f t="shared" si="6"/>
        <v>3849435.4299999997</v>
      </c>
      <c r="BJ11" s="45">
        <f t="shared" si="6"/>
        <v>3271064.58</v>
      </c>
      <c r="BK11" s="45">
        <f t="shared" si="6"/>
        <v>578370.85000000009</v>
      </c>
      <c r="BL11" s="45">
        <f t="shared" si="6"/>
        <v>-186649.34000000003</v>
      </c>
      <c r="BM11" s="76"/>
      <c r="BN11" s="114">
        <v>39.36</v>
      </c>
      <c r="BO11" s="45">
        <f t="shared" ref="BO11:BX11" si="7">SUM(BO3:BO10)</f>
        <v>3879496.32</v>
      </c>
      <c r="BP11" s="45">
        <f t="shared" si="7"/>
        <v>0</v>
      </c>
      <c r="BQ11" s="45">
        <f t="shared" si="7"/>
        <v>3879496.32</v>
      </c>
      <c r="BR11" s="45">
        <f t="shared" si="7"/>
        <v>3885989.6999999997</v>
      </c>
      <c r="BS11" s="45">
        <f t="shared" si="7"/>
        <v>142568.94</v>
      </c>
      <c r="BT11" s="45">
        <f t="shared" si="7"/>
        <v>0</v>
      </c>
      <c r="BU11" s="45">
        <f t="shared" si="7"/>
        <v>3743420.76</v>
      </c>
      <c r="BV11" s="45">
        <f t="shared" si="7"/>
        <v>3267894.78</v>
      </c>
      <c r="BW11" s="45">
        <f t="shared" si="7"/>
        <v>475525.98000000004</v>
      </c>
      <c r="BX11" s="45">
        <f t="shared" si="7"/>
        <v>-136075.56</v>
      </c>
      <c r="BY11" s="76"/>
      <c r="BZ11" s="157">
        <v>37.159999999999997</v>
      </c>
      <c r="CA11" s="173">
        <f t="shared" ref="CA11:CJ11" si="8">SUM(CA3:CA10)</f>
        <v>3814130.33</v>
      </c>
      <c r="CB11" s="45">
        <f t="shared" si="8"/>
        <v>0</v>
      </c>
      <c r="CC11" s="45">
        <f t="shared" si="8"/>
        <v>3814130.33</v>
      </c>
      <c r="CD11" s="45">
        <f t="shared" si="8"/>
        <v>3655703.52</v>
      </c>
      <c r="CE11" s="45">
        <f t="shared" si="8"/>
        <v>65131.689999999995</v>
      </c>
      <c r="CF11" s="45">
        <f t="shared" si="8"/>
        <v>2575.98</v>
      </c>
      <c r="CG11" s="45">
        <f t="shared" si="8"/>
        <v>3587995.8499999996</v>
      </c>
      <c r="CH11" s="45">
        <f t="shared" si="8"/>
        <v>3141550.4000000004</v>
      </c>
      <c r="CI11" s="45">
        <f t="shared" si="8"/>
        <v>446445.45</v>
      </c>
      <c r="CJ11" s="45">
        <f t="shared" si="8"/>
        <v>-226134.48</v>
      </c>
      <c r="CK11" s="76"/>
      <c r="CL11" s="114">
        <v>36.76</v>
      </c>
      <c r="CM11" s="45">
        <f t="shared" ref="CM11:CV11" si="9">SUM(CM3:CM10)</f>
        <v>0</v>
      </c>
      <c r="CN11" s="45">
        <f t="shared" si="9"/>
        <v>0</v>
      </c>
      <c r="CO11" s="45">
        <f t="shared" si="9"/>
        <v>0</v>
      </c>
      <c r="CP11" s="45">
        <f t="shared" si="9"/>
        <v>3120208.07</v>
      </c>
      <c r="CQ11" s="45">
        <f t="shared" si="9"/>
        <v>0</v>
      </c>
      <c r="CR11" s="45">
        <f t="shared" si="9"/>
        <v>0</v>
      </c>
      <c r="CS11" s="45">
        <f t="shared" si="9"/>
        <v>3068553.65</v>
      </c>
      <c r="CT11" s="45">
        <f t="shared" si="9"/>
        <v>0</v>
      </c>
      <c r="CU11" s="45">
        <f t="shared" si="9"/>
        <v>0</v>
      </c>
      <c r="CV11" s="45">
        <f t="shared" si="9"/>
        <v>0</v>
      </c>
      <c r="CW11" s="76"/>
      <c r="CX11" s="157"/>
      <c r="CY11" s="173">
        <f t="shared" ref="CY11:ED11" si="10">SUM(CY3:CY10)</f>
        <v>3162000.75</v>
      </c>
      <c r="CZ11" s="45">
        <f t="shared" si="10"/>
        <v>0</v>
      </c>
      <c r="DA11" s="45">
        <f t="shared" si="10"/>
        <v>3162000.75</v>
      </c>
      <c r="DB11" s="45">
        <f t="shared" si="10"/>
        <v>2996912.67</v>
      </c>
      <c r="DC11" s="45">
        <f t="shared" si="10"/>
        <v>12768.11</v>
      </c>
      <c r="DD11" s="45">
        <f t="shared" si="10"/>
        <v>0</v>
      </c>
      <c r="DE11" s="45">
        <f t="shared" si="10"/>
        <v>2984144.56</v>
      </c>
      <c r="DF11" s="45">
        <f t="shared" si="10"/>
        <v>1196863.2799999998</v>
      </c>
      <c r="DG11" s="45">
        <f t="shared" si="10"/>
        <v>1787281.28</v>
      </c>
      <c r="DH11" s="45">
        <f t="shared" si="10"/>
        <v>177856.18999999997</v>
      </c>
      <c r="DI11" s="46">
        <f t="shared" si="10"/>
        <v>0</v>
      </c>
      <c r="DT11" s="46"/>
      <c r="DU11" s="45">
        <f t="shared" si="10"/>
        <v>3814130.33</v>
      </c>
      <c r="DV11" s="45">
        <f t="shared" si="10"/>
        <v>0</v>
      </c>
      <c r="DW11" s="45">
        <f t="shared" si="10"/>
        <v>3814130.33</v>
      </c>
      <c r="DX11" s="45">
        <f t="shared" si="10"/>
        <v>3655703.52</v>
      </c>
      <c r="DY11" s="45">
        <f t="shared" si="10"/>
        <v>65131.689999999995</v>
      </c>
      <c r="DZ11" s="45">
        <f t="shared" si="10"/>
        <v>2575.98</v>
      </c>
      <c r="EA11" s="45">
        <f t="shared" si="10"/>
        <v>3587995.8499999996</v>
      </c>
      <c r="EB11" s="45">
        <f t="shared" si="10"/>
        <v>3141550.4000000004</v>
      </c>
      <c r="EC11" s="45">
        <f t="shared" si="10"/>
        <v>446445.45</v>
      </c>
      <c r="ED11" s="45">
        <f t="shared" si="10"/>
        <v>-226134.48</v>
      </c>
      <c r="EE11" s="46"/>
      <c r="EP11" s="46"/>
      <c r="FA11" s="46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N11" s="114">
        <v>27.57</v>
      </c>
    </row>
    <row r="12" spans="1:170" ht="12.75" customHeight="1" x14ac:dyDescent="0.2">
      <c r="A12" s="27">
        <v>1</v>
      </c>
      <c r="B12" s="28">
        <v>29000</v>
      </c>
      <c r="C12" s="40"/>
      <c r="D12" s="2" t="s">
        <v>10</v>
      </c>
      <c r="E12" s="75"/>
      <c r="F12" s="89">
        <v>170000</v>
      </c>
      <c r="G12" s="205"/>
      <c r="H12" s="201"/>
      <c r="I12" s="122">
        <v>140000</v>
      </c>
      <c r="J12" s="153"/>
      <c r="K12" s="75"/>
      <c r="L12" s="122">
        <v>100000</v>
      </c>
      <c r="M12" s="75"/>
      <c r="N12" s="123"/>
      <c r="O12" s="124"/>
      <c r="P12" s="192">
        <v>90500</v>
      </c>
      <c r="Q12" s="75"/>
      <c r="R12" s="113"/>
      <c r="S12" s="91">
        <v>50000</v>
      </c>
      <c r="T12" s="94">
        <v>0</v>
      </c>
      <c r="U12" s="91">
        <v>50000</v>
      </c>
      <c r="V12" s="91">
        <v>101919.67</v>
      </c>
      <c r="W12" s="91">
        <v>12921.66</v>
      </c>
      <c r="X12" s="94">
        <v>0</v>
      </c>
      <c r="Y12" s="91">
        <v>88998.01</v>
      </c>
      <c r="Z12" s="91">
        <v>49533.5</v>
      </c>
      <c r="AA12" s="91">
        <v>39464.51</v>
      </c>
      <c r="AB12" s="91">
        <v>38998.01</v>
      </c>
      <c r="AC12" s="75"/>
      <c r="AD12" s="123"/>
      <c r="AE12" s="186">
        <v>54000</v>
      </c>
      <c r="AF12" s="86">
        <v>0</v>
      </c>
      <c r="AG12" s="85">
        <v>54000</v>
      </c>
      <c r="AH12" s="87">
        <v>51990.01</v>
      </c>
      <c r="AI12" s="86">
        <v>136.66</v>
      </c>
      <c r="AJ12" s="86">
        <v>0</v>
      </c>
      <c r="AK12" s="85">
        <v>51853.35</v>
      </c>
      <c r="AL12" s="85">
        <v>49799.85</v>
      </c>
      <c r="AM12" s="85">
        <v>2053.5</v>
      </c>
      <c r="AN12" s="85">
        <v>-2146.65</v>
      </c>
      <c r="AO12" s="75"/>
      <c r="AP12" s="113"/>
      <c r="AQ12" s="84">
        <v>54000</v>
      </c>
      <c r="AR12" s="84">
        <v>0</v>
      </c>
      <c r="AS12" s="84">
        <v>54000</v>
      </c>
      <c r="AT12" s="84">
        <v>87158.37</v>
      </c>
      <c r="AU12" s="84">
        <v>2636.76</v>
      </c>
      <c r="AV12" s="84">
        <v>0</v>
      </c>
      <c r="AW12" s="84">
        <v>84521.61</v>
      </c>
      <c r="AX12" s="84">
        <v>80092.479999999996</v>
      </c>
      <c r="AY12" s="84">
        <v>4429.13</v>
      </c>
      <c r="AZ12" s="84">
        <v>30521.61</v>
      </c>
      <c r="BA12" s="75"/>
      <c r="BB12" s="123"/>
      <c r="BC12" s="172">
        <v>54000</v>
      </c>
      <c r="BD12" s="30">
        <v>0</v>
      </c>
      <c r="BE12" s="30">
        <v>54000</v>
      </c>
      <c r="BF12" s="30">
        <v>97627.01</v>
      </c>
      <c r="BG12" s="30">
        <v>5853.29</v>
      </c>
      <c r="BH12" s="30">
        <v>0</v>
      </c>
      <c r="BI12" s="30">
        <v>91773.72</v>
      </c>
      <c r="BJ12" s="30">
        <v>83969.84</v>
      </c>
      <c r="BK12" s="30">
        <v>7803.88</v>
      </c>
      <c r="BL12" s="30">
        <v>37773.72</v>
      </c>
      <c r="BM12" s="75"/>
      <c r="BN12" s="113"/>
      <c r="BO12" s="30">
        <v>90000</v>
      </c>
      <c r="BP12" s="30">
        <v>0</v>
      </c>
      <c r="BQ12" s="30">
        <v>90000</v>
      </c>
      <c r="BR12" s="30">
        <v>66544.399999999994</v>
      </c>
      <c r="BS12" s="30">
        <v>166.96</v>
      </c>
      <c r="BT12" s="30">
        <v>0</v>
      </c>
      <c r="BU12" s="30">
        <v>66377.440000000002</v>
      </c>
      <c r="BV12" s="30">
        <v>62853.85</v>
      </c>
      <c r="BW12" s="30">
        <v>3523.59</v>
      </c>
      <c r="BX12" s="30">
        <v>-23622.560000000001</v>
      </c>
      <c r="BY12" s="75"/>
      <c r="BZ12" s="123"/>
      <c r="CA12" s="172">
        <v>90000</v>
      </c>
      <c r="CB12" s="30">
        <v>0</v>
      </c>
      <c r="CC12" s="30">
        <v>90000</v>
      </c>
      <c r="CD12" s="30">
        <v>129675.18</v>
      </c>
      <c r="CE12" s="30">
        <v>344.16</v>
      </c>
      <c r="CF12" s="30">
        <v>0</v>
      </c>
      <c r="CG12" s="30">
        <v>129331.02</v>
      </c>
      <c r="CH12" s="30">
        <v>129331.02</v>
      </c>
      <c r="CI12" s="30">
        <v>0</v>
      </c>
      <c r="CJ12" s="30">
        <v>39331.019999999997</v>
      </c>
      <c r="CK12" s="75"/>
      <c r="CL12" s="113"/>
      <c r="CM12" s="30"/>
      <c r="CN12" s="30"/>
      <c r="CO12" s="30"/>
      <c r="CP12" s="30">
        <v>89882.64</v>
      </c>
      <c r="CQ12" s="30"/>
      <c r="CR12" s="30"/>
      <c r="CS12" s="30">
        <v>89133.24</v>
      </c>
      <c r="CT12" s="30"/>
      <c r="CU12" s="30"/>
      <c r="CV12" s="30"/>
      <c r="CW12" s="75"/>
      <c r="CX12" s="123"/>
      <c r="CY12" s="174">
        <v>300000</v>
      </c>
      <c r="CZ12" s="31">
        <v>0</v>
      </c>
      <c r="DA12" s="32">
        <v>300000</v>
      </c>
      <c r="DB12" s="32">
        <v>198625.86</v>
      </c>
      <c r="DC12" s="38">
        <v>27103.39</v>
      </c>
      <c r="DD12" s="31">
        <v>0</v>
      </c>
      <c r="DE12" s="32">
        <v>171522.47</v>
      </c>
      <c r="DF12" s="32">
        <v>167584.97</v>
      </c>
      <c r="DG12" s="32">
        <v>3937.5</v>
      </c>
      <c r="DH12" s="32">
        <v>128477.53</v>
      </c>
      <c r="DI12" s="34"/>
      <c r="DT12" s="34"/>
      <c r="DU12" s="30">
        <v>90000</v>
      </c>
      <c r="DV12" s="30">
        <v>0</v>
      </c>
      <c r="DW12" s="30">
        <v>90000</v>
      </c>
      <c r="DX12" s="30">
        <v>129675.18</v>
      </c>
      <c r="DY12" s="30">
        <v>344.16</v>
      </c>
      <c r="DZ12" s="30">
        <v>0</v>
      </c>
      <c r="EA12" s="30">
        <v>129331.02</v>
      </c>
      <c r="EB12" s="30">
        <v>129331.02</v>
      </c>
      <c r="EC12" s="30">
        <v>0</v>
      </c>
      <c r="ED12" s="30">
        <v>39331.019999999997</v>
      </c>
      <c r="EE12" s="34"/>
      <c r="EP12" s="34"/>
      <c r="FA12" s="3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N12" s="113"/>
    </row>
    <row r="13" spans="1:170" ht="12.75" customHeight="1" x14ac:dyDescent="0.2">
      <c r="A13" s="27">
        <v>1</v>
      </c>
      <c r="B13" s="28">
        <v>29001</v>
      </c>
      <c r="C13" s="40"/>
      <c r="D13" s="2" t="s">
        <v>11</v>
      </c>
      <c r="E13" s="75"/>
      <c r="F13" s="89">
        <v>0</v>
      </c>
      <c r="G13" s="205"/>
      <c r="H13" s="201"/>
      <c r="I13" s="122">
        <v>0</v>
      </c>
      <c r="J13" s="153"/>
      <c r="K13" s="75"/>
      <c r="L13" s="122">
        <v>0</v>
      </c>
      <c r="M13" s="75"/>
      <c r="N13" s="123"/>
      <c r="O13" s="124"/>
      <c r="P13" s="192">
        <v>0</v>
      </c>
      <c r="Q13" s="75"/>
      <c r="R13" s="113"/>
      <c r="S13" s="91">
        <v>0</v>
      </c>
      <c r="T13" s="94">
        <v>0</v>
      </c>
      <c r="U13" s="91">
        <v>0</v>
      </c>
      <c r="V13" s="91">
        <v>0</v>
      </c>
      <c r="W13" s="91">
        <v>0</v>
      </c>
      <c r="X13" s="94">
        <v>0</v>
      </c>
      <c r="Y13" s="91">
        <v>0</v>
      </c>
      <c r="Z13" s="91">
        <v>0</v>
      </c>
      <c r="AA13" s="91">
        <v>0</v>
      </c>
      <c r="AB13" s="91">
        <v>0</v>
      </c>
      <c r="AC13" s="75"/>
      <c r="AD13" s="123"/>
      <c r="AE13" s="180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75"/>
      <c r="AP13" s="113"/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75"/>
      <c r="BB13" s="123"/>
      <c r="BC13" s="185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75"/>
      <c r="BN13" s="113"/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37">
        <v>0</v>
      </c>
      <c r="BX13" s="37">
        <v>0</v>
      </c>
      <c r="BY13" s="75"/>
      <c r="BZ13" s="123"/>
      <c r="CA13" s="185">
        <v>0</v>
      </c>
      <c r="CB13" s="37">
        <v>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0</v>
      </c>
      <c r="CJ13" s="37">
        <v>0</v>
      </c>
      <c r="CK13" s="75"/>
      <c r="CL13" s="113"/>
      <c r="CM13" s="30"/>
      <c r="CN13" s="30"/>
      <c r="CO13" s="30"/>
      <c r="CP13" s="30">
        <v>0</v>
      </c>
      <c r="CQ13" s="30"/>
      <c r="CR13" s="30"/>
      <c r="CS13" s="30">
        <v>0</v>
      </c>
      <c r="CT13" s="30"/>
      <c r="CU13" s="30"/>
      <c r="CV13" s="30"/>
      <c r="CW13" s="75"/>
      <c r="CX13" s="123"/>
      <c r="CY13" s="175">
        <v>0.25</v>
      </c>
      <c r="CZ13" s="31">
        <v>0</v>
      </c>
      <c r="DA13" s="31">
        <v>0.25</v>
      </c>
      <c r="DB13" s="31">
        <v>0</v>
      </c>
      <c r="DC13" s="33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0.25</v>
      </c>
      <c r="DI13" s="34"/>
      <c r="DT13" s="34"/>
      <c r="DU13" s="37">
        <v>0</v>
      </c>
      <c r="DV13" s="37">
        <v>0</v>
      </c>
      <c r="DW13" s="37">
        <v>0</v>
      </c>
      <c r="DX13" s="37">
        <v>0</v>
      </c>
      <c r="DY13" s="37">
        <v>0</v>
      </c>
      <c r="DZ13" s="37">
        <v>0</v>
      </c>
      <c r="EA13" s="37">
        <v>0</v>
      </c>
      <c r="EB13" s="37">
        <v>0</v>
      </c>
      <c r="EC13" s="37">
        <v>0</v>
      </c>
      <c r="ED13" s="37">
        <v>0</v>
      </c>
      <c r="EE13" s="34"/>
      <c r="EP13" s="34"/>
      <c r="FA13" s="34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N13" s="113"/>
    </row>
    <row r="14" spans="1:170" ht="12.75" customHeight="1" x14ac:dyDescent="0.2">
      <c r="A14" s="27">
        <v>1</v>
      </c>
      <c r="B14" s="28">
        <v>29100</v>
      </c>
      <c r="C14" s="29"/>
      <c r="D14" s="2" t="s">
        <v>12</v>
      </c>
      <c r="E14" s="75"/>
      <c r="F14" s="89">
        <v>0</v>
      </c>
      <c r="G14" s="205"/>
      <c r="H14" s="201"/>
      <c r="I14" s="122">
        <v>0</v>
      </c>
      <c r="J14" s="153"/>
      <c r="K14" s="75"/>
      <c r="L14" s="122">
        <v>0</v>
      </c>
      <c r="M14" s="75"/>
      <c r="N14" s="123"/>
      <c r="O14" s="124"/>
      <c r="P14" s="192">
        <v>0</v>
      </c>
      <c r="Q14" s="75"/>
      <c r="R14" s="113"/>
      <c r="S14" s="91">
        <v>0</v>
      </c>
      <c r="T14" s="94">
        <v>0</v>
      </c>
      <c r="U14" s="91">
        <v>0</v>
      </c>
      <c r="V14" s="91">
        <v>0</v>
      </c>
      <c r="W14" s="91">
        <v>0</v>
      </c>
      <c r="X14" s="94">
        <v>0</v>
      </c>
      <c r="Y14" s="91">
        <v>0</v>
      </c>
      <c r="Z14" s="91">
        <v>0</v>
      </c>
      <c r="AA14" s="91">
        <v>0</v>
      </c>
      <c r="AB14" s="91">
        <v>0</v>
      </c>
      <c r="AC14" s="75"/>
      <c r="AD14" s="123"/>
      <c r="AE14" s="180">
        <v>0</v>
      </c>
      <c r="AF14" s="84">
        <v>0</v>
      </c>
      <c r="AG14" s="84">
        <v>0</v>
      </c>
      <c r="AH14" s="84">
        <v>0</v>
      </c>
      <c r="AI14" s="84">
        <v>0</v>
      </c>
      <c r="AJ14" s="84">
        <v>0</v>
      </c>
      <c r="AK14" s="84">
        <v>0</v>
      </c>
      <c r="AL14" s="84">
        <v>0</v>
      </c>
      <c r="AM14" s="84">
        <v>0</v>
      </c>
      <c r="AN14" s="84">
        <v>0</v>
      </c>
      <c r="AO14" s="75"/>
      <c r="AP14" s="113"/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75"/>
      <c r="BB14" s="123"/>
      <c r="BC14" s="185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75"/>
      <c r="BN14" s="113"/>
      <c r="BO14" s="30">
        <v>500</v>
      </c>
      <c r="BP14" s="30">
        <v>0</v>
      </c>
      <c r="BQ14" s="30">
        <v>500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-500</v>
      </c>
      <c r="BY14" s="75"/>
      <c r="BZ14" s="123"/>
      <c r="CA14" s="172">
        <v>500</v>
      </c>
      <c r="CB14" s="30">
        <v>0</v>
      </c>
      <c r="CC14" s="30">
        <v>500</v>
      </c>
      <c r="CD14" s="30">
        <v>80.91</v>
      </c>
      <c r="CE14" s="30">
        <v>0</v>
      </c>
      <c r="CF14" s="30">
        <v>0</v>
      </c>
      <c r="CG14" s="30">
        <v>80.91</v>
      </c>
      <c r="CH14" s="30">
        <v>80.91</v>
      </c>
      <c r="CI14" s="30">
        <v>0</v>
      </c>
      <c r="CJ14" s="30">
        <v>-419.09</v>
      </c>
      <c r="CK14" s="75"/>
      <c r="CL14" s="113"/>
      <c r="CM14" s="30"/>
      <c r="CN14" s="30"/>
      <c r="CO14" s="30"/>
      <c r="CP14" s="30">
        <v>826.75</v>
      </c>
      <c r="CQ14" s="30"/>
      <c r="CR14" s="30"/>
      <c r="CS14" s="30">
        <v>551.75</v>
      </c>
      <c r="CT14" s="30"/>
      <c r="CU14" s="30"/>
      <c r="CV14" s="30"/>
      <c r="CW14" s="75"/>
      <c r="CX14" s="123"/>
      <c r="CY14" s="174">
        <v>2000</v>
      </c>
      <c r="CZ14" s="31">
        <v>0</v>
      </c>
      <c r="DA14" s="32">
        <v>2000</v>
      </c>
      <c r="DB14" s="31">
        <v>124.78</v>
      </c>
      <c r="DC14" s="33">
        <v>0</v>
      </c>
      <c r="DD14" s="31">
        <v>0</v>
      </c>
      <c r="DE14" s="31">
        <v>124.78</v>
      </c>
      <c r="DF14" s="31">
        <v>124.78</v>
      </c>
      <c r="DG14" s="31">
        <v>0</v>
      </c>
      <c r="DH14" s="32">
        <v>1875.22</v>
      </c>
      <c r="DI14" s="34"/>
      <c r="DT14" s="34"/>
      <c r="DU14" s="30">
        <v>500</v>
      </c>
      <c r="DV14" s="30">
        <v>0</v>
      </c>
      <c r="DW14" s="30">
        <v>500</v>
      </c>
      <c r="DX14" s="30">
        <v>80.91</v>
      </c>
      <c r="DY14" s="30">
        <v>0</v>
      </c>
      <c r="DZ14" s="30">
        <v>0</v>
      </c>
      <c r="EA14" s="30">
        <v>80.91</v>
      </c>
      <c r="EB14" s="30">
        <v>80.91</v>
      </c>
      <c r="EC14" s="30">
        <v>0</v>
      </c>
      <c r="ED14" s="30">
        <v>-419.09</v>
      </c>
      <c r="EE14" s="34"/>
      <c r="EP14" s="34"/>
      <c r="FA14" s="34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N14" s="113"/>
    </row>
    <row r="15" spans="1:170" s="24" customFormat="1" ht="12.75" customHeight="1" x14ac:dyDescent="0.2">
      <c r="A15" s="41"/>
      <c r="B15" s="42"/>
      <c r="C15" s="47"/>
      <c r="D15" s="44" t="s">
        <v>139</v>
      </c>
      <c r="E15" s="76"/>
      <c r="F15" s="100">
        <f t="shared" ref="F15:K15" si="11">SUM(F12:F14)</f>
        <v>170000</v>
      </c>
      <c r="G15" s="206">
        <f>(F15*100)/F168</f>
        <v>1.5010610099642832</v>
      </c>
      <c r="H15" s="127"/>
      <c r="I15" s="125">
        <f t="shared" ref="I15" si="12">SUM(I12:I14)</f>
        <v>140000</v>
      </c>
      <c r="J15" s="160">
        <f>(I15*100)/I168</f>
        <v>1.2669422153166792</v>
      </c>
      <c r="K15" s="126">
        <f t="shared" si="11"/>
        <v>0</v>
      </c>
      <c r="L15" s="125">
        <f t="shared" ref="L15:M15" si="13">SUM(L12:L14)</f>
        <v>100000</v>
      </c>
      <c r="M15" s="126">
        <f t="shared" si="13"/>
        <v>0</v>
      </c>
      <c r="N15" s="96">
        <v>0.93</v>
      </c>
      <c r="O15" s="127"/>
      <c r="P15" s="193">
        <f t="shared" ref="P15:AB15" si="14">SUM(P12:P14)</f>
        <v>90500</v>
      </c>
      <c r="Q15" s="126">
        <f t="shared" si="14"/>
        <v>0</v>
      </c>
      <c r="R15" s="194">
        <v>0.86</v>
      </c>
      <c r="S15" s="83">
        <f t="shared" si="14"/>
        <v>50000</v>
      </c>
      <c r="T15" s="83">
        <f t="shared" si="14"/>
        <v>0</v>
      </c>
      <c r="U15" s="83">
        <f t="shared" si="14"/>
        <v>50000</v>
      </c>
      <c r="V15" s="83">
        <f t="shared" si="14"/>
        <v>101919.67</v>
      </c>
      <c r="W15" s="83">
        <f t="shared" si="14"/>
        <v>12921.66</v>
      </c>
      <c r="X15" s="83">
        <f t="shared" si="14"/>
        <v>0</v>
      </c>
      <c r="Y15" s="83">
        <f t="shared" si="14"/>
        <v>88998.01</v>
      </c>
      <c r="Z15" s="83">
        <f t="shared" si="14"/>
        <v>49533.5</v>
      </c>
      <c r="AA15" s="83">
        <f t="shared" si="14"/>
        <v>39464.51</v>
      </c>
      <c r="AB15" s="83">
        <f t="shared" si="14"/>
        <v>38998.01</v>
      </c>
      <c r="AC15" s="95"/>
      <c r="AD15" s="157">
        <v>0.49</v>
      </c>
      <c r="AE15" s="109">
        <f t="shared" ref="AE15:AN15" si="15">SUM(AE12:AE14)</f>
        <v>54000</v>
      </c>
      <c r="AF15" s="83">
        <f t="shared" si="15"/>
        <v>0</v>
      </c>
      <c r="AG15" s="83">
        <f t="shared" si="15"/>
        <v>54000</v>
      </c>
      <c r="AH15" s="83">
        <f t="shared" si="15"/>
        <v>51990.01</v>
      </c>
      <c r="AI15" s="83">
        <f t="shared" si="15"/>
        <v>136.66</v>
      </c>
      <c r="AJ15" s="83">
        <f t="shared" si="15"/>
        <v>0</v>
      </c>
      <c r="AK15" s="83">
        <f t="shared" si="15"/>
        <v>51853.35</v>
      </c>
      <c r="AL15" s="83">
        <f t="shared" si="15"/>
        <v>49799.85</v>
      </c>
      <c r="AM15" s="83">
        <f t="shared" si="15"/>
        <v>2053.5</v>
      </c>
      <c r="AN15" s="83">
        <f t="shared" si="15"/>
        <v>-2146.65</v>
      </c>
      <c r="AO15" s="76"/>
      <c r="AP15" s="114">
        <v>0.55000000000000004</v>
      </c>
      <c r="AQ15" s="45">
        <f t="shared" ref="AQ15:AZ15" si="16">SUM(AQ12:AQ14)</f>
        <v>54000</v>
      </c>
      <c r="AR15" s="45">
        <f t="shared" si="16"/>
        <v>0</v>
      </c>
      <c r="AS15" s="45">
        <f t="shared" si="16"/>
        <v>54000</v>
      </c>
      <c r="AT15" s="45">
        <f t="shared" si="16"/>
        <v>87158.37</v>
      </c>
      <c r="AU15" s="45">
        <f t="shared" si="16"/>
        <v>2636.76</v>
      </c>
      <c r="AV15" s="45">
        <f t="shared" si="16"/>
        <v>0</v>
      </c>
      <c r="AW15" s="45">
        <f t="shared" si="16"/>
        <v>84521.61</v>
      </c>
      <c r="AX15" s="45">
        <f t="shared" si="16"/>
        <v>80092.479999999996</v>
      </c>
      <c r="AY15" s="45">
        <f t="shared" si="16"/>
        <v>4429.13</v>
      </c>
      <c r="AZ15" s="45">
        <f t="shared" si="16"/>
        <v>30521.61</v>
      </c>
      <c r="BA15" s="76"/>
      <c r="BB15" s="157">
        <v>0.55000000000000004</v>
      </c>
      <c r="BC15" s="173">
        <f t="shared" ref="BC15:BL15" si="17">SUM(BC12:BC14)</f>
        <v>54000</v>
      </c>
      <c r="BD15" s="45">
        <f t="shared" si="17"/>
        <v>0</v>
      </c>
      <c r="BE15" s="45">
        <f t="shared" si="17"/>
        <v>54000</v>
      </c>
      <c r="BF15" s="45">
        <f t="shared" si="17"/>
        <v>97627.01</v>
      </c>
      <c r="BG15" s="45">
        <f t="shared" si="17"/>
        <v>5853.29</v>
      </c>
      <c r="BH15" s="45">
        <f t="shared" si="17"/>
        <v>0</v>
      </c>
      <c r="BI15" s="45">
        <f t="shared" si="17"/>
        <v>91773.72</v>
      </c>
      <c r="BJ15" s="45">
        <f t="shared" si="17"/>
        <v>83969.84</v>
      </c>
      <c r="BK15" s="45">
        <f t="shared" si="17"/>
        <v>7803.88</v>
      </c>
      <c r="BL15" s="45">
        <f t="shared" si="17"/>
        <v>37773.72</v>
      </c>
      <c r="BM15" s="76"/>
      <c r="BN15" s="114">
        <v>0.53</v>
      </c>
      <c r="BO15" s="45">
        <f t="shared" ref="BO15:BX15" si="18">SUM(BO12:BO14)</f>
        <v>90500</v>
      </c>
      <c r="BP15" s="45">
        <f t="shared" si="18"/>
        <v>0</v>
      </c>
      <c r="BQ15" s="45">
        <f t="shared" si="18"/>
        <v>90500</v>
      </c>
      <c r="BR15" s="45">
        <f t="shared" si="18"/>
        <v>66544.399999999994</v>
      </c>
      <c r="BS15" s="45">
        <f t="shared" si="18"/>
        <v>166.96</v>
      </c>
      <c r="BT15" s="45">
        <f t="shared" si="18"/>
        <v>0</v>
      </c>
      <c r="BU15" s="45">
        <f t="shared" si="18"/>
        <v>66377.440000000002</v>
      </c>
      <c r="BV15" s="45">
        <f t="shared" si="18"/>
        <v>62853.85</v>
      </c>
      <c r="BW15" s="45">
        <f t="shared" si="18"/>
        <v>3523.59</v>
      </c>
      <c r="BX15" s="45">
        <f t="shared" si="18"/>
        <v>-24122.560000000001</v>
      </c>
      <c r="BY15" s="76"/>
      <c r="BZ15" s="157">
        <v>0.87</v>
      </c>
      <c r="CA15" s="173">
        <f t="shared" ref="CA15:CJ15" si="19">SUM(CA12:CA14)</f>
        <v>90500</v>
      </c>
      <c r="CB15" s="45">
        <f t="shared" si="19"/>
        <v>0</v>
      </c>
      <c r="CC15" s="45">
        <f t="shared" si="19"/>
        <v>90500</v>
      </c>
      <c r="CD15" s="45">
        <f t="shared" si="19"/>
        <v>129756.09</v>
      </c>
      <c r="CE15" s="45">
        <f t="shared" si="19"/>
        <v>344.16</v>
      </c>
      <c r="CF15" s="45">
        <f t="shared" si="19"/>
        <v>0</v>
      </c>
      <c r="CG15" s="45">
        <f t="shared" si="19"/>
        <v>129411.93000000001</v>
      </c>
      <c r="CH15" s="45">
        <f t="shared" si="19"/>
        <v>129411.93000000001</v>
      </c>
      <c r="CI15" s="45">
        <f t="shared" si="19"/>
        <v>0</v>
      </c>
      <c r="CJ15" s="45">
        <f t="shared" si="19"/>
        <v>38911.93</v>
      </c>
      <c r="CK15" s="76"/>
      <c r="CL15" s="114">
        <v>0.87</v>
      </c>
      <c r="CM15" s="45">
        <f t="shared" ref="CM15:CV15" si="20">SUM(CM12:CM14)</f>
        <v>0</v>
      </c>
      <c r="CN15" s="45">
        <f t="shared" si="20"/>
        <v>0</v>
      </c>
      <c r="CO15" s="45">
        <f t="shared" si="20"/>
        <v>0</v>
      </c>
      <c r="CP15" s="45">
        <f t="shared" si="20"/>
        <v>90709.39</v>
      </c>
      <c r="CQ15" s="45">
        <f t="shared" si="20"/>
        <v>0</v>
      </c>
      <c r="CR15" s="45">
        <f t="shared" si="20"/>
        <v>0</v>
      </c>
      <c r="CS15" s="45">
        <f t="shared" si="20"/>
        <v>89684.99</v>
      </c>
      <c r="CT15" s="45">
        <f t="shared" si="20"/>
        <v>0</v>
      </c>
      <c r="CU15" s="45">
        <f t="shared" si="20"/>
        <v>0</v>
      </c>
      <c r="CV15" s="45">
        <f t="shared" si="20"/>
        <v>0</v>
      </c>
      <c r="CW15" s="76"/>
      <c r="CX15" s="157"/>
      <c r="CY15" s="173">
        <f t="shared" ref="CY15:ED15" si="21">SUM(CY12:CY14)</f>
        <v>302000.25</v>
      </c>
      <c r="CZ15" s="45">
        <f t="shared" si="21"/>
        <v>0</v>
      </c>
      <c r="DA15" s="45">
        <f t="shared" si="21"/>
        <v>302000.25</v>
      </c>
      <c r="DB15" s="45">
        <f t="shared" si="21"/>
        <v>198750.63999999998</v>
      </c>
      <c r="DC15" s="45">
        <f t="shared" si="21"/>
        <v>27103.39</v>
      </c>
      <c r="DD15" s="45">
        <f t="shared" si="21"/>
        <v>0</v>
      </c>
      <c r="DE15" s="45">
        <f t="shared" si="21"/>
        <v>171647.25</v>
      </c>
      <c r="DF15" s="45">
        <f t="shared" si="21"/>
        <v>167709.75</v>
      </c>
      <c r="DG15" s="45">
        <f t="shared" si="21"/>
        <v>3937.5</v>
      </c>
      <c r="DH15" s="45">
        <f t="shared" si="21"/>
        <v>130353</v>
      </c>
      <c r="DI15" s="46">
        <f t="shared" si="21"/>
        <v>0</v>
      </c>
      <c r="DT15" s="46"/>
      <c r="DU15" s="45">
        <f t="shared" si="21"/>
        <v>90500</v>
      </c>
      <c r="DV15" s="45">
        <f t="shared" si="21"/>
        <v>0</v>
      </c>
      <c r="DW15" s="45">
        <f t="shared" si="21"/>
        <v>90500</v>
      </c>
      <c r="DX15" s="45">
        <f t="shared" si="21"/>
        <v>129756.09</v>
      </c>
      <c r="DY15" s="45">
        <f t="shared" si="21"/>
        <v>344.16</v>
      </c>
      <c r="DZ15" s="45">
        <f t="shared" si="21"/>
        <v>0</v>
      </c>
      <c r="EA15" s="45">
        <f t="shared" si="21"/>
        <v>129411.93000000001</v>
      </c>
      <c r="EB15" s="45">
        <f t="shared" si="21"/>
        <v>129411.93000000001</v>
      </c>
      <c r="EC15" s="45">
        <f t="shared" si="21"/>
        <v>0</v>
      </c>
      <c r="ED15" s="45">
        <f t="shared" si="21"/>
        <v>38911.93</v>
      </c>
      <c r="EE15" s="46"/>
      <c r="EP15" s="46"/>
      <c r="FA15" s="46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N15" s="114">
        <v>2.63</v>
      </c>
    </row>
    <row r="16" spans="1:170" ht="12.75" customHeight="1" x14ac:dyDescent="0.2">
      <c r="A16" s="27">
        <v>1</v>
      </c>
      <c r="B16" s="28">
        <v>30000</v>
      </c>
      <c r="C16" s="29"/>
      <c r="D16" s="2" t="s">
        <v>13</v>
      </c>
      <c r="E16" s="75"/>
      <c r="F16" s="89">
        <v>865000</v>
      </c>
      <c r="G16" s="205"/>
      <c r="H16" s="201"/>
      <c r="I16" s="122">
        <v>865000</v>
      </c>
      <c r="J16" s="153"/>
      <c r="K16" s="75"/>
      <c r="L16" s="122">
        <v>865000</v>
      </c>
      <c r="M16" s="75"/>
      <c r="N16" s="123"/>
      <c r="O16" s="124"/>
      <c r="P16" s="192">
        <v>863000</v>
      </c>
      <c r="Q16" s="75"/>
      <c r="R16" s="113"/>
      <c r="S16" s="91">
        <v>850000</v>
      </c>
      <c r="T16" s="94">
        <v>0</v>
      </c>
      <c r="U16" s="91">
        <v>850000</v>
      </c>
      <c r="V16" s="91">
        <v>869757.05</v>
      </c>
      <c r="W16" s="91">
        <v>1524.38</v>
      </c>
      <c r="X16" s="91">
        <v>5486.78</v>
      </c>
      <c r="Y16" s="91">
        <v>862745.89</v>
      </c>
      <c r="Z16" s="91">
        <v>795834.76</v>
      </c>
      <c r="AA16" s="91">
        <v>66911.13</v>
      </c>
      <c r="AB16" s="91">
        <v>12745.89</v>
      </c>
      <c r="AC16" s="75"/>
      <c r="AD16" s="123"/>
      <c r="AE16" s="186">
        <v>840000</v>
      </c>
      <c r="AF16" s="86">
        <v>0</v>
      </c>
      <c r="AG16" s="85">
        <v>840000</v>
      </c>
      <c r="AH16" s="87">
        <v>864292.66</v>
      </c>
      <c r="AI16" s="85">
        <v>3705.41</v>
      </c>
      <c r="AJ16" s="86">
        <v>0</v>
      </c>
      <c r="AK16" s="85">
        <v>860587.25</v>
      </c>
      <c r="AL16" s="85">
        <v>576144.64000000001</v>
      </c>
      <c r="AM16" s="85">
        <v>284442.61</v>
      </c>
      <c r="AN16" s="85">
        <v>20587.25</v>
      </c>
      <c r="AO16" s="75"/>
      <c r="AP16" s="113"/>
      <c r="AQ16" s="84">
        <v>840000</v>
      </c>
      <c r="AR16" s="84">
        <v>0</v>
      </c>
      <c r="AS16" s="84">
        <v>840000</v>
      </c>
      <c r="AT16" s="84">
        <v>868377.53</v>
      </c>
      <c r="AU16" s="84">
        <v>368.01</v>
      </c>
      <c r="AV16" s="84">
        <v>0</v>
      </c>
      <c r="AW16" s="84">
        <v>868009.52</v>
      </c>
      <c r="AX16" s="84">
        <v>575311.74</v>
      </c>
      <c r="AY16" s="84">
        <v>292697.78000000003</v>
      </c>
      <c r="AZ16" s="84">
        <v>28009.52</v>
      </c>
      <c r="BA16" s="75"/>
      <c r="BB16" s="123"/>
      <c r="BC16" s="172">
        <v>790000</v>
      </c>
      <c r="BD16" s="30">
        <v>0</v>
      </c>
      <c r="BE16" s="30">
        <v>790000</v>
      </c>
      <c r="BF16" s="30">
        <v>870435.32</v>
      </c>
      <c r="BG16" s="30">
        <v>244.91</v>
      </c>
      <c r="BH16" s="30">
        <v>0</v>
      </c>
      <c r="BI16" s="30">
        <v>870190.41</v>
      </c>
      <c r="BJ16" s="30">
        <v>794525.28</v>
      </c>
      <c r="BK16" s="30">
        <v>75665.13</v>
      </c>
      <c r="BL16" s="30">
        <v>80190.41</v>
      </c>
      <c r="BM16" s="75"/>
      <c r="BN16" s="113"/>
      <c r="BO16" s="30">
        <v>892806</v>
      </c>
      <c r="BP16" s="30">
        <v>0</v>
      </c>
      <c r="BQ16" s="30">
        <v>892806</v>
      </c>
      <c r="BR16" s="30">
        <v>788912.69</v>
      </c>
      <c r="BS16" s="30">
        <v>988.25</v>
      </c>
      <c r="BT16" s="30">
        <v>0</v>
      </c>
      <c r="BU16" s="30">
        <v>787924.44</v>
      </c>
      <c r="BV16" s="30">
        <v>724747.43</v>
      </c>
      <c r="BW16" s="30">
        <v>63177.01</v>
      </c>
      <c r="BX16" s="30">
        <v>-104881.56</v>
      </c>
      <c r="BY16" s="75"/>
      <c r="BZ16" s="123"/>
      <c r="CA16" s="172">
        <v>875000</v>
      </c>
      <c r="CB16" s="30">
        <v>0</v>
      </c>
      <c r="CC16" s="30">
        <v>875000</v>
      </c>
      <c r="CD16" s="30">
        <v>932420.1</v>
      </c>
      <c r="CE16" s="30">
        <v>18697.599999999999</v>
      </c>
      <c r="CF16" s="30">
        <v>0</v>
      </c>
      <c r="CG16" s="30">
        <v>913722.5</v>
      </c>
      <c r="CH16" s="30">
        <v>767214.98</v>
      </c>
      <c r="CI16" s="30">
        <v>146507.51999999999</v>
      </c>
      <c r="CJ16" s="30">
        <v>38722.5</v>
      </c>
      <c r="CK16" s="75"/>
      <c r="CL16" s="113"/>
      <c r="CM16" s="30"/>
      <c r="CN16" s="30"/>
      <c r="CO16" s="30"/>
      <c r="CP16" s="30">
        <v>824928.7</v>
      </c>
      <c r="CQ16" s="30"/>
      <c r="CR16" s="30"/>
      <c r="CS16" s="30">
        <v>823596.82</v>
      </c>
      <c r="CT16" s="30"/>
      <c r="CU16" s="30"/>
      <c r="CV16" s="30"/>
      <c r="CW16" s="75"/>
      <c r="CX16" s="123"/>
      <c r="CY16" s="174">
        <v>890000</v>
      </c>
      <c r="CZ16" s="31">
        <v>0</v>
      </c>
      <c r="DA16" s="32">
        <v>890000</v>
      </c>
      <c r="DB16" s="32">
        <v>596166.21</v>
      </c>
      <c r="DC16" s="33">
        <v>0</v>
      </c>
      <c r="DD16" s="31">
        <v>0</v>
      </c>
      <c r="DE16" s="32">
        <v>596166.21</v>
      </c>
      <c r="DF16" s="32">
        <v>354702.49</v>
      </c>
      <c r="DG16" s="32">
        <v>241463.72</v>
      </c>
      <c r="DH16" s="32">
        <v>293833.78999999998</v>
      </c>
      <c r="DI16" s="34"/>
      <c r="DT16" s="34"/>
      <c r="DU16" s="30">
        <v>875000</v>
      </c>
      <c r="DV16" s="30">
        <v>0</v>
      </c>
      <c r="DW16" s="30">
        <v>875000</v>
      </c>
      <c r="DX16" s="30">
        <v>932420.1</v>
      </c>
      <c r="DY16" s="30">
        <v>18697.599999999999</v>
      </c>
      <c r="DZ16" s="30">
        <v>0</v>
      </c>
      <c r="EA16" s="30">
        <v>913722.5</v>
      </c>
      <c r="EB16" s="30">
        <v>767214.98</v>
      </c>
      <c r="EC16" s="30">
        <v>146507.51999999999</v>
      </c>
      <c r="ED16" s="30">
        <v>38722.5</v>
      </c>
      <c r="EE16" s="34"/>
      <c r="EP16" s="34"/>
      <c r="FA16" s="3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N16" s="113"/>
    </row>
    <row r="17" spans="1:170" ht="12.75" customHeight="1" x14ac:dyDescent="0.2">
      <c r="A17" s="27">
        <v>1</v>
      </c>
      <c r="B17" s="28">
        <v>30001</v>
      </c>
      <c r="C17" s="29"/>
      <c r="D17" s="2" t="s">
        <v>14</v>
      </c>
      <c r="E17" s="75"/>
      <c r="F17" s="89">
        <v>0</v>
      </c>
      <c r="G17" s="205"/>
      <c r="H17" s="201"/>
      <c r="I17" s="122">
        <v>0</v>
      </c>
      <c r="J17" s="153"/>
      <c r="K17" s="75"/>
      <c r="L17" s="122">
        <v>0</v>
      </c>
      <c r="M17" s="75"/>
      <c r="N17" s="123"/>
      <c r="O17" s="124"/>
      <c r="P17" s="192">
        <v>0</v>
      </c>
      <c r="Q17" s="75"/>
      <c r="R17" s="113"/>
      <c r="S17" s="91">
        <v>4500</v>
      </c>
      <c r="T17" s="94">
        <v>0</v>
      </c>
      <c r="U17" s="91">
        <v>4500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1">
        <v>-4500</v>
      </c>
      <c r="AC17" s="75"/>
      <c r="AD17" s="123"/>
      <c r="AE17" s="186">
        <v>4500</v>
      </c>
      <c r="AF17" s="86">
        <v>0</v>
      </c>
      <c r="AG17" s="85">
        <v>4500</v>
      </c>
      <c r="AH17" s="87">
        <v>3448.14</v>
      </c>
      <c r="AI17" s="86">
        <v>0</v>
      </c>
      <c r="AJ17" s="86">
        <v>0</v>
      </c>
      <c r="AK17" s="85">
        <v>3448.14</v>
      </c>
      <c r="AL17" s="85">
        <v>3448.14</v>
      </c>
      <c r="AM17" s="86">
        <v>0</v>
      </c>
      <c r="AN17" s="85">
        <v>-1051.8599999999999</v>
      </c>
      <c r="AO17" s="75"/>
      <c r="AP17" s="113"/>
      <c r="AQ17" s="84">
        <v>4500</v>
      </c>
      <c r="AR17" s="84">
        <v>0</v>
      </c>
      <c r="AS17" s="84">
        <v>4500</v>
      </c>
      <c r="AT17" s="84">
        <v>4132.1499999999996</v>
      </c>
      <c r="AU17" s="84">
        <v>0</v>
      </c>
      <c r="AV17" s="84">
        <v>0</v>
      </c>
      <c r="AW17" s="84">
        <v>4132.1499999999996</v>
      </c>
      <c r="AX17" s="84">
        <v>4132.1499999999996</v>
      </c>
      <c r="AY17" s="84">
        <v>0</v>
      </c>
      <c r="AZ17" s="84">
        <v>-367.85</v>
      </c>
      <c r="BA17" s="75"/>
      <c r="BB17" s="123"/>
      <c r="BC17" s="172">
        <v>3000</v>
      </c>
      <c r="BD17" s="30">
        <v>0</v>
      </c>
      <c r="BE17" s="30">
        <v>3000</v>
      </c>
      <c r="BF17" s="30">
        <v>18679.099999999999</v>
      </c>
      <c r="BG17" s="30">
        <v>0</v>
      </c>
      <c r="BH17" s="30">
        <v>0</v>
      </c>
      <c r="BI17" s="30">
        <v>18679.099999999999</v>
      </c>
      <c r="BJ17" s="30">
        <v>0</v>
      </c>
      <c r="BK17" s="30">
        <v>18679.099999999999</v>
      </c>
      <c r="BL17" s="30">
        <v>15679.1</v>
      </c>
      <c r="BM17" s="75"/>
      <c r="BN17" s="113"/>
      <c r="BO17" s="30">
        <v>3000</v>
      </c>
      <c r="BP17" s="30">
        <v>0</v>
      </c>
      <c r="BQ17" s="30">
        <v>3000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-3000</v>
      </c>
      <c r="BY17" s="75"/>
      <c r="BZ17" s="123"/>
      <c r="CA17" s="172">
        <v>3000</v>
      </c>
      <c r="CB17" s="30">
        <v>0</v>
      </c>
      <c r="CC17" s="30">
        <v>3000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-3000</v>
      </c>
      <c r="CK17" s="75"/>
      <c r="CL17" s="113"/>
      <c r="CM17" s="30"/>
      <c r="CN17" s="30"/>
      <c r="CO17" s="30"/>
      <c r="CP17" s="30">
        <v>0</v>
      </c>
      <c r="CQ17" s="30"/>
      <c r="CR17" s="30"/>
      <c r="CS17" s="30">
        <v>0</v>
      </c>
      <c r="CT17" s="30"/>
      <c r="CU17" s="30"/>
      <c r="CV17" s="30"/>
      <c r="CW17" s="75"/>
      <c r="CX17" s="123"/>
      <c r="CY17" s="174">
        <v>4321</v>
      </c>
      <c r="CZ17" s="31">
        <v>0</v>
      </c>
      <c r="DA17" s="32">
        <v>4321</v>
      </c>
      <c r="DB17" s="31">
        <v>0</v>
      </c>
      <c r="DC17" s="33">
        <v>0</v>
      </c>
      <c r="DD17" s="31">
        <v>0</v>
      </c>
      <c r="DE17" s="31">
        <v>0</v>
      </c>
      <c r="DF17" s="31">
        <v>0</v>
      </c>
      <c r="DG17" s="31">
        <v>0</v>
      </c>
      <c r="DH17" s="32">
        <v>4321</v>
      </c>
      <c r="DI17" s="34"/>
      <c r="DT17" s="34"/>
      <c r="DU17" s="30">
        <v>3000</v>
      </c>
      <c r="DV17" s="30">
        <v>0</v>
      </c>
      <c r="DW17" s="30">
        <v>3000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-3000</v>
      </c>
      <c r="EE17" s="34"/>
      <c r="EP17" s="34"/>
      <c r="FA17" s="3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N17" s="113"/>
    </row>
    <row r="18" spans="1:170" ht="12.75" customHeight="1" x14ac:dyDescent="0.2">
      <c r="A18" s="27">
        <v>1</v>
      </c>
      <c r="B18" s="28">
        <v>30100</v>
      </c>
      <c r="C18" s="29"/>
      <c r="D18" s="2" t="s">
        <v>15</v>
      </c>
      <c r="E18" s="75"/>
      <c r="F18" s="89">
        <v>148000</v>
      </c>
      <c r="G18" s="205"/>
      <c r="H18" s="201"/>
      <c r="I18" s="122">
        <v>148000</v>
      </c>
      <c r="J18" s="153"/>
      <c r="K18" s="75"/>
      <c r="L18" s="122">
        <v>148000</v>
      </c>
      <c r="M18" s="75"/>
      <c r="N18" s="123"/>
      <c r="O18" s="124"/>
      <c r="P18" s="192">
        <v>148000</v>
      </c>
      <c r="Q18" s="75"/>
      <c r="R18" s="113"/>
      <c r="S18" s="91">
        <v>145000</v>
      </c>
      <c r="T18" s="94">
        <v>0</v>
      </c>
      <c r="U18" s="91">
        <v>145000</v>
      </c>
      <c r="V18" s="91">
        <v>148211.28</v>
      </c>
      <c r="W18" s="94">
        <v>308.82</v>
      </c>
      <c r="X18" s="94">
        <v>0</v>
      </c>
      <c r="Y18" s="91">
        <v>147902.46</v>
      </c>
      <c r="Z18" s="91">
        <v>135629.93</v>
      </c>
      <c r="AA18" s="91">
        <v>12272.53</v>
      </c>
      <c r="AB18" s="91">
        <v>2902.46</v>
      </c>
      <c r="AC18" s="75"/>
      <c r="AD18" s="123"/>
      <c r="AE18" s="186">
        <v>140000</v>
      </c>
      <c r="AF18" s="86">
        <v>0</v>
      </c>
      <c r="AG18" s="85">
        <v>140000</v>
      </c>
      <c r="AH18" s="87">
        <v>147825.19</v>
      </c>
      <c r="AI18" s="86">
        <v>33.04</v>
      </c>
      <c r="AJ18" s="86">
        <v>0</v>
      </c>
      <c r="AK18" s="85">
        <v>147792.15</v>
      </c>
      <c r="AL18" s="85">
        <v>97908.1</v>
      </c>
      <c r="AM18" s="85">
        <v>49884.05</v>
      </c>
      <c r="AN18" s="85">
        <v>7792.15</v>
      </c>
      <c r="AO18" s="75"/>
      <c r="AP18" s="113"/>
      <c r="AQ18" s="84">
        <v>140000</v>
      </c>
      <c r="AR18" s="84">
        <v>0</v>
      </c>
      <c r="AS18" s="84">
        <v>140000</v>
      </c>
      <c r="AT18" s="84">
        <v>147974.9</v>
      </c>
      <c r="AU18" s="84">
        <v>77.45</v>
      </c>
      <c r="AV18" s="84">
        <v>0</v>
      </c>
      <c r="AW18" s="84">
        <v>147897.45000000001</v>
      </c>
      <c r="AX18" s="84">
        <v>96687.91</v>
      </c>
      <c r="AY18" s="84">
        <v>51209.54</v>
      </c>
      <c r="AZ18" s="84">
        <v>7897.45</v>
      </c>
      <c r="BA18" s="75"/>
      <c r="BB18" s="123"/>
      <c r="BC18" s="172">
        <v>136000</v>
      </c>
      <c r="BD18" s="30">
        <v>0</v>
      </c>
      <c r="BE18" s="30">
        <v>136000</v>
      </c>
      <c r="BF18" s="30">
        <v>152195.24</v>
      </c>
      <c r="BG18" s="30">
        <v>2728.9</v>
      </c>
      <c r="BH18" s="30">
        <v>0</v>
      </c>
      <c r="BI18" s="30">
        <v>149466.34</v>
      </c>
      <c r="BJ18" s="30">
        <v>136222.75</v>
      </c>
      <c r="BK18" s="30">
        <v>13243.59</v>
      </c>
      <c r="BL18" s="30">
        <v>13466.34</v>
      </c>
      <c r="BM18" s="75"/>
      <c r="BN18" s="113"/>
      <c r="BO18" s="30">
        <v>155314</v>
      </c>
      <c r="BP18" s="30">
        <v>0</v>
      </c>
      <c r="BQ18" s="30">
        <v>155314</v>
      </c>
      <c r="BR18" s="30">
        <v>134821.87</v>
      </c>
      <c r="BS18" s="30">
        <v>134.38999999999999</v>
      </c>
      <c r="BT18" s="30">
        <v>0</v>
      </c>
      <c r="BU18" s="30">
        <v>134687.48000000001</v>
      </c>
      <c r="BV18" s="30">
        <v>123980.07</v>
      </c>
      <c r="BW18" s="30">
        <v>10707.41</v>
      </c>
      <c r="BX18" s="30">
        <v>-20626.52</v>
      </c>
      <c r="BY18" s="75"/>
      <c r="BZ18" s="123"/>
      <c r="CA18" s="172">
        <v>152000</v>
      </c>
      <c r="CB18" s="30">
        <v>0</v>
      </c>
      <c r="CC18" s="30">
        <v>152000</v>
      </c>
      <c r="CD18" s="30">
        <v>158167.69</v>
      </c>
      <c r="CE18" s="30">
        <v>0</v>
      </c>
      <c r="CF18" s="30">
        <v>0</v>
      </c>
      <c r="CG18" s="30">
        <v>158167.69</v>
      </c>
      <c r="CH18" s="30">
        <v>132108.07</v>
      </c>
      <c r="CI18" s="30">
        <v>26059.62</v>
      </c>
      <c r="CJ18" s="30">
        <v>6167.69</v>
      </c>
      <c r="CK18" s="75"/>
      <c r="CL18" s="113"/>
      <c r="CM18" s="30"/>
      <c r="CN18" s="30"/>
      <c r="CO18" s="30"/>
      <c r="CP18" s="30">
        <v>143538.22</v>
      </c>
      <c r="CQ18" s="30"/>
      <c r="CR18" s="30"/>
      <c r="CS18" s="30">
        <v>143538.22</v>
      </c>
      <c r="CT18" s="30"/>
      <c r="CU18" s="30"/>
      <c r="CV18" s="30"/>
      <c r="CW18" s="75"/>
      <c r="CX18" s="123"/>
      <c r="CY18" s="174">
        <v>143000</v>
      </c>
      <c r="CZ18" s="31">
        <v>0</v>
      </c>
      <c r="DA18" s="32">
        <v>143000</v>
      </c>
      <c r="DB18" s="32">
        <v>103793.62</v>
      </c>
      <c r="DC18" s="33">
        <v>0</v>
      </c>
      <c r="DD18" s="31">
        <v>0</v>
      </c>
      <c r="DE18" s="32">
        <v>103793.62</v>
      </c>
      <c r="DF18" s="32">
        <v>61063.34</v>
      </c>
      <c r="DG18" s="32">
        <v>42730.28</v>
      </c>
      <c r="DH18" s="32">
        <v>39206.379999999997</v>
      </c>
      <c r="DI18" s="34"/>
      <c r="DT18" s="34"/>
      <c r="DU18" s="30">
        <v>152000</v>
      </c>
      <c r="DV18" s="30">
        <v>0</v>
      </c>
      <c r="DW18" s="30">
        <v>152000</v>
      </c>
      <c r="DX18" s="30">
        <v>158167.69</v>
      </c>
      <c r="DY18" s="30">
        <v>0</v>
      </c>
      <c r="DZ18" s="30">
        <v>0</v>
      </c>
      <c r="EA18" s="30">
        <v>158167.69</v>
      </c>
      <c r="EB18" s="30">
        <v>132108.07</v>
      </c>
      <c r="EC18" s="30">
        <v>26059.62</v>
      </c>
      <c r="ED18" s="30">
        <v>6167.69</v>
      </c>
      <c r="EE18" s="34"/>
      <c r="EP18" s="34"/>
      <c r="FA18" s="3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N18" s="113"/>
    </row>
    <row r="19" spans="1:170" ht="12.75" customHeight="1" x14ac:dyDescent="0.2">
      <c r="A19" s="27">
        <v>1</v>
      </c>
      <c r="B19" s="28">
        <v>30200</v>
      </c>
      <c r="C19" s="29"/>
      <c r="D19" s="2" t="s">
        <v>16</v>
      </c>
      <c r="E19" s="75"/>
      <c r="F19" s="89">
        <v>541000</v>
      </c>
      <c r="G19" s="205"/>
      <c r="H19" s="201"/>
      <c r="I19" s="122">
        <v>541000</v>
      </c>
      <c r="J19" s="153"/>
      <c r="K19" s="75"/>
      <c r="L19" s="122">
        <v>541000</v>
      </c>
      <c r="M19" s="75"/>
      <c r="N19" s="123"/>
      <c r="O19" s="124"/>
      <c r="P19" s="192">
        <v>541000</v>
      </c>
      <c r="Q19" s="75"/>
      <c r="R19" s="113"/>
      <c r="S19" s="91">
        <v>550000</v>
      </c>
      <c r="T19" s="94">
        <v>0</v>
      </c>
      <c r="U19" s="91">
        <v>550000</v>
      </c>
      <c r="V19" s="91">
        <v>541862.97</v>
      </c>
      <c r="W19" s="91">
        <v>1228.94</v>
      </c>
      <c r="X19" s="94">
        <v>0</v>
      </c>
      <c r="Y19" s="91">
        <v>540634.03</v>
      </c>
      <c r="Z19" s="91">
        <v>242843.46</v>
      </c>
      <c r="AA19" s="91">
        <v>297790.57</v>
      </c>
      <c r="AB19" s="91">
        <v>-9365.9699999999993</v>
      </c>
      <c r="AC19" s="75"/>
      <c r="AD19" s="123"/>
      <c r="AE19" s="186">
        <v>560000</v>
      </c>
      <c r="AF19" s="86">
        <v>0</v>
      </c>
      <c r="AG19" s="85">
        <v>560000</v>
      </c>
      <c r="AH19" s="87">
        <v>555837.06999999995</v>
      </c>
      <c r="AI19" s="86">
        <v>0</v>
      </c>
      <c r="AJ19" s="86">
        <v>0</v>
      </c>
      <c r="AK19" s="85">
        <v>555837.06999999995</v>
      </c>
      <c r="AL19" s="85">
        <v>251118.9</v>
      </c>
      <c r="AM19" s="85">
        <v>304718.17</v>
      </c>
      <c r="AN19" s="85">
        <v>-4162.93</v>
      </c>
      <c r="AO19" s="75"/>
      <c r="AP19" s="113"/>
      <c r="AQ19" s="84">
        <v>565000</v>
      </c>
      <c r="AR19" s="84">
        <v>0</v>
      </c>
      <c r="AS19" s="84">
        <v>565000</v>
      </c>
      <c r="AT19" s="84">
        <v>563249.96</v>
      </c>
      <c r="AU19" s="84">
        <v>2430.89</v>
      </c>
      <c r="AV19" s="84">
        <v>0</v>
      </c>
      <c r="AW19" s="84">
        <v>560819.06999999995</v>
      </c>
      <c r="AX19" s="84">
        <v>491288.58</v>
      </c>
      <c r="AY19" s="84">
        <v>69530.490000000005</v>
      </c>
      <c r="AZ19" s="84">
        <v>-4180.93</v>
      </c>
      <c r="BA19" s="75"/>
      <c r="BB19" s="123"/>
      <c r="BC19" s="172">
        <v>562000</v>
      </c>
      <c r="BD19" s="30">
        <v>0</v>
      </c>
      <c r="BE19" s="30">
        <v>562000</v>
      </c>
      <c r="BF19" s="30">
        <v>568482.47</v>
      </c>
      <c r="BG19" s="30">
        <v>1675.49</v>
      </c>
      <c r="BH19" s="30">
        <v>0</v>
      </c>
      <c r="BI19" s="30">
        <v>566806.98</v>
      </c>
      <c r="BJ19" s="30">
        <v>495683.24</v>
      </c>
      <c r="BK19" s="30">
        <v>71123.740000000005</v>
      </c>
      <c r="BL19" s="30">
        <v>4806.9799999999996</v>
      </c>
      <c r="BM19" s="75"/>
      <c r="BN19" s="113"/>
      <c r="BO19" s="30">
        <v>573417</v>
      </c>
      <c r="BP19" s="30">
        <v>0</v>
      </c>
      <c r="BQ19" s="30">
        <v>573417</v>
      </c>
      <c r="BR19" s="30">
        <v>557368.49</v>
      </c>
      <c r="BS19" s="30">
        <v>3540.78</v>
      </c>
      <c r="BT19" s="30">
        <v>0</v>
      </c>
      <c r="BU19" s="30">
        <v>553827.71</v>
      </c>
      <c r="BV19" s="30">
        <v>478006.31</v>
      </c>
      <c r="BW19" s="30">
        <v>75821.399999999994</v>
      </c>
      <c r="BX19" s="30">
        <v>-19589.29</v>
      </c>
      <c r="BY19" s="75"/>
      <c r="BZ19" s="123"/>
      <c r="CA19" s="172">
        <v>550000</v>
      </c>
      <c r="CB19" s="30">
        <v>0</v>
      </c>
      <c r="CC19" s="30">
        <v>550000</v>
      </c>
      <c r="CD19" s="30">
        <v>551525.43000000005</v>
      </c>
      <c r="CE19" s="30">
        <v>0</v>
      </c>
      <c r="CF19" s="30">
        <v>0</v>
      </c>
      <c r="CG19" s="30">
        <v>551525.43000000005</v>
      </c>
      <c r="CH19" s="30">
        <v>476446.45</v>
      </c>
      <c r="CI19" s="30">
        <v>75078.98</v>
      </c>
      <c r="CJ19" s="30">
        <v>1525.43</v>
      </c>
      <c r="CK19" s="75"/>
      <c r="CL19" s="113"/>
      <c r="CM19" s="30"/>
      <c r="CN19" s="30"/>
      <c r="CO19" s="30"/>
      <c r="CP19" s="30">
        <v>522285.16</v>
      </c>
      <c r="CQ19" s="30"/>
      <c r="CR19" s="30"/>
      <c r="CS19" s="30">
        <v>522028.29</v>
      </c>
      <c r="CT19" s="30"/>
      <c r="CU19" s="30"/>
      <c r="CV19" s="30"/>
      <c r="CW19" s="75"/>
      <c r="CX19" s="123"/>
      <c r="CY19" s="174">
        <v>550000</v>
      </c>
      <c r="CZ19" s="31">
        <v>0</v>
      </c>
      <c r="DA19" s="32">
        <v>550000</v>
      </c>
      <c r="DB19" s="32">
        <v>522320.82</v>
      </c>
      <c r="DC19" s="38">
        <v>2110.61</v>
      </c>
      <c r="DD19" s="31">
        <v>0</v>
      </c>
      <c r="DE19" s="32">
        <v>520210.21</v>
      </c>
      <c r="DF19" s="32">
        <v>224299.95</v>
      </c>
      <c r="DG19" s="32">
        <v>295910.26</v>
      </c>
      <c r="DH19" s="32">
        <v>29789.79</v>
      </c>
      <c r="DI19" s="34"/>
      <c r="DT19" s="34"/>
      <c r="DU19" s="30">
        <v>550000</v>
      </c>
      <c r="DV19" s="30">
        <v>0</v>
      </c>
      <c r="DW19" s="30">
        <v>550000</v>
      </c>
      <c r="DX19" s="30">
        <v>551525.43000000005</v>
      </c>
      <c r="DY19" s="30">
        <v>0</v>
      </c>
      <c r="DZ19" s="30">
        <v>0</v>
      </c>
      <c r="EA19" s="30">
        <v>551525.43000000005</v>
      </c>
      <c r="EB19" s="30">
        <v>476446.45</v>
      </c>
      <c r="EC19" s="30">
        <v>75078.98</v>
      </c>
      <c r="ED19" s="30">
        <v>1525.43</v>
      </c>
      <c r="EE19" s="34"/>
      <c r="EP19" s="34"/>
      <c r="FA19" s="3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N19" s="113"/>
    </row>
    <row r="20" spans="1:170" ht="12.75" customHeight="1" x14ac:dyDescent="0.2">
      <c r="A20" s="27">
        <v>1</v>
      </c>
      <c r="B20" s="28">
        <v>30300</v>
      </c>
      <c r="C20" s="29"/>
      <c r="D20" s="2" t="s">
        <v>17</v>
      </c>
      <c r="E20" s="75"/>
      <c r="F20" s="89">
        <v>900</v>
      </c>
      <c r="G20" s="205"/>
      <c r="H20" s="201"/>
      <c r="I20" s="122">
        <v>900</v>
      </c>
      <c r="J20" s="153"/>
      <c r="K20" s="75"/>
      <c r="L20" s="122">
        <v>395</v>
      </c>
      <c r="M20" s="75"/>
      <c r="N20" s="123"/>
      <c r="O20" s="124"/>
      <c r="P20" s="192">
        <v>135</v>
      </c>
      <c r="Q20" s="75"/>
      <c r="R20" s="113"/>
      <c r="S20" s="94">
        <v>300</v>
      </c>
      <c r="T20" s="94">
        <v>0</v>
      </c>
      <c r="U20" s="94">
        <v>300</v>
      </c>
      <c r="V20" s="94">
        <v>128</v>
      </c>
      <c r="W20" s="94">
        <v>0</v>
      </c>
      <c r="X20" s="94">
        <v>0</v>
      </c>
      <c r="Y20" s="94">
        <v>128</v>
      </c>
      <c r="Z20" s="94">
        <v>70</v>
      </c>
      <c r="AA20" s="94">
        <v>58</v>
      </c>
      <c r="AB20" s="94">
        <v>-172</v>
      </c>
      <c r="AC20" s="75"/>
      <c r="AD20" s="123"/>
      <c r="AE20" s="186">
        <v>1500</v>
      </c>
      <c r="AF20" s="86">
        <v>0</v>
      </c>
      <c r="AG20" s="85">
        <v>1500</v>
      </c>
      <c r="AH20" s="88">
        <v>297</v>
      </c>
      <c r="AI20" s="86">
        <v>0</v>
      </c>
      <c r="AJ20" s="86">
        <v>0</v>
      </c>
      <c r="AK20" s="86">
        <v>297</v>
      </c>
      <c r="AL20" s="86">
        <v>219</v>
      </c>
      <c r="AM20" s="86">
        <v>78</v>
      </c>
      <c r="AN20" s="85">
        <v>-1203</v>
      </c>
      <c r="AO20" s="75"/>
      <c r="AP20" s="113"/>
      <c r="AQ20" s="84">
        <v>900</v>
      </c>
      <c r="AR20" s="84">
        <v>0</v>
      </c>
      <c r="AS20" s="84">
        <v>900</v>
      </c>
      <c r="AT20" s="84">
        <v>2120.3000000000002</v>
      </c>
      <c r="AU20" s="84">
        <v>0</v>
      </c>
      <c r="AV20" s="84">
        <v>0</v>
      </c>
      <c r="AW20" s="84">
        <v>2120.3000000000002</v>
      </c>
      <c r="AX20" s="84">
        <v>589</v>
      </c>
      <c r="AY20" s="84">
        <v>1531.3</v>
      </c>
      <c r="AZ20" s="84">
        <v>1220.3</v>
      </c>
      <c r="BA20" s="75"/>
      <c r="BB20" s="123"/>
      <c r="BC20" s="172">
        <v>1000</v>
      </c>
      <c r="BD20" s="30">
        <v>0</v>
      </c>
      <c r="BE20" s="30">
        <v>1000</v>
      </c>
      <c r="BF20" s="30">
        <v>933</v>
      </c>
      <c r="BG20" s="30">
        <v>0</v>
      </c>
      <c r="BH20" s="30">
        <v>0</v>
      </c>
      <c r="BI20" s="30">
        <v>933</v>
      </c>
      <c r="BJ20" s="30">
        <v>480</v>
      </c>
      <c r="BK20" s="30">
        <v>453</v>
      </c>
      <c r="BL20" s="30">
        <v>-67</v>
      </c>
      <c r="BM20" s="75"/>
      <c r="BN20" s="113"/>
      <c r="BO20" s="30">
        <v>3500</v>
      </c>
      <c r="BP20" s="30">
        <v>0</v>
      </c>
      <c r="BQ20" s="30">
        <v>3500</v>
      </c>
      <c r="BR20" s="30">
        <v>473.5</v>
      </c>
      <c r="BS20" s="30">
        <v>0</v>
      </c>
      <c r="BT20" s="30">
        <v>0</v>
      </c>
      <c r="BU20" s="30">
        <v>473.5</v>
      </c>
      <c r="BV20" s="30">
        <v>394.5</v>
      </c>
      <c r="BW20" s="30">
        <v>79</v>
      </c>
      <c r="BX20" s="30">
        <v>-3026.5</v>
      </c>
      <c r="BY20" s="75"/>
      <c r="BZ20" s="123"/>
      <c r="CA20" s="172">
        <v>3500</v>
      </c>
      <c r="CB20" s="30">
        <v>0</v>
      </c>
      <c r="CC20" s="30">
        <v>3500</v>
      </c>
      <c r="CD20" s="30">
        <v>4723.05</v>
      </c>
      <c r="CE20" s="30">
        <v>20</v>
      </c>
      <c r="CF20" s="30">
        <v>0</v>
      </c>
      <c r="CG20" s="30">
        <v>4703.05</v>
      </c>
      <c r="CH20" s="30">
        <v>2467.25</v>
      </c>
      <c r="CI20" s="30">
        <v>2235.8000000000002</v>
      </c>
      <c r="CJ20" s="30">
        <v>1203.05</v>
      </c>
      <c r="CK20" s="75"/>
      <c r="CL20" s="113"/>
      <c r="CM20" s="30"/>
      <c r="CN20" s="30"/>
      <c r="CO20" s="30"/>
      <c r="CP20" s="30">
        <v>0</v>
      </c>
      <c r="CQ20" s="30"/>
      <c r="CR20" s="30"/>
      <c r="CS20" s="30">
        <v>0</v>
      </c>
      <c r="CT20" s="30"/>
      <c r="CU20" s="30"/>
      <c r="CV20" s="30"/>
      <c r="CW20" s="75"/>
      <c r="CX20" s="123"/>
      <c r="CY20" s="174">
        <v>9000</v>
      </c>
      <c r="CZ20" s="31">
        <v>0</v>
      </c>
      <c r="DA20" s="32">
        <v>9000</v>
      </c>
      <c r="DB20" s="31">
        <v>0</v>
      </c>
      <c r="DC20" s="33">
        <v>0</v>
      </c>
      <c r="DD20" s="31">
        <v>0</v>
      </c>
      <c r="DE20" s="31">
        <v>0</v>
      </c>
      <c r="DF20" s="31">
        <v>0</v>
      </c>
      <c r="DG20" s="31">
        <v>0</v>
      </c>
      <c r="DH20" s="32">
        <v>9000</v>
      </c>
      <c r="DI20" s="34"/>
      <c r="DT20" s="34"/>
      <c r="DU20" s="30">
        <v>3500</v>
      </c>
      <c r="DV20" s="30">
        <v>0</v>
      </c>
      <c r="DW20" s="30">
        <v>3500</v>
      </c>
      <c r="DX20" s="30">
        <v>4723.05</v>
      </c>
      <c r="DY20" s="30">
        <v>20</v>
      </c>
      <c r="DZ20" s="30">
        <v>0</v>
      </c>
      <c r="EA20" s="30">
        <v>4703.05</v>
      </c>
      <c r="EB20" s="30">
        <v>2467.25</v>
      </c>
      <c r="EC20" s="30">
        <v>2235.8000000000002</v>
      </c>
      <c r="ED20" s="30">
        <v>1203.05</v>
      </c>
      <c r="EE20" s="34"/>
      <c r="EP20" s="34"/>
      <c r="FA20" s="3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N20" s="113"/>
    </row>
    <row r="21" spans="1:170" ht="12.75" customHeight="1" x14ac:dyDescent="0.2">
      <c r="A21" s="27">
        <v>1</v>
      </c>
      <c r="B21" s="28">
        <v>30900</v>
      </c>
      <c r="C21" s="29"/>
      <c r="D21" s="2" t="s">
        <v>18</v>
      </c>
      <c r="E21" s="75"/>
      <c r="F21" s="89">
        <v>69000</v>
      </c>
      <c r="G21" s="205"/>
      <c r="H21" s="201"/>
      <c r="I21" s="122">
        <v>69000</v>
      </c>
      <c r="J21" s="153"/>
      <c r="K21" s="75"/>
      <c r="L21" s="122">
        <v>68000</v>
      </c>
      <c r="M21" s="75"/>
      <c r="N21" s="123"/>
      <c r="O21" s="124"/>
      <c r="P21" s="192">
        <v>68000</v>
      </c>
      <c r="Q21" s="75"/>
      <c r="R21" s="113"/>
      <c r="S21" s="91">
        <v>65000</v>
      </c>
      <c r="T21" s="94">
        <v>0</v>
      </c>
      <c r="U21" s="91">
        <v>65000</v>
      </c>
      <c r="V21" s="91">
        <v>68610.429999999993</v>
      </c>
      <c r="W21" s="94">
        <v>29.4</v>
      </c>
      <c r="X21" s="94">
        <v>0</v>
      </c>
      <c r="Y21" s="91">
        <v>68581.03</v>
      </c>
      <c r="Z21" s="91">
        <v>64435.63</v>
      </c>
      <c r="AA21" s="91">
        <v>4145.3999999999996</v>
      </c>
      <c r="AB21" s="91">
        <v>3581.03</v>
      </c>
      <c r="AC21" s="75"/>
      <c r="AD21" s="123"/>
      <c r="AE21" s="186">
        <v>65000</v>
      </c>
      <c r="AF21" s="86">
        <v>0</v>
      </c>
      <c r="AG21" s="85">
        <v>65000</v>
      </c>
      <c r="AH21" s="87">
        <v>68688.44</v>
      </c>
      <c r="AI21" s="86">
        <v>2.4500000000000002</v>
      </c>
      <c r="AJ21" s="86">
        <v>0</v>
      </c>
      <c r="AK21" s="85">
        <v>68685.990000000005</v>
      </c>
      <c r="AL21" s="85">
        <v>48449.07</v>
      </c>
      <c r="AM21" s="85">
        <v>20236.919999999998</v>
      </c>
      <c r="AN21" s="85">
        <v>3685.99</v>
      </c>
      <c r="AO21" s="75"/>
      <c r="AP21" s="113"/>
      <c r="AQ21" s="84">
        <v>65000</v>
      </c>
      <c r="AR21" s="84">
        <v>0</v>
      </c>
      <c r="AS21" s="84">
        <v>65000</v>
      </c>
      <c r="AT21" s="84">
        <v>68374.960000000006</v>
      </c>
      <c r="AU21" s="84">
        <v>2.4500000000000002</v>
      </c>
      <c r="AV21" s="84">
        <v>0</v>
      </c>
      <c r="AW21" s="84">
        <v>68372.509999999995</v>
      </c>
      <c r="AX21" s="84">
        <v>47701.77</v>
      </c>
      <c r="AY21" s="84">
        <v>20670.740000000002</v>
      </c>
      <c r="AZ21" s="84">
        <v>3372.51</v>
      </c>
      <c r="BA21" s="75"/>
      <c r="BB21" s="123"/>
      <c r="BC21" s="172">
        <v>62000</v>
      </c>
      <c r="BD21" s="30">
        <v>0</v>
      </c>
      <c r="BE21" s="30">
        <v>62000</v>
      </c>
      <c r="BF21" s="30">
        <v>68675.63</v>
      </c>
      <c r="BG21" s="30">
        <v>2.69</v>
      </c>
      <c r="BH21" s="30">
        <v>0</v>
      </c>
      <c r="BI21" s="30">
        <v>68672.94</v>
      </c>
      <c r="BJ21" s="30">
        <v>64475.78</v>
      </c>
      <c r="BK21" s="30">
        <v>4197.16</v>
      </c>
      <c r="BL21" s="30">
        <v>6672.94</v>
      </c>
      <c r="BM21" s="75"/>
      <c r="BN21" s="113"/>
      <c r="BO21" s="30">
        <v>64834</v>
      </c>
      <c r="BP21" s="30">
        <v>0</v>
      </c>
      <c r="BQ21" s="30">
        <v>64834</v>
      </c>
      <c r="BR21" s="30">
        <v>62774.89</v>
      </c>
      <c r="BS21" s="30">
        <v>8.6</v>
      </c>
      <c r="BT21" s="30">
        <v>0</v>
      </c>
      <c r="BU21" s="30">
        <v>62766.29</v>
      </c>
      <c r="BV21" s="30">
        <v>58802.51</v>
      </c>
      <c r="BW21" s="30">
        <v>3963.78</v>
      </c>
      <c r="BX21" s="30">
        <v>-2067.71</v>
      </c>
      <c r="BY21" s="75"/>
      <c r="BZ21" s="123"/>
      <c r="CA21" s="172">
        <v>65000</v>
      </c>
      <c r="CB21" s="30">
        <v>0</v>
      </c>
      <c r="CC21" s="30">
        <v>65000</v>
      </c>
      <c r="CD21" s="30">
        <v>67117.37</v>
      </c>
      <c r="CE21" s="30">
        <v>0</v>
      </c>
      <c r="CF21" s="30">
        <v>0</v>
      </c>
      <c r="CG21" s="30">
        <v>67117.37</v>
      </c>
      <c r="CH21" s="30">
        <v>58419.51</v>
      </c>
      <c r="CI21" s="30">
        <v>8697.86</v>
      </c>
      <c r="CJ21" s="30">
        <v>2117.37</v>
      </c>
      <c r="CK21" s="75"/>
      <c r="CL21" s="113"/>
      <c r="CM21" s="30"/>
      <c r="CN21" s="30"/>
      <c r="CO21" s="30"/>
      <c r="CP21" s="30">
        <v>59680.14</v>
      </c>
      <c r="CQ21" s="30"/>
      <c r="CR21" s="30"/>
      <c r="CS21" s="30">
        <v>59680.14</v>
      </c>
      <c r="CT21" s="30"/>
      <c r="CU21" s="30"/>
      <c r="CV21" s="30"/>
      <c r="CW21" s="75"/>
      <c r="CX21" s="123"/>
      <c r="CY21" s="174">
        <v>61000</v>
      </c>
      <c r="CZ21" s="31">
        <v>0</v>
      </c>
      <c r="DA21" s="32">
        <v>61000</v>
      </c>
      <c r="DB21" s="32">
        <v>44501.03</v>
      </c>
      <c r="DC21" s="33">
        <v>0</v>
      </c>
      <c r="DD21" s="31">
        <v>0</v>
      </c>
      <c r="DE21" s="32">
        <v>44501.03</v>
      </c>
      <c r="DF21" s="32">
        <v>27621.98</v>
      </c>
      <c r="DG21" s="32">
        <v>16879.05</v>
      </c>
      <c r="DH21" s="32">
        <v>16498.97</v>
      </c>
      <c r="DI21" s="34"/>
      <c r="DT21" s="34"/>
      <c r="DU21" s="30">
        <v>65000</v>
      </c>
      <c r="DV21" s="30">
        <v>0</v>
      </c>
      <c r="DW21" s="30">
        <v>65000</v>
      </c>
      <c r="DX21" s="30">
        <v>67117.37</v>
      </c>
      <c r="DY21" s="30">
        <v>0</v>
      </c>
      <c r="DZ21" s="30">
        <v>0</v>
      </c>
      <c r="EA21" s="30">
        <v>67117.37</v>
      </c>
      <c r="EB21" s="30">
        <v>58419.51</v>
      </c>
      <c r="EC21" s="30">
        <v>8697.86</v>
      </c>
      <c r="ED21" s="30">
        <v>2117.37</v>
      </c>
      <c r="EE21" s="34"/>
      <c r="EP21" s="34"/>
      <c r="FA21" s="3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N21" s="113"/>
    </row>
    <row r="22" spans="1:170" ht="12.75" customHeight="1" x14ac:dyDescent="0.2">
      <c r="A22" s="27">
        <v>1</v>
      </c>
      <c r="B22" s="28">
        <v>30901</v>
      </c>
      <c r="C22" s="29"/>
      <c r="D22" s="2" t="s">
        <v>19</v>
      </c>
      <c r="E22" s="75"/>
      <c r="F22" s="89">
        <v>203500</v>
      </c>
      <c r="G22" s="205"/>
      <c r="H22" s="201"/>
      <c r="I22" s="122">
        <v>203500</v>
      </c>
      <c r="J22" s="153"/>
      <c r="K22" s="75"/>
      <c r="L22" s="122">
        <v>203500</v>
      </c>
      <c r="M22" s="75"/>
      <c r="N22" s="123"/>
      <c r="O22" s="124"/>
      <c r="P22" s="192">
        <v>203500</v>
      </c>
      <c r="Q22" s="75"/>
      <c r="R22" s="113"/>
      <c r="S22" s="91">
        <v>200000</v>
      </c>
      <c r="T22" s="94">
        <v>0</v>
      </c>
      <c r="U22" s="91">
        <v>200000</v>
      </c>
      <c r="V22" s="91">
        <v>203901.58</v>
      </c>
      <c r="W22" s="94">
        <v>424.76</v>
      </c>
      <c r="X22" s="94">
        <v>0</v>
      </c>
      <c r="Y22" s="91">
        <v>203476.82</v>
      </c>
      <c r="Z22" s="91">
        <v>186562.3</v>
      </c>
      <c r="AA22" s="91">
        <v>16914.52</v>
      </c>
      <c r="AB22" s="91">
        <v>3476.82</v>
      </c>
      <c r="AC22" s="75"/>
      <c r="AD22" s="123"/>
      <c r="AE22" s="186">
        <v>195000</v>
      </c>
      <c r="AF22" s="86">
        <v>0</v>
      </c>
      <c r="AG22" s="85">
        <v>195000</v>
      </c>
      <c r="AH22" s="87">
        <v>203402.03</v>
      </c>
      <c r="AI22" s="86">
        <v>45.49</v>
      </c>
      <c r="AJ22" s="86">
        <v>0</v>
      </c>
      <c r="AK22" s="85">
        <v>203356.54</v>
      </c>
      <c r="AL22" s="85">
        <v>134684.57</v>
      </c>
      <c r="AM22" s="85">
        <v>68671.97</v>
      </c>
      <c r="AN22" s="85">
        <v>8356.5400000000009</v>
      </c>
      <c r="AO22" s="75"/>
      <c r="AP22" s="113"/>
      <c r="AQ22" s="84">
        <v>195000</v>
      </c>
      <c r="AR22" s="84">
        <v>0</v>
      </c>
      <c r="AS22" s="84">
        <v>195000</v>
      </c>
      <c r="AT22" s="84">
        <v>203689.62</v>
      </c>
      <c r="AU22" s="84">
        <v>106.69</v>
      </c>
      <c r="AV22" s="84">
        <v>0</v>
      </c>
      <c r="AW22" s="84">
        <v>203582.93</v>
      </c>
      <c r="AX22" s="84">
        <v>133090.57</v>
      </c>
      <c r="AY22" s="84">
        <v>70492.36</v>
      </c>
      <c r="AZ22" s="84">
        <v>8582.93</v>
      </c>
      <c r="BA22" s="75"/>
      <c r="BB22" s="123"/>
      <c r="BC22" s="172">
        <v>187000</v>
      </c>
      <c r="BD22" s="30">
        <v>0</v>
      </c>
      <c r="BE22" s="30">
        <v>187000</v>
      </c>
      <c r="BF22" s="30">
        <v>205474.62</v>
      </c>
      <c r="BG22" s="30">
        <v>3.23</v>
      </c>
      <c r="BH22" s="30">
        <v>0</v>
      </c>
      <c r="BI22" s="30">
        <v>205471.39</v>
      </c>
      <c r="BJ22" s="30">
        <v>187236.49</v>
      </c>
      <c r="BK22" s="30">
        <v>18234.900000000001</v>
      </c>
      <c r="BL22" s="30">
        <v>18471.39</v>
      </c>
      <c r="BM22" s="75"/>
      <c r="BN22" s="113"/>
      <c r="BO22" s="30">
        <v>213842</v>
      </c>
      <c r="BP22" s="30">
        <v>0</v>
      </c>
      <c r="BQ22" s="30">
        <v>213842</v>
      </c>
      <c r="BR22" s="30">
        <v>185424.83</v>
      </c>
      <c r="BS22" s="30">
        <v>68.27</v>
      </c>
      <c r="BT22" s="30">
        <v>0</v>
      </c>
      <c r="BU22" s="30">
        <v>185356.56</v>
      </c>
      <c r="BV22" s="30">
        <v>170612.58</v>
      </c>
      <c r="BW22" s="30">
        <v>14743.98</v>
      </c>
      <c r="BX22" s="30">
        <v>-28485.439999999999</v>
      </c>
      <c r="BY22" s="75"/>
      <c r="BZ22" s="123"/>
      <c r="CA22" s="172">
        <v>210000</v>
      </c>
      <c r="CB22" s="30">
        <v>0</v>
      </c>
      <c r="CC22" s="30">
        <v>210000</v>
      </c>
      <c r="CD22" s="30">
        <v>217965.67</v>
      </c>
      <c r="CE22" s="30">
        <v>0</v>
      </c>
      <c r="CF22" s="30">
        <v>0</v>
      </c>
      <c r="CG22" s="30">
        <v>217965.67</v>
      </c>
      <c r="CH22" s="30">
        <v>182049.18</v>
      </c>
      <c r="CI22" s="30">
        <v>35916.49</v>
      </c>
      <c r="CJ22" s="30">
        <v>7965.67</v>
      </c>
      <c r="CK22" s="75"/>
      <c r="CL22" s="113"/>
      <c r="CM22" s="30"/>
      <c r="CN22" s="30"/>
      <c r="CO22" s="30"/>
      <c r="CP22" s="30">
        <v>197807.76</v>
      </c>
      <c r="CQ22" s="30"/>
      <c r="CR22" s="30"/>
      <c r="CS22" s="30">
        <v>197807.76</v>
      </c>
      <c r="CT22" s="30"/>
      <c r="CU22" s="30"/>
      <c r="CV22" s="30"/>
      <c r="CW22" s="75"/>
      <c r="CX22" s="123"/>
      <c r="CY22" s="174">
        <v>198000</v>
      </c>
      <c r="CZ22" s="31">
        <v>0</v>
      </c>
      <c r="DA22" s="32">
        <v>198000</v>
      </c>
      <c r="DB22" s="32">
        <v>143017.09</v>
      </c>
      <c r="DC22" s="33">
        <v>0</v>
      </c>
      <c r="DD22" s="31">
        <v>0</v>
      </c>
      <c r="DE22" s="32">
        <v>143017.09</v>
      </c>
      <c r="DF22" s="32">
        <v>84259.09</v>
      </c>
      <c r="DG22" s="32">
        <v>58758</v>
      </c>
      <c r="DH22" s="32">
        <v>54982.91</v>
      </c>
      <c r="DI22" s="34"/>
      <c r="DT22" s="34"/>
      <c r="DU22" s="30">
        <v>210000</v>
      </c>
      <c r="DV22" s="30">
        <v>0</v>
      </c>
      <c r="DW22" s="30">
        <v>210000</v>
      </c>
      <c r="DX22" s="30">
        <v>217965.67</v>
      </c>
      <c r="DY22" s="30">
        <v>0</v>
      </c>
      <c r="DZ22" s="30">
        <v>0</v>
      </c>
      <c r="EA22" s="30">
        <v>217965.67</v>
      </c>
      <c r="EB22" s="30">
        <v>182049.18</v>
      </c>
      <c r="EC22" s="30">
        <v>35916.49</v>
      </c>
      <c r="ED22" s="30">
        <v>7965.67</v>
      </c>
      <c r="EE22" s="34"/>
      <c r="EP22" s="34"/>
      <c r="FA22" s="3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N22" s="113"/>
    </row>
    <row r="23" spans="1:170" ht="12.75" customHeight="1" x14ac:dyDescent="0.2">
      <c r="A23" s="27">
        <v>1</v>
      </c>
      <c r="B23" s="28">
        <v>30902</v>
      </c>
      <c r="C23" s="29"/>
      <c r="D23" s="2" t="s">
        <v>20</v>
      </c>
      <c r="E23" s="75"/>
      <c r="F23" s="89">
        <v>34000</v>
      </c>
      <c r="G23" s="205"/>
      <c r="H23" s="201"/>
      <c r="I23" s="122">
        <v>40000</v>
      </c>
      <c r="J23" s="153"/>
      <c r="K23" s="75"/>
      <c r="L23" s="122">
        <v>20000</v>
      </c>
      <c r="M23" s="75"/>
      <c r="N23" s="123"/>
      <c r="O23" s="124"/>
      <c r="P23" s="192">
        <v>36000</v>
      </c>
      <c r="Q23" s="75"/>
      <c r="R23" s="113"/>
      <c r="S23" s="91">
        <v>8000</v>
      </c>
      <c r="T23" s="94">
        <v>0</v>
      </c>
      <c r="U23" s="91">
        <v>8000</v>
      </c>
      <c r="V23" s="91">
        <v>36725.040000000001</v>
      </c>
      <c r="W23" s="94">
        <v>0</v>
      </c>
      <c r="X23" s="94">
        <v>0</v>
      </c>
      <c r="Y23" s="91">
        <v>36725.040000000001</v>
      </c>
      <c r="Z23" s="91">
        <v>33168.050000000003</v>
      </c>
      <c r="AA23" s="91">
        <v>3556.99</v>
      </c>
      <c r="AB23" s="91">
        <v>28725.040000000001</v>
      </c>
      <c r="AC23" s="75"/>
      <c r="AD23" s="123"/>
      <c r="AE23" s="186">
        <v>15000</v>
      </c>
      <c r="AF23" s="86">
        <v>0</v>
      </c>
      <c r="AG23" s="85">
        <v>15000</v>
      </c>
      <c r="AH23" s="87">
        <v>8469.9500000000007</v>
      </c>
      <c r="AI23" s="86">
        <v>0</v>
      </c>
      <c r="AJ23" s="86">
        <v>0</v>
      </c>
      <c r="AK23" s="85">
        <v>8469.9500000000007</v>
      </c>
      <c r="AL23" s="85">
        <v>8469.9500000000007</v>
      </c>
      <c r="AM23" s="86">
        <v>0</v>
      </c>
      <c r="AN23" s="85">
        <v>-6530.05</v>
      </c>
      <c r="AO23" s="75"/>
      <c r="AP23" s="113"/>
      <c r="AQ23" s="84">
        <v>15000</v>
      </c>
      <c r="AR23" s="84">
        <v>0</v>
      </c>
      <c r="AS23" s="84">
        <v>15000</v>
      </c>
      <c r="AT23" s="84">
        <v>20561.68</v>
      </c>
      <c r="AU23" s="84">
        <v>0</v>
      </c>
      <c r="AV23" s="84">
        <v>0</v>
      </c>
      <c r="AW23" s="84">
        <v>20561.68</v>
      </c>
      <c r="AX23" s="84">
        <v>20561.68</v>
      </c>
      <c r="AY23" s="84">
        <v>0</v>
      </c>
      <c r="AZ23" s="84">
        <v>5561.68</v>
      </c>
      <c r="BA23" s="75"/>
      <c r="BB23" s="123"/>
      <c r="BC23" s="172">
        <v>19000</v>
      </c>
      <c r="BD23" s="30">
        <v>0</v>
      </c>
      <c r="BE23" s="30">
        <v>19000</v>
      </c>
      <c r="BF23" s="30">
        <v>19059.02</v>
      </c>
      <c r="BG23" s="30">
        <v>0</v>
      </c>
      <c r="BH23" s="30">
        <v>0</v>
      </c>
      <c r="BI23" s="30">
        <v>19059.02</v>
      </c>
      <c r="BJ23" s="30">
        <v>19059.02</v>
      </c>
      <c r="BK23" s="30">
        <v>0</v>
      </c>
      <c r="BL23" s="30">
        <v>59.02</v>
      </c>
      <c r="BM23" s="75"/>
      <c r="BN23" s="113"/>
      <c r="BO23" s="30">
        <v>19000</v>
      </c>
      <c r="BP23" s="30">
        <v>0</v>
      </c>
      <c r="BQ23" s="30">
        <v>19000</v>
      </c>
      <c r="BR23" s="30">
        <v>24786.38</v>
      </c>
      <c r="BS23" s="30">
        <v>0</v>
      </c>
      <c r="BT23" s="30">
        <v>0</v>
      </c>
      <c r="BU23" s="30">
        <v>24786.38</v>
      </c>
      <c r="BV23" s="30">
        <v>24786.38</v>
      </c>
      <c r="BW23" s="30">
        <v>0</v>
      </c>
      <c r="BX23" s="30">
        <v>5786.38</v>
      </c>
      <c r="BY23" s="75"/>
      <c r="BZ23" s="123"/>
      <c r="CA23" s="172">
        <v>26000</v>
      </c>
      <c r="CB23" s="30">
        <v>0</v>
      </c>
      <c r="CC23" s="30">
        <v>26000</v>
      </c>
      <c r="CD23" s="30">
        <v>12426.6</v>
      </c>
      <c r="CE23" s="30">
        <v>0</v>
      </c>
      <c r="CF23" s="30">
        <v>0</v>
      </c>
      <c r="CG23" s="30">
        <v>12426.6</v>
      </c>
      <c r="CH23" s="30">
        <v>12426.6</v>
      </c>
      <c r="CI23" s="30">
        <v>0</v>
      </c>
      <c r="CJ23" s="30">
        <v>-13573.4</v>
      </c>
      <c r="CK23" s="75"/>
      <c r="CL23" s="113"/>
      <c r="CM23" s="30"/>
      <c r="CN23" s="30"/>
      <c r="CO23" s="30"/>
      <c r="CP23" s="30">
        <v>26594.400000000001</v>
      </c>
      <c r="CQ23" s="30"/>
      <c r="CR23" s="30"/>
      <c r="CS23" s="30">
        <v>26594.400000000001</v>
      </c>
      <c r="CT23" s="30"/>
      <c r="CU23" s="30"/>
      <c r="CV23" s="30"/>
      <c r="CW23" s="75"/>
      <c r="CX23" s="123"/>
      <c r="CY23" s="174">
        <v>15000</v>
      </c>
      <c r="CZ23" s="31">
        <v>0</v>
      </c>
      <c r="DA23" s="32">
        <v>15000</v>
      </c>
      <c r="DB23" s="32">
        <v>19245.36</v>
      </c>
      <c r="DC23" s="33">
        <v>0</v>
      </c>
      <c r="DD23" s="31">
        <v>0</v>
      </c>
      <c r="DE23" s="32">
        <v>19245.36</v>
      </c>
      <c r="DF23" s="32">
        <v>19245.36</v>
      </c>
      <c r="DG23" s="31">
        <v>0</v>
      </c>
      <c r="DH23" s="30">
        <v>-4245.3599999999997</v>
      </c>
      <c r="DI23" s="34"/>
      <c r="DT23" s="34"/>
      <c r="DU23" s="30">
        <v>26000</v>
      </c>
      <c r="DV23" s="30">
        <v>0</v>
      </c>
      <c r="DW23" s="30">
        <v>26000</v>
      </c>
      <c r="DX23" s="30">
        <v>12426.6</v>
      </c>
      <c r="DY23" s="30">
        <v>0</v>
      </c>
      <c r="DZ23" s="30">
        <v>0</v>
      </c>
      <c r="EA23" s="30">
        <v>12426.6</v>
      </c>
      <c r="EB23" s="30">
        <v>12426.6</v>
      </c>
      <c r="EC23" s="30">
        <v>0</v>
      </c>
      <c r="ED23" s="30">
        <v>-13573.4</v>
      </c>
      <c r="EE23" s="34"/>
      <c r="EP23" s="34"/>
      <c r="FA23" s="3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N23" s="113"/>
    </row>
    <row r="24" spans="1:170" ht="12.75" customHeight="1" x14ac:dyDescent="0.2">
      <c r="A24" s="27">
        <v>1</v>
      </c>
      <c r="B24" s="28">
        <v>31100</v>
      </c>
      <c r="C24" s="29"/>
      <c r="D24" s="2" t="s">
        <v>21</v>
      </c>
      <c r="E24" s="75"/>
      <c r="F24" s="89">
        <v>25000</v>
      </c>
      <c r="G24" s="205"/>
      <c r="H24" s="201"/>
      <c r="I24" s="122">
        <v>22000</v>
      </c>
      <c r="J24" s="153"/>
      <c r="K24" s="75"/>
      <c r="L24" s="122">
        <v>18800</v>
      </c>
      <c r="M24" s="75"/>
      <c r="N24" s="123"/>
      <c r="O24" s="124"/>
      <c r="P24" s="192">
        <v>18800</v>
      </c>
      <c r="Q24" s="75"/>
      <c r="R24" s="113"/>
      <c r="S24" s="91">
        <v>14000</v>
      </c>
      <c r="T24" s="94">
        <v>0</v>
      </c>
      <c r="U24" s="91">
        <v>14000</v>
      </c>
      <c r="V24" s="91">
        <v>18726.96</v>
      </c>
      <c r="W24" s="94">
        <v>0</v>
      </c>
      <c r="X24" s="94">
        <v>0</v>
      </c>
      <c r="Y24" s="91">
        <v>18726.96</v>
      </c>
      <c r="Z24" s="91">
        <v>18726.96</v>
      </c>
      <c r="AA24" s="94">
        <v>0</v>
      </c>
      <c r="AB24" s="91">
        <v>4726.96</v>
      </c>
      <c r="AC24" s="75"/>
      <c r="AD24" s="123"/>
      <c r="AE24" s="186">
        <v>12000</v>
      </c>
      <c r="AF24" s="86">
        <v>0</v>
      </c>
      <c r="AG24" s="85">
        <v>12000</v>
      </c>
      <c r="AH24" s="87">
        <v>15588.2</v>
      </c>
      <c r="AI24" s="86">
        <v>0</v>
      </c>
      <c r="AJ24" s="86">
        <v>0</v>
      </c>
      <c r="AK24" s="85">
        <v>15588.2</v>
      </c>
      <c r="AL24" s="85">
        <v>15588.2</v>
      </c>
      <c r="AM24" s="86">
        <v>0</v>
      </c>
      <c r="AN24" s="85">
        <v>3588.2</v>
      </c>
      <c r="AO24" s="75"/>
      <c r="AP24" s="113"/>
      <c r="AQ24" s="84">
        <v>11500</v>
      </c>
      <c r="AR24" s="84">
        <v>0</v>
      </c>
      <c r="AS24" s="84">
        <v>11500</v>
      </c>
      <c r="AT24" s="84">
        <v>20342.87</v>
      </c>
      <c r="AU24" s="84">
        <v>0</v>
      </c>
      <c r="AV24" s="84">
        <v>0</v>
      </c>
      <c r="AW24" s="84">
        <v>20342.87</v>
      </c>
      <c r="AX24" s="84">
        <v>20342.87</v>
      </c>
      <c r="AY24" s="84">
        <v>0</v>
      </c>
      <c r="AZ24" s="84">
        <v>8842.8700000000008</v>
      </c>
      <c r="BA24" s="75"/>
      <c r="BB24" s="123"/>
      <c r="BC24" s="172">
        <v>14000</v>
      </c>
      <c r="BD24" s="30">
        <v>0</v>
      </c>
      <c r="BE24" s="30">
        <v>14000</v>
      </c>
      <c r="BF24" s="30">
        <v>14435.96</v>
      </c>
      <c r="BG24" s="30">
        <v>713.52</v>
      </c>
      <c r="BH24" s="30">
        <v>0</v>
      </c>
      <c r="BI24" s="30">
        <v>13722.44</v>
      </c>
      <c r="BJ24" s="30">
        <v>13722.44</v>
      </c>
      <c r="BK24" s="30">
        <v>0</v>
      </c>
      <c r="BL24" s="30">
        <v>-277.56</v>
      </c>
      <c r="BM24" s="75"/>
      <c r="BN24" s="113"/>
      <c r="BO24" s="30">
        <v>14500</v>
      </c>
      <c r="BP24" s="30">
        <v>0</v>
      </c>
      <c r="BQ24" s="30">
        <v>14500</v>
      </c>
      <c r="BR24" s="30">
        <v>13673.2</v>
      </c>
      <c r="BS24" s="30">
        <v>474.38</v>
      </c>
      <c r="BT24" s="30">
        <v>0</v>
      </c>
      <c r="BU24" s="30">
        <v>13198.82</v>
      </c>
      <c r="BV24" s="30">
        <v>13198.82</v>
      </c>
      <c r="BW24" s="30">
        <v>0</v>
      </c>
      <c r="BX24" s="30">
        <v>-1301.18</v>
      </c>
      <c r="BY24" s="75"/>
      <c r="BZ24" s="123"/>
      <c r="CA24" s="172">
        <v>14500</v>
      </c>
      <c r="CB24" s="30">
        <v>0</v>
      </c>
      <c r="CC24" s="30">
        <v>14500</v>
      </c>
      <c r="CD24" s="30">
        <v>14744.4</v>
      </c>
      <c r="CE24" s="30">
        <v>0</v>
      </c>
      <c r="CF24" s="30">
        <v>0</v>
      </c>
      <c r="CG24" s="30">
        <v>14744.4</v>
      </c>
      <c r="CH24" s="30">
        <v>14744.4</v>
      </c>
      <c r="CI24" s="30">
        <v>0</v>
      </c>
      <c r="CJ24" s="30">
        <v>244.4</v>
      </c>
      <c r="CK24" s="75"/>
      <c r="CL24" s="113"/>
      <c r="CM24" s="30"/>
      <c r="CN24" s="30"/>
      <c r="CO24" s="30"/>
      <c r="CP24" s="30">
        <v>14410.5</v>
      </c>
      <c r="CQ24" s="30"/>
      <c r="CR24" s="30"/>
      <c r="CS24" s="30">
        <v>14410.5</v>
      </c>
      <c r="CT24" s="30"/>
      <c r="CU24" s="30"/>
      <c r="CV24" s="30"/>
      <c r="CW24" s="75"/>
      <c r="CX24" s="123"/>
      <c r="CY24" s="174">
        <v>14000</v>
      </c>
      <c r="CZ24" s="31">
        <v>0</v>
      </c>
      <c r="DA24" s="32">
        <v>14000</v>
      </c>
      <c r="DB24" s="32">
        <v>11559.33</v>
      </c>
      <c r="DC24" s="33">
        <v>0</v>
      </c>
      <c r="DD24" s="31">
        <v>0</v>
      </c>
      <c r="DE24" s="32">
        <v>11559.33</v>
      </c>
      <c r="DF24" s="32">
        <v>11559.33</v>
      </c>
      <c r="DG24" s="31">
        <v>0</v>
      </c>
      <c r="DH24" s="32">
        <v>2440.67</v>
      </c>
      <c r="DI24" s="34"/>
      <c r="DT24" s="34"/>
      <c r="DU24" s="30">
        <v>14500</v>
      </c>
      <c r="DV24" s="30">
        <v>0</v>
      </c>
      <c r="DW24" s="30">
        <v>14500</v>
      </c>
      <c r="DX24" s="30">
        <v>14744.4</v>
      </c>
      <c r="DY24" s="30">
        <v>0</v>
      </c>
      <c r="DZ24" s="30">
        <v>0</v>
      </c>
      <c r="EA24" s="30">
        <v>14744.4</v>
      </c>
      <c r="EB24" s="30">
        <v>14744.4</v>
      </c>
      <c r="EC24" s="30">
        <v>0</v>
      </c>
      <c r="ED24" s="30">
        <v>244.4</v>
      </c>
      <c r="EE24" s="34"/>
      <c r="EP24" s="34"/>
      <c r="FA24" s="3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N24" s="113"/>
    </row>
    <row r="25" spans="1:170" ht="12.75" customHeight="1" x14ac:dyDescent="0.2">
      <c r="A25" s="27">
        <v>1</v>
      </c>
      <c r="B25" s="28">
        <v>31101</v>
      </c>
      <c r="C25" s="29"/>
      <c r="D25" s="35" t="s">
        <v>150</v>
      </c>
      <c r="E25" s="34"/>
      <c r="F25" s="102">
        <v>25000</v>
      </c>
      <c r="G25" s="206"/>
      <c r="H25" s="202"/>
      <c r="I25" s="84">
        <v>25000</v>
      </c>
      <c r="J25" s="156"/>
      <c r="K25" s="34"/>
      <c r="L25" s="128">
        <v>28900</v>
      </c>
      <c r="M25" s="129"/>
      <c r="N25" s="53"/>
      <c r="O25" s="130"/>
      <c r="P25" s="195">
        <v>28900</v>
      </c>
      <c r="Q25" s="129"/>
      <c r="R25" s="196"/>
      <c r="S25" s="91">
        <v>30000</v>
      </c>
      <c r="T25" s="94">
        <v>0</v>
      </c>
      <c r="U25" s="91">
        <v>30000</v>
      </c>
      <c r="V25" s="91">
        <v>30300</v>
      </c>
      <c r="W25" s="91">
        <v>1450</v>
      </c>
      <c r="X25" s="94">
        <v>0</v>
      </c>
      <c r="Y25" s="91">
        <v>28850</v>
      </c>
      <c r="Z25" s="91">
        <v>28850</v>
      </c>
      <c r="AA25" s="94">
        <v>0</v>
      </c>
      <c r="AB25" s="91">
        <v>-1150</v>
      </c>
      <c r="AC25" s="34"/>
      <c r="AD25" s="40"/>
      <c r="AE25" s="186">
        <v>30000</v>
      </c>
      <c r="AF25" s="86">
        <v>0</v>
      </c>
      <c r="AG25" s="85">
        <v>30000</v>
      </c>
      <c r="AH25" s="87">
        <v>24745</v>
      </c>
      <c r="AI25" s="86">
        <v>605</v>
      </c>
      <c r="AJ25" s="86">
        <v>0</v>
      </c>
      <c r="AK25" s="85">
        <v>24140</v>
      </c>
      <c r="AL25" s="85">
        <v>24140</v>
      </c>
      <c r="AM25" s="86">
        <v>0</v>
      </c>
      <c r="AN25" s="85">
        <v>-5860</v>
      </c>
      <c r="AO25" s="34"/>
      <c r="AP25" s="115"/>
      <c r="AQ25" s="84">
        <v>30000</v>
      </c>
      <c r="AR25" s="84">
        <v>0</v>
      </c>
      <c r="AS25" s="84">
        <v>30000</v>
      </c>
      <c r="AT25" s="84">
        <v>29470</v>
      </c>
      <c r="AU25" s="84">
        <v>570</v>
      </c>
      <c r="AV25" s="84">
        <v>0</v>
      </c>
      <c r="AW25" s="84">
        <v>28900</v>
      </c>
      <c r="AX25" s="84">
        <v>28900</v>
      </c>
      <c r="AY25" s="84">
        <v>0</v>
      </c>
      <c r="AZ25" s="84">
        <v>-1100</v>
      </c>
      <c r="BA25" s="34"/>
      <c r="BB25" s="40"/>
      <c r="BC25" s="172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4"/>
      <c r="BN25" s="115"/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4"/>
      <c r="BZ25" s="40"/>
      <c r="CA25" s="172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4"/>
      <c r="CL25" s="115"/>
      <c r="CM25" s="30"/>
      <c r="CN25" s="30"/>
      <c r="CO25" s="30"/>
      <c r="CP25" s="30">
        <v>0</v>
      </c>
      <c r="CQ25" s="30"/>
      <c r="CR25" s="30"/>
      <c r="CS25" s="30">
        <v>0</v>
      </c>
      <c r="CT25" s="30"/>
      <c r="CU25" s="30"/>
      <c r="CV25" s="30"/>
      <c r="CW25" s="34"/>
      <c r="CX25" s="40"/>
      <c r="CY25" s="174">
        <v>0</v>
      </c>
      <c r="CZ25" s="31">
        <v>0</v>
      </c>
      <c r="DA25" s="32">
        <v>0</v>
      </c>
      <c r="DB25" s="32">
        <v>0</v>
      </c>
      <c r="DC25" s="33">
        <v>0</v>
      </c>
      <c r="DD25" s="31">
        <v>0</v>
      </c>
      <c r="DE25" s="32">
        <v>0</v>
      </c>
      <c r="DF25" s="32">
        <v>0</v>
      </c>
      <c r="DG25" s="31">
        <v>0</v>
      </c>
      <c r="DH25" s="32">
        <v>0</v>
      </c>
      <c r="DI25" s="34"/>
      <c r="DT25" s="34"/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4"/>
      <c r="EP25" s="34"/>
      <c r="FA25" s="34"/>
      <c r="FB25" s="84"/>
      <c r="FC25" s="84"/>
      <c r="FD25" s="84"/>
      <c r="FE25" s="84"/>
      <c r="FF25" s="84"/>
      <c r="FG25" s="84"/>
      <c r="FH25" s="84"/>
      <c r="FI25" s="84"/>
      <c r="FJ25" s="84"/>
      <c r="FK25" s="84"/>
      <c r="FN25" s="115"/>
    </row>
    <row r="26" spans="1:170" ht="12.75" customHeight="1" x14ac:dyDescent="0.2">
      <c r="A26" s="27">
        <v>1</v>
      </c>
      <c r="B26" s="28">
        <v>31102</v>
      </c>
      <c r="C26" s="29"/>
      <c r="D26" s="35" t="s">
        <v>151</v>
      </c>
      <c r="E26" s="34"/>
      <c r="F26" s="102">
        <v>20000</v>
      </c>
      <c r="G26" s="206"/>
      <c r="H26" s="202"/>
      <c r="I26" s="84">
        <v>18000</v>
      </c>
      <c r="J26" s="156"/>
      <c r="K26" s="34"/>
      <c r="L26" s="128">
        <v>18340</v>
      </c>
      <c r="M26" s="129"/>
      <c r="N26" s="53"/>
      <c r="O26" s="130"/>
      <c r="P26" s="195">
        <v>18740</v>
      </c>
      <c r="Q26" s="129"/>
      <c r="R26" s="196"/>
      <c r="S26" s="91">
        <v>18000</v>
      </c>
      <c r="T26" s="94">
        <v>0</v>
      </c>
      <c r="U26" s="91">
        <v>18000</v>
      </c>
      <c r="V26" s="91">
        <v>19250</v>
      </c>
      <c r="W26" s="94">
        <v>520</v>
      </c>
      <c r="X26" s="94">
        <v>0</v>
      </c>
      <c r="Y26" s="91">
        <v>18730</v>
      </c>
      <c r="Z26" s="91">
        <v>18730</v>
      </c>
      <c r="AA26" s="94">
        <v>0</v>
      </c>
      <c r="AB26" s="94">
        <v>730</v>
      </c>
      <c r="AC26" s="34"/>
      <c r="AD26" s="40"/>
      <c r="AE26" s="186">
        <v>18000</v>
      </c>
      <c r="AF26" s="86">
        <v>0</v>
      </c>
      <c r="AG26" s="85">
        <v>18000</v>
      </c>
      <c r="AH26" s="87">
        <v>16710</v>
      </c>
      <c r="AI26" s="86">
        <v>590</v>
      </c>
      <c r="AJ26" s="86">
        <v>0</v>
      </c>
      <c r="AK26" s="85">
        <v>16120</v>
      </c>
      <c r="AL26" s="85">
        <v>16120</v>
      </c>
      <c r="AM26" s="86">
        <v>0</v>
      </c>
      <c r="AN26" s="85">
        <v>-1880</v>
      </c>
      <c r="AO26" s="34"/>
      <c r="AP26" s="115"/>
      <c r="AQ26" s="84">
        <v>18000</v>
      </c>
      <c r="AR26" s="84">
        <v>0</v>
      </c>
      <c r="AS26" s="84">
        <v>18000</v>
      </c>
      <c r="AT26" s="84">
        <v>18880</v>
      </c>
      <c r="AU26" s="84">
        <v>100</v>
      </c>
      <c r="AV26" s="84">
        <v>0</v>
      </c>
      <c r="AW26" s="84">
        <v>18780</v>
      </c>
      <c r="AX26" s="84">
        <v>18780</v>
      </c>
      <c r="AY26" s="84">
        <v>0</v>
      </c>
      <c r="AZ26" s="84">
        <v>780</v>
      </c>
      <c r="BA26" s="34"/>
      <c r="BB26" s="40"/>
      <c r="BC26" s="172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4"/>
      <c r="BN26" s="115"/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4"/>
      <c r="BZ26" s="40"/>
      <c r="CA26" s="172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4"/>
      <c r="CL26" s="115"/>
      <c r="CM26" s="30"/>
      <c r="CN26" s="30"/>
      <c r="CO26" s="30"/>
      <c r="CP26" s="30">
        <v>0</v>
      </c>
      <c r="CQ26" s="30"/>
      <c r="CR26" s="30"/>
      <c r="CS26" s="30">
        <v>0</v>
      </c>
      <c r="CT26" s="30"/>
      <c r="CU26" s="30"/>
      <c r="CV26" s="30"/>
      <c r="CW26" s="34"/>
      <c r="CX26" s="40"/>
      <c r="CY26" s="174">
        <v>0</v>
      </c>
      <c r="CZ26" s="31">
        <v>0</v>
      </c>
      <c r="DA26" s="32">
        <v>0</v>
      </c>
      <c r="DB26" s="32">
        <v>0</v>
      </c>
      <c r="DC26" s="33">
        <v>0</v>
      </c>
      <c r="DD26" s="31">
        <v>0</v>
      </c>
      <c r="DE26" s="32">
        <v>0</v>
      </c>
      <c r="DF26" s="32">
        <v>0</v>
      </c>
      <c r="DG26" s="31">
        <v>0</v>
      </c>
      <c r="DH26" s="32">
        <v>0</v>
      </c>
      <c r="DI26" s="34"/>
      <c r="DT26" s="34"/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4"/>
      <c r="EP26" s="34"/>
      <c r="FA26" s="3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N26" s="115"/>
    </row>
    <row r="27" spans="1:170" ht="12.75" customHeight="1" x14ac:dyDescent="0.2">
      <c r="A27" s="27">
        <v>1</v>
      </c>
      <c r="B27" s="28">
        <v>31200</v>
      </c>
      <c r="C27" s="29"/>
      <c r="D27" s="2" t="s">
        <v>22</v>
      </c>
      <c r="E27" s="75"/>
      <c r="F27" s="89">
        <v>20000</v>
      </c>
      <c r="G27" s="205"/>
      <c r="H27" s="201"/>
      <c r="I27" s="122">
        <v>0</v>
      </c>
      <c r="J27" s="153"/>
      <c r="K27" s="75"/>
      <c r="L27" s="122">
        <v>0</v>
      </c>
      <c r="M27" s="75"/>
      <c r="N27" s="123"/>
      <c r="O27" s="124"/>
      <c r="P27" s="192">
        <v>0</v>
      </c>
      <c r="Q27" s="75"/>
      <c r="R27" s="113"/>
      <c r="S27" s="91">
        <v>0</v>
      </c>
      <c r="T27" s="94">
        <v>0</v>
      </c>
      <c r="U27" s="91">
        <v>0</v>
      </c>
      <c r="V27" s="91">
        <v>0</v>
      </c>
      <c r="W27" s="91">
        <v>0</v>
      </c>
      <c r="X27" s="94">
        <v>0</v>
      </c>
      <c r="Y27" s="91">
        <v>0</v>
      </c>
      <c r="Z27" s="91">
        <v>0</v>
      </c>
      <c r="AA27" s="91">
        <v>0</v>
      </c>
      <c r="AB27" s="91">
        <v>0</v>
      </c>
      <c r="AC27" s="75"/>
      <c r="AD27" s="123"/>
      <c r="AE27" s="180">
        <v>0</v>
      </c>
      <c r="AF27" s="84">
        <v>0</v>
      </c>
      <c r="AG27" s="84">
        <v>0</v>
      </c>
      <c r="AH27" s="84">
        <v>0</v>
      </c>
      <c r="AI27" s="84">
        <v>0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75"/>
      <c r="AP27" s="113"/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75"/>
      <c r="BB27" s="123"/>
      <c r="BC27" s="172">
        <v>0</v>
      </c>
      <c r="BD27" s="30">
        <v>0</v>
      </c>
      <c r="BE27" s="30">
        <v>0</v>
      </c>
      <c r="BF27" s="30">
        <v>0</v>
      </c>
      <c r="BG27" s="30">
        <v>105.23</v>
      </c>
      <c r="BH27" s="30">
        <v>0</v>
      </c>
      <c r="BI27" s="30">
        <v>-105.23</v>
      </c>
      <c r="BJ27" s="30">
        <v>-105.23</v>
      </c>
      <c r="BK27" s="30">
        <v>0</v>
      </c>
      <c r="BL27" s="30">
        <v>-105.23</v>
      </c>
      <c r="BM27" s="75"/>
      <c r="BN27" s="113"/>
      <c r="BO27" s="30">
        <v>130000</v>
      </c>
      <c r="BP27" s="30">
        <v>0</v>
      </c>
      <c r="BQ27" s="30">
        <v>130000</v>
      </c>
      <c r="BR27" s="30">
        <v>97987</v>
      </c>
      <c r="BS27" s="30">
        <v>2883</v>
      </c>
      <c r="BT27" s="30">
        <v>0</v>
      </c>
      <c r="BU27" s="30">
        <v>95104</v>
      </c>
      <c r="BV27" s="30">
        <v>95104</v>
      </c>
      <c r="BW27" s="30">
        <v>0</v>
      </c>
      <c r="BX27" s="30">
        <v>-34896</v>
      </c>
      <c r="BY27" s="75"/>
      <c r="BZ27" s="123"/>
      <c r="CA27" s="172">
        <v>135000</v>
      </c>
      <c r="CB27" s="30">
        <v>0</v>
      </c>
      <c r="CC27" s="30">
        <v>135000</v>
      </c>
      <c r="CD27" s="30">
        <v>131261.5</v>
      </c>
      <c r="CE27" s="30">
        <v>6439</v>
      </c>
      <c r="CF27" s="30">
        <v>0</v>
      </c>
      <c r="CG27" s="30">
        <v>124822.5</v>
      </c>
      <c r="CH27" s="30">
        <v>124822.5</v>
      </c>
      <c r="CI27" s="30">
        <v>0</v>
      </c>
      <c r="CJ27" s="30">
        <v>-10177.5</v>
      </c>
      <c r="CK27" s="75"/>
      <c r="CL27" s="113"/>
      <c r="CM27" s="30"/>
      <c r="CN27" s="30"/>
      <c r="CO27" s="30"/>
      <c r="CP27" s="30">
        <v>121860</v>
      </c>
      <c r="CQ27" s="30"/>
      <c r="CR27" s="30"/>
      <c r="CS27" s="30">
        <v>117866</v>
      </c>
      <c r="CT27" s="30"/>
      <c r="CU27" s="30"/>
      <c r="CV27" s="30"/>
      <c r="CW27" s="75"/>
      <c r="CX27" s="123"/>
      <c r="CY27" s="174">
        <v>110000</v>
      </c>
      <c r="CZ27" s="31">
        <v>0</v>
      </c>
      <c r="DA27" s="32">
        <v>110000</v>
      </c>
      <c r="DB27" s="32">
        <v>90342.44</v>
      </c>
      <c r="DC27" s="38">
        <v>4571</v>
      </c>
      <c r="DD27" s="31">
        <v>0</v>
      </c>
      <c r="DE27" s="32">
        <v>85771.44</v>
      </c>
      <c r="DF27" s="32">
        <v>85771.44</v>
      </c>
      <c r="DG27" s="31">
        <v>0</v>
      </c>
      <c r="DH27" s="32">
        <v>24228.560000000001</v>
      </c>
      <c r="DI27" s="34"/>
      <c r="DT27" s="34"/>
      <c r="DU27" s="30">
        <v>135000</v>
      </c>
      <c r="DV27" s="30">
        <v>0</v>
      </c>
      <c r="DW27" s="30">
        <v>135000</v>
      </c>
      <c r="DX27" s="30">
        <v>131261.5</v>
      </c>
      <c r="DY27" s="30">
        <v>6439</v>
      </c>
      <c r="DZ27" s="30">
        <v>0</v>
      </c>
      <c r="EA27" s="30">
        <v>124822.5</v>
      </c>
      <c r="EB27" s="30">
        <v>124822.5</v>
      </c>
      <c r="EC27" s="30">
        <v>0</v>
      </c>
      <c r="ED27" s="30">
        <v>-10177.5</v>
      </c>
      <c r="EE27" s="34"/>
      <c r="EP27" s="34"/>
      <c r="FA27" s="34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N27" s="113"/>
    </row>
    <row r="28" spans="1:170" ht="12.75" customHeight="1" x14ac:dyDescent="0.2">
      <c r="A28" s="27">
        <v>1</v>
      </c>
      <c r="B28" s="28">
        <v>31201</v>
      </c>
      <c r="C28" s="29"/>
      <c r="D28" s="2" t="s">
        <v>23</v>
      </c>
      <c r="E28" s="75"/>
      <c r="F28" s="89">
        <v>0</v>
      </c>
      <c r="G28" s="205"/>
      <c r="H28" s="201"/>
      <c r="I28" s="122">
        <v>0</v>
      </c>
      <c r="J28" s="153"/>
      <c r="K28" s="75"/>
      <c r="L28" s="122">
        <v>0</v>
      </c>
      <c r="M28" s="75"/>
      <c r="N28" s="123"/>
      <c r="O28" s="124"/>
      <c r="P28" s="192">
        <v>0</v>
      </c>
      <c r="Q28" s="75"/>
      <c r="R28" s="113"/>
      <c r="S28" s="91">
        <v>0</v>
      </c>
      <c r="T28" s="94">
        <v>0</v>
      </c>
      <c r="U28" s="91">
        <v>0</v>
      </c>
      <c r="V28" s="91">
        <v>0</v>
      </c>
      <c r="W28" s="91">
        <v>0</v>
      </c>
      <c r="X28" s="94">
        <v>0</v>
      </c>
      <c r="Y28" s="91">
        <v>0</v>
      </c>
      <c r="Z28" s="91">
        <v>0</v>
      </c>
      <c r="AA28" s="91">
        <v>0</v>
      </c>
      <c r="AB28" s="91">
        <v>0</v>
      </c>
      <c r="AC28" s="75"/>
      <c r="AD28" s="123"/>
      <c r="AE28" s="180">
        <v>0</v>
      </c>
      <c r="AF28" s="84">
        <v>0</v>
      </c>
      <c r="AG28" s="84">
        <v>0</v>
      </c>
      <c r="AH28" s="84">
        <v>0</v>
      </c>
      <c r="AI28" s="84">
        <v>0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75"/>
      <c r="AP28" s="113"/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75"/>
      <c r="BB28" s="123"/>
      <c r="BC28" s="185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75"/>
      <c r="BN28" s="113"/>
      <c r="BO28" s="30">
        <v>23500</v>
      </c>
      <c r="BP28" s="30">
        <v>0</v>
      </c>
      <c r="BQ28" s="30">
        <v>23500</v>
      </c>
      <c r="BR28" s="30">
        <v>27675</v>
      </c>
      <c r="BS28" s="30">
        <v>880</v>
      </c>
      <c r="BT28" s="30">
        <v>0</v>
      </c>
      <c r="BU28" s="30">
        <v>26795</v>
      </c>
      <c r="BV28" s="30">
        <v>26795</v>
      </c>
      <c r="BW28" s="30">
        <v>0</v>
      </c>
      <c r="BX28" s="30">
        <v>3295</v>
      </c>
      <c r="BY28" s="75"/>
      <c r="BZ28" s="123"/>
      <c r="CA28" s="172">
        <v>23500</v>
      </c>
      <c r="CB28" s="30">
        <v>0</v>
      </c>
      <c r="CC28" s="30">
        <v>23500</v>
      </c>
      <c r="CD28" s="30">
        <v>30240</v>
      </c>
      <c r="CE28" s="30">
        <v>196</v>
      </c>
      <c r="CF28" s="30">
        <v>0</v>
      </c>
      <c r="CG28" s="30">
        <v>30044</v>
      </c>
      <c r="CH28" s="30">
        <v>30044</v>
      </c>
      <c r="CI28" s="30">
        <v>0</v>
      </c>
      <c r="CJ28" s="30">
        <v>6544</v>
      </c>
      <c r="CK28" s="75"/>
      <c r="CL28" s="113"/>
      <c r="CM28" s="30"/>
      <c r="CN28" s="30"/>
      <c r="CO28" s="30"/>
      <c r="CP28" s="30">
        <v>23049</v>
      </c>
      <c r="CQ28" s="30"/>
      <c r="CR28" s="30"/>
      <c r="CS28" s="30">
        <v>22777</v>
      </c>
      <c r="CT28" s="30"/>
      <c r="CU28" s="30"/>
      <c r="CV28" s="30"/>
      <c r="CW28" s="75"/>
      <c r="CX28" s="123"/>
      <c r="CY28" s="174">
        <v>30000</v>
      </c>
      <c r="CZ28" s="31">
        <v>0</v>
      </c>
      <c r="DA28" s="32">
        <v>30000</v>
      </c>
      <c r="DB28" s="32">
        <v>18609</v>
      </c>
      <c r="DC28" s="33">
        <v>864</v>
      </c>
      <c r="DD28" s="31">
        <v>0</v>
      </c>
      <c r="DE28" s="32">
        <v>17745</v>
      </c>
      <c r="DF28" s="32">
        <v>17745</v>
      </c>
      <c r="DG28" s="31">
        <v>0</v>
      </c>
      <c r="DH28" s="32">
        <v>12255</v>
      </c>
      <c r="DI28" s="34"/>
      <c r="DT28" s="34"/>
      <c r="DU28" s="30">
        <v>23500</v>
      </c>
      <c r="DV28" s="30">
        <v>0</v>
      </c>
      <c r="DW28" s="30">
        <v>23500</v>
      </c>
      <c r="DX28" s="30">
        <v>30240</v>
      </c>
      <c r="DY28" s="30">
        <v>196</v>
      </c>
      <c r="DZ28" s="30">
        <v>0</v>
      </c>
      <c r="EA28" s="30">
        <v>30044</v>
      </c>
      <c r="EB28" s="30">
        <v>30044</v>
      </c>
      <c r="EC28" s="30">
        <v>0</v>
      </c>
      <c r="ED28" s="30">
        <v>6544</v>
      </c>
      <c r="EE28" s="34"/>
      <c r="EP28" s="34"/>
      <c r="FA28" s="34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N28" s="113"/>
    </row>
    <row r="29" spans="1:170" ht="12.75" customHeight="1" x14ac:dyDescent="0.2">
      <c r="A29" s="27">
        <v>1</v>
      </c>
      <c r="B29" s="28">
        <v>31202</v>
      </c>
      <c r="C29" s="29"/>
      <c r="D29" s="2" t="s">
        <v>24</v>
      </c>
      <c r="E29" s="75"/>
      <c r="F29" s="89">
        <v>0</v>
      </c>
      <c r="G29" s="205"/>
      <c r="H29" s="201"/>
      <c r="I29" s="122">
        <v>0</v>
      </c>
      <c r="J29" s="153"/>
      <c r="K29" s="75"/>
      <c r="L29" s="122">
        <v>0</v>
      </c>
      <c r="M29" s="75"/>
      <c r="N29" s="123"/>
      <c r="O29" s="124"/>
      <c r="P29" s="192">
        <v>0</v>
      </c>
      <c r="Q29" s="75"/>
      <c r="R29" s="113"/>
      <c r="S29" s="91">
        <v>0</v>
      </c>
      <c r="T29" s="94">
        <v>0</v>
      </c>
      <c r="U29" s="91">
        <v>0</v>
      </c>
      <c r="V29" s="91">
        <v>0</v>
      </c>
      <c r="W29" s="91">
        <v>0</v>
      </c>
      <c r="X29" s="94">
        <v>0</v>
      </c>
      <c r="Y29" s="91">
        <v>0</v>
      </c>
      <c r="Z29" s="91">
        <v>0</v>
      </c>
      <c r="AA29" s="91">
        <v>0</v>
      </c>
      <c r="AB29" s="91">
        <v>0</v>
      </c>
      <c r="AC29" s="75"/>
      <c r="AD29" s="123"/>
      <c r="AE29" s="180">
        <v>0</v>
      </c>
      <c r="AF29" s="84">
        <v>0</v>
      </c>
      <c r="AG29" s="84">
        <v>0</v>
      </c>
      <c r="AH29" s="84">
        <v>0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4">
        <v>0</v>
      </c>
      <c r="AO29" s="75"/>
      <c r="AP29" s="113"/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75"/>
      <c r="BB29" s="123"/>
      <c r="BC29" s="185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75"/>
      <c r="BN29" s="113"/>
      <c r="BO29" s="30">
        <v>2800</v>
      </c>
      <c r="BP29" s="30">
        <v>0</v>
      </c>
      <c r="BQ29" s="30">
        <v>2800</v>
      </c>
      <c r="BR29" s="30">
        <v>2465</v>
      </c>
      <c r="BS29" s="30">
        <v>80</v>
      </c>
      <c r="BT29" s="30">
        <v>0</v>
      </c>
      <c r="BU29" s="30">
        <v>2385</v>
      </c>
      <c r="BV29" s="30">
        <v>2385</v>
      </c>
      <c r="BW29" s="30">
        <v>0</v>
      </c>
      <c r="BX29" s="30">
        <v>-415</v>
      </c>
      <c r="BY29" s="75"/>
      <c r="BZ29" s="123"/>
      <c r="CA29" s="172">
        <v>3500</v>
      </c>
      <c r="CB29" s="30">
        <v>0</v>
      </c>
      <c r="CC29" s="30">
        <v>3500</v>
      </c>
      <c r="CD29" s="30">
        <v>3601</v>
      </c>
      <c r="CE29" s="30">
        <v>120</v>
      </c>
      <c r="CF29" s="30">
        <v>0</v>
      </c>
      <c r="CG29" s="30">
        <v>3481</v>
      </c>
      <c r="CH29" s="30">
        <v>3481</v>
      </c>
      <c r="CI29" s="30">
        <v>0</v>
      </c>
      <c r="CJ29" s="30">
        <v>-19</v>
      </c>
      <c r="CK29" s="75"/>
      <c r="CL29" s="113"/>
      <c r="CM29" s="30"/>
      <c r="CN29" s="30"/>
      <c r="CO29" s="30"/>
      <c r="CP29" s="30">
        <v>3592.97</v>
      </c>
      <c r="CQ29" s="30"/>
      <c r="CR29" s="30"/>
      <c r="CS29" s="30">
        <v>3524.55</v>
      </c>
      <c r="CT29" s="30"/>
      <c r="CU29" s="30"/>
      <c r="CV29" s="30"/>
      <c r="CW29" s="75"/>
      <c r="CX29" s="123"/>
      <c r="CY29" s="174">
        <v>3200</v>
      </c>
      <c r="CZ29" s="31">
        <v>0</v>
      </c>
      <c r="DA29" s="32">
        <v>3200</v>
      </c>
      <c r="DB29" s="32">
        <v>2001.84</v>
      </c>
      <c r="DC29" s="33">
        <v>0</v>
      </c>
      <c r="DD29" s="31">
        <v>0</v>
      </c>
      <c r="DE29" s="32">
        <v>2001.84</v>
      </c>
      <c r="DF29" s="32">
        <v>2001.84</v>
      </c>
      <c r="DG29" s="31">
        <v>0</v>
      </c>
      <c r="DH29" s="32">
        <v>1198.1600000000001</v>
      </c>
      <c r="DI29" s="34"/>
      <c r="DT29" s="34"/>
      <c r="DU29" s="30">
        <v>3500</v>
      </c>
      <c r="DV29" s="30">
        <v>0</v>
      </c>
      <c r="DW29" s="30">
        <v>3500</v>
      </c>
      <c r="DX29" s="30">
        <v>3601</v>
      </c>
      <c r="DY29" s="30">
        <v>120</v>
      </c>
      <c r="DZ29" s="30">
        <v>0</v>
      </c>
      <c r="EA29" s="30">
        <v>3481</v>
      </c>
      <c r="EB29" s="30">
        <v>3481</v>
      </c>
      <c r="EC29" s="30">
        <v>0</v>
      </c>
      <c r="ED29" s="30">
        <v>-19</v>
      </c>
      <c r="EE29" s="34"/>
      <c r="EP29" s="34"/>
      <c r="FA29" s="34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N29" s="113"/>
    </row>
    <row r="30" spans="1:170" ht="12.75" customHeight="1" x14ac:dyDescent="0.2">
      <c r="A30" s="27">
        <v>1</v>
      </c>
      <c r="B30" s="28">
        <v>31300</v>
      </c>
      <c r="C30" s="29"/>
      <c r="D30" s="2" t="s">
        <v>25</v>
      </c>
      <c r="E30" s="75"/>
      <c r="F30" s="89">
        <v>0</v>
      </c>
      <c r="G30" s="205"/>
      <c r="H30" s="201"/>
      <c r="I30" s="122">
        <v>0</v>
      </c>
      <c r="J30" s="153"/>
      <c r="K30" s="75"/>
      <c r="L30" s="122">
        <v>0</v>
      </c>
      <c r="M30" s="75"/>
      <c r="N30" s="123"/>
      <c r="O30" s="124"/>
      <c r="P30" s="192">
        <v>0</v>
      </c>
      <c r="Q30" s="75"/>
      <c r="R30" s="113"/>
      <c r="S30" s="91">
        <v>0</v>
      </c>
      <c r="T30" s="94">
        <v>0</v>
      </c>
      <c r="U30" s="91">
        <v>0</v>
      </c>
      <c r="V30" s="91">
        <v>0</v>
      </c>
      <c r="W30" s="91">
        <v>0</v>
      </c>
      <c r="X30" s="94">
        <v>0</v>
      </c>
      <c r="Y30" s="91">
        <v>0</v>
      </c>
      <c r="Z30" s="91">
        <v>0</v>
      </c>
      <c r="AA30" s="91">
        <v>0</v>
      </c>
      <c r="AB30" s="91">
        <v>0</v>
      </c>
      <c r="AC30" s="75"/>
      <c r="AD30" s="123"/>
      <c r="AE30" s="180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75"/>
      <c r="AP30" s="113"/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75"/>
      <c r="BB30" s="123"/>
      <c r="BC30" s="185">
        <v>0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75"/>
      <c r="BN30" s="113"/>
      <c r="BO30" s="30">
        <v>170500</v>
      </c>
      <c r="BP30" s="30">
        <v>0</v>
      </c>
      <c r="BQ30" s="30">
        <v>170500</v>
      </c>
      <c r="BR30" s="30">
        <v>173753.2</v>
      </c>
      <c r="BS30" s="30">
        <v>3396.5</v>
      </c>
      <c r="BT30" s="30">
        <v>0</v>
      </c>
      <c r="BU30" s="30">
        <v>170356.7</v>
      </c>
      <c r="BV30" s="30">
        <v>169576.7</v>
      </c>
      <c r="BW30" s="30">
        <v>780</v>
      </c>
      <c r="BX30" s="30">
        <v>-143.30000000000001</v>
      </c>
      <c r="BY30" s="75"/>
      <c r="BZ30" s="123"/>
      <c r="CA30" s="172">
        <v>170500</v>
      </c>
      <c r="CB30" s="30">
        <v>0</v>
      </c>
      <c r="CC30" s="30">
        <v>170500</v>
      </c>
      <c r="CD30" s="30">
        <v>184323.20000000001</v>
      </c>
      <c r="CE30" s="30">
        <v>4395</v>
      </c>
      <c r="CF30" s="30">
        <v>0</v>
      </c>
      <c r="CG30" s="30">
        <v>179928.2</v>
      </c>
      <c r="CH30" s="30">
        <v>179928.2</v>
      </c>
      <c r="CI30" s="30">
        <v>0</v>
      </c>
      <c r="CJ30" s="30">
        <v>9428.2000000000007</v>
      </c>
      <c r="CK30" s="75"/>
      <c r="CL30" s="113"/>
      <c r="CM30" s="30"/>
      <c r="CN30" s="30"/>
      <c r="CO30" s="30"/>
      <c r="CP30" s="30">
        <v>170020.9</v>
      </c>
      <c r="CQ30" s="30"/>
      <c r="CR30" s="30"/>
      <c r="CS30" s="30">
        <v>164506.9</v>
      </c>
      <c r="CT30" s="30"/>
      <c r="CU30" s="30"/>
      <c r="CV30" s="30"/>
      <c r="CW30" s="75"/>
      <c r="CX30" s="123"/>
      <c r="CY30" s="174">
        <v>50000</v>
      </c>
      <c r="CZ30" s="31">
        <v>0</v>
      </c>
      <c r="DA30" s="32">
        <v>50000</v>
      </c>
      <c r="DB30" s="32">
        <v>27935.9</v>
      </c>
      <c r="DC30" s="33">
        <v>0</v>
      </c>
      <c r="DD30" s="31">
        <v>0</v>
      </c>
      <c r="DE30" s="32">
        <v>27935.9</v>
      </c>
      <c r="DF30" s="32">
        <v>27935.9</v>
      </c>
      <c r="DG30" s="31">
        <v>0</v>
      </c>
      <c r="DH30" s="32">
        <v>22064.1</v>
      </c>
      <c r="DI30" s="34"/>
      <c r="DT30" s="34"/>
      <c r="DU30" s="30">
        <v>170500</v>
      </c>
      <c r="DV30" s="30">
        <v>0</v>
      </c>
      <c r="DW30" s="30">
        <v>170500</v>
      </c>
      <c r="DX30" s="30">
        <v>184323.20000000001</v>
      </c>
      <c r="DY30" s="30">
        <v>4395</v>
      </c>
      <c r="DZ30" s="30">
        <v>0</v>
      </c>
      <c r="EA30" s="30">
        <v>179928.2</v>
      </c>
      <c r="EB30" s="30">
        <v>179928.2</v>
      </c>
      <c r="EC30" s="30">
        <v>0</v>
      </c>
      <c r="ED30" s="30">
        <v>9428.2000000000007</v>
      </c>
      <c r="EE30" s="34"/>
      <c r="EP30" s="34"/>
      <c r="FA30" s="34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N30" s="113"/>
    </row>
    <row r="31" spans="1:170" ht="12.75" customHeight="1" x14ac:dyDescent="0.2">
      <c r="A31" s="27">
        <v>1</v>
      </c>
      <c r="B31" s="28">
        <v>31301</v>
      </c>
      <c r="C31" s="29"/>
      <c r="D31" s="2" t="s">
        <v>26</v>
      </c>
      <c r="E31" s="75"/>
      <c r="F31" s="89">
        <v>0</v>
      </c>
      <c r="G31" s="205"/>
      <c r="H31" s="201"/>
      <c r="I31" s="122">
        <v>0</v>
      </c>
      <c r="J31" s="153"/>
      <c r="K31" s="75"/>
      <c r="L31" s="122">
        <v>0</v>
      </c>
      <c r="M31" s="75"/>
      <c r="N31" s="123"/>
      <c r="O31" s="124"/>
      <c r="P31" s="192">
        <v>0</v>
      </c>
      <c r="Q31" s="75"/>
      <c r="R31" s="113"/>
      <c r="S31" s="91">
        <v>0</v>
      </c>
      <c r="T31" s="94">
        <v>0</v>
      </c>
      <c r="U31" s="91">
        <v>0</v>
      </c>
      <c r="V31" s="91">
        <v>0</v>
      </c>
      <c r="W31" s="91">
        <v>0</v>
      </c>
      <c r="X31" s="94">
        <v>0</v>
      </c>
      <c r="Y31" s="91">
        <v>0</v>
      </c>
      <c r="Z31" s="91">
        <v>0</v>
      </c>
      <c r="AA31" s="91">
        <v>0</v>
      </c>
      <c r="AB31" s="91">
        <v>0</v>
      </c>
      <c r="AC31" s="75"/>
      <c r="AD31" s="123"/>
      <c r="AE31" s="180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75"/>
      <c r="AP31" s="113"/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75"/>
      <c r="BB31" s="123"/>
      <c r="BC31" s="172">
        <v>0</v>
      </c>
      <c r="BD31" s="30">
        <v>0</v>
      </c>
      <c r="BE31" s="30">
        <v>0</v>
      </c>
      <c r="BF31" s="30">
        <v>0</v>
      </c>
      <c r="BG31" s="30">
        <v>77.17</v>
      </c>
      <c r="BH31" s="30">
        <v>0</v>
      </c>
      <c r="BI31" s="30">
        <v>-77.17</v>
      </c>
      <c r="BJ31" s="30">
        <v>-77.17</v>
      </c>
      <c r="BK31" s="30">
        <v>0</v>
      </c>
      <c r="BL31" s="30">
        <v>-77.17</v>
      </c>
      <c r="BM31" s="75"/>
      <c r="BN31" s="113"/>
      <c r="BO31" s="30">
        <v>18000</v>
      </c>
      <c r="BP31" s="30">
        <v>0</v>
      </c>
      <c r="BQ31" s="30">
        <v>18000</v>
      </c>
      <c r="BR31" s="30">
        <v>21070</v>
      </c>
      <c r="BS31" s="30">
        <v>1210</v>
      </c>
      <c r="BT31" s="30">
        <v>0</v>
      </c>
      <c r="BU31" s="30">
        <v>19860</v>
      </c>
      <c r="BV31" s="30">
        <v>19860</v>
      </c>
      <c r="BW31" s="30">
        <v>0</v>
      </c>
      <c r="BX31" s="30">
        <v>1860</v>
      </c>
      <c r="BY31" s="75"/>
      <c r="BZ31" s="123"/>
      <c r="CA31" s="172">
        <v>16000</v>
      </c>
      <c r="CB31" s="30">
        <v>0</v>
      </c>
      <c r="CC31" s="30">
        <v>16000</v>
      </c>
      <c r="CD31" s="30">
        <v>18702.5</v>
      </c>
      <c r="CE31" s="30">
        <v>1405</v>
      </c>
      <c r="CF31" s="30">
        <v>0</v>
      </c>
      <c r="CG31" s="30">
        <v>17297.5</v>
      </c>
      <c r="CH31" s="30">
        <v>17297.5</v>
      </c>
      <c r="CI31" s="30">
        <v>0</v>
      </c>
      <c r="CJ31" s="30">
        <v>1297.5</v>
      </c>
      <c r="CK31" s="75"/>
      <c r="CL31" s="113"/>
      <c r="CM31" s="30"/>
      <c r="CN31" s="30"/>
      <c r="CO31" s="30"/>
      <c r="CP31" s="30">
        <v>17211.25</v>
      </c>
      <c r="CQ31" s="30"/>
      <c r="CR31" s="30"/>
      <c r="CS31" s="30">
        <v>15437.59</v>
      </c>
      <c r="CT31" s="30"/>
      <c r="CU31" s="30"/>
      <c r="CV31" s="30"/>
      <c r="CW31" s="75"/>
      <c r="CX31" s="123"/>
      <c r="CY31" s="174">
        <v>13600</v>
      </c>
      <c r="CZ31" s="31">
        <v>0</v>
      </c>
      <c r="DA31" s="32">
        <v>13600</v>
      </c>
      <c r="DB31" s="32">
        <v>8834</v>
      </c>
      <c r="DC31" s="33">
        <v>577</v>
      </c>
      <c r="DD31" s="31">
        <v>0</v>
      </c>
      <c r="DE31" s="32">
        <v>8257</v>
      </c>
      <c r="DF31" s="32">
        <v>8257</v>
      </c>
      <c r="DG31" s="31">
        <v>0</v>
      </c>
      <c r="DH31" s="32">
        <v>5343</v>
      </c>
      <c r="DI31" s="34"/>
      <c r="DT31" s="34"/>
      <c r="DU31" s="30">
        <v>16000</v>
      </c>
      <c r="DV31" s="30">
        <v>0</v>
      </c>
      <c r="DW31" s="30">
        <v>16000</v>
      </c>
      <c r="DX31" s="30">
        <v>18702.5</v>
      </c>
      <c r="DY31" s="30">
        <v>1405</v>
      </c>
      <c r="DZ31" s="30">
        <v>0</v>
      </c>
      <c r="EA31" s="30">
        <v>17297.5</v>
      </c>
      <c r="EB31" s="30">
        <v>17297.5</v>
      </c>
      <c r="EC31" s="30">
        <v>0</v>
      </c>
      <c r="ED31" s="30">
        <v>1297.5</v>
      </c>
      <c r="EE31" s="34"/>
      <c r="EP31" s="34"/>
      <c r="FA31" s="34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N31" s="113"/>
    </row>
    <row r="32" spans="1:170" ht="12.75" customHeight="1" x14ac:dyDescent="0.2">
      <c r="A32" s="27">
        <v>1</v>
      </c>
      <c r="B32" s="28">
        <v>31302</v>
      </c>
      <c r="C32" s="29"/>
      <c r="D32" s="2" t="s">
        <v>27</v>
      </c>
      <c r="E32" s="75"/>
      <c r="F32" s="89">
        <v>0</v>
      </c>
      <c r="G32" s="205"/>
      <c r="H32" s="201"/>
      <c r="I32" s="122">
        <v>0</v>
      </c>
      <c r="J32" s="153"/>
      <c r="K32" s="75"/>
      <c r="L32" s="122">
        <v>0</v>
      </c>
      <c r="M32" s="75"/>
      <c r="N32" s="123"/>
      <c r="O32" s="124"/>
      <c r="P32" s="192">
        <v>0</v>
      </c>
      <c r="Q32" s="75"/>
      <c r="R32" s="113"/>
      <c r="S32" s="91">
        <v>0</v>
      </c>
      <c r="T32" s="94">
        <v>0</v>
      </c>
      <c r="U32" s="91">
        <v>0</v>
      </c>
      <c r="V32" s="91">
        <v>0</v>
      </c>
      <c r="W32" s="91">
        <v>0</v>
      </c>
      <c r="X32" s="94">
        <v>0</v>
      </c>
      <c r="Y32" s="91">
        <v>0</v>
      </c>
      <c r="Z32" s="91">
        <v>0</v>
      </c>
      <c r="AA32" s="91">
        <v>0</v>
      </c>
      <c r="AB32" s="91">
        <v>0</v>
      </c>
      <c r="AC32" s="75"/>
      <c r="AD32" s="123"/>
      <c r="AE32" s="180">
        <v>0</v>
      </c>
      <c r="AF32" s="84">
        <v>0</v>
      </c>
      <c r="AG32" s="84">
        <v>0</v>
      </c>
      <c r="AH32" s="84">
        <v>0</v>
      </c>
      <c r="AI32" s="84">
        <v>0</v>
      </c>
      <c r="AJ32" s="84">
        <v>0</v>
      </c>
      <c r="AK32" s="84">
        <v>0</v>
      </c>
      <c r="AL32" s="84">
        <v>0</v>
      </c>
      <c r="AM32" s="84">
        <v>0</v>
      </c>
      <c r="AN32" s="84">
        <v>0</v>
      </c>
      <c r="AO32" s="75"/>
      <c r="AP32" s="113"/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75"/>
      <c r="BB32" s="123"/>
      <c r="BC32" s="185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75"/>
      <c r="BN32" s="113"/>
      <c r="BO32" s="30">
        <v>15000</v>
      </c>
      <c r="BP32" s="30">
        <v>0</v>
      </c>
      <c r="BQ32" s="30">
        <v>15000</v>
      </c>
      <c r="BR32" s="30">
        <v>11616</v>
      </c>
      <c r="BS32" s="30">
        <v>0</v>
      </c>
      <c r="BT32" s="30">
        <v>0</v>
      </c>
      <c r="BU32" s="30">
        <v>11616</v>
      </c>
      <c r="BV32" s="30">
        <v>11616</v>
      </c>
      <c r="BW32" s="30">
        <v>0</v>
      </c>
      <c r="BX32" s="30">
        <v>-3384</v>
      </c>
      <c r="BY32" s="75"/>
      <c r="BZ32" s="123"/>
      <c r="CA32" s="172">
        <v>15000</v>
      </c>
      <c r="CB32" s="30">
        <v>0</v>
      </c>
      <c r="CC32" s="30">
        <v>15000</v>
      </c>
      <c r="CD32" s="30">
        <v>13544</v>
      </c>
      <c r="CE32" s="30">
        <v>15</v>
      </c>
      <c r="CF32" s="30">
        <v>0</v>
      </c>
      <c r="CG32" s="30">
        <v>13529</v>
      </c>
      <c r="CH32" s="30">
        <v>13529</v>
      </c>
      <c r="CI32" s="30">
        <v>0</v>
      </c>
      <c r="CJ32" s="30">
        <v>-1471</v>
      </c>
      <c r="CK32" s="75"/>
      <c r="CL32" s="113"/>
      <c r="CM32" s="30"/>
      <c r="CN32" s="30"/>
      <c r="CO32" s="30"/>
      <c r="CP32" s="30">
        <v>14999</v>
      </c>
      <c r="CQ32" s="30"/>
      <c r="CR32" s="30"/>
      <c r="CS32" s="30">
        <v>14999</v>
      </c>
      <c r="CT32" s="30"/>
      <c r="CU32" s="30"/>
      <c r="CV32" s="30"/>
      <c r="CW32" s="75"/>
      <c r="CX32" s="123"/>
      <c r="CY32" s="174">
        <v>13000</v>
      </c>
      <c r="CZ32" s="31">
        <v>0</v>
      </c>
      <c r="DA32" s="32">
        <v>13000</v>
      </c>
      <c r="DB32" s="32">
        <v>15581</v>
      </c>
      <c r="DC32" s="33">
        <v>0</v>
      </c>
      <c r="DD32" s="31">
        <v>0</v>
      </c>
      <c r="DE32" s="32">
        <v>15581</v>
      </c>
      <c r="DF32" s="32">
        <v>15581</v>
      </c>
      <c r="DG32" s="31">
        <v>0</v>
      </c>
      <c r="DH32" s="30">
        <v>-2581</v>
      </c>
      <c r="DI32" s="34"/>
      <c r="DT32" s="34"/>
      <c r="DU32" s="30">
        <v>15000</v>
      </c>
      <c r="DV32" s="30">
        <v>0</v>
      </c>
      <c r="DW32" s="30">
        <v>15000</v>
      </c>
      <c r="DX32" s="30">
        <v>13544</v>
      </c>
      <c r="DY32" s="30">
        <v>15</v>
      </c>
      <c r="DZ32" s="30">
        <v>0</v>
      </c>
      <c r="EA32" s="30">
        <v>13529</v>
      </c>
      <c r="EB32" s="30">
        <v>13529</v>
      </c>
      <c r="EC32" s="30">
        <v>0</v>
      </c>
      <c r="ED32" s="30">
        <v>-1471</v>
      </c>
      <c r="EE32" s="34"/>
      <c r="EP32" s="34"/>
      <c r="FA32" s="34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N32" s="113"/>
    </row>
    <row r="33" spans="1:170" ht="12.75" customHeight="1" x14ac:dyDescent="0.2">
      <c r="A33" s="27">
        <v>1</v>
      </c>
      <c r="B33" s="28">
        <v>32100</v>
      </c>
      <c r="C33" s="29"/>
      <c r="D33" s="2" t="s">
        <v>28</v>
      </c>
      <c r="E33" s="75"/>
      <c r="F33" s="89">
        <v>20000</v>
      </c>
      <c r="G33" s="205"/>
      <c r="H33" s="201"/>
      <c r="I33" s="122">
        <v>15000</v>
      </c>
      <c r="J33" s="153"/>
      <c r="K33" s="75"/>
      <c r="L33" s="122">
        <v>15000</v>
      </c>
      <c r="M33" s="75"/>
      <c r="N33" s="123"/>
      <c r="O33" s="124"/>
      <c r="P33" s="192">
        <v>11200</v>
      </c>
      <c r="Q33" s="75"/>
      <c r="R33" s="113"/>
      <c r="S33" s="91">
        <v>8000</v>
      </c>
      <c r="T33" s="94">
        <v>0</v>
      </c>
      <c r="U33" s="91">
        <v>8000</v>
      </c>
      <c r="V33" s="91">
        <v>11565.55</v>
      </c>
      <c r="W33" s="94">
        <v>346.65</v>
      </c>
      <c r="X33" s="94">
        <v>0</v>
      </c>
      <c r="Y33" s="91">
        <v>11218.9</v>
      </c>
      <c r="Z33" s="91">
        <v>8619.23</v>
      </c>
      <c r="AA33" s="91">
        <v>2599.67</v>
      </c>
      <c r="AB33" s="91">
        <v>3218.9</v>
      </c>
      <c r="AC33" s="75"/>
      <c r="AD33" s="123"/>
      <c r="AE33" s="186">
        <v>12500</v>
      </c>
      <c r="AF33" s="86">
        <v>0</v>
      </c>
      <c r="AG33" s="85">
        <v>12500</v>
      </c>
      <c r="AH33" s="87">
        <v>8338.58</v>
      </c>
      <c r="AI33" s="86">
        <v>50</v>
      </c>
      <c r="AJ33" s="86">
        <v>0</v>
      </c>
      <c r="AK33" s="85">
        <v>8288.58</v>
      </c>
      <c r="AL33" s="85">
        <v>7983.58</v>
      </c>
      <c r="AM33" s="86">
        <v>305</v>
      </c>
      <c r="AN33" s="85">
        <v>-4211.42</v>
      </c>
      <c r="AO33" s="75"/>
      <c r="AP33" s="113"/>
      <c r="AQ33" s="84">
        <v>12300</v>
      </c>
      <c r="AR33" s="84">
        <v>0</v>
      </c>
      <c r="AS33" s="84">
        <v>12300</v>
      </c>
      <c r="AT33" s="84">
        <v>14753.66</v>
      </c>
      <c r="AU33" s="84">
        <v>156.56</v>
      </c>
      <c r="AV33" s="84">
        <v>0</v>
      </c>
      <c r="AW33" s="84">
        <v>14597.1</v>
      </c>
      <c r="AX33" s="84">
        <v>14207.1</v>
      </c>
      <c r="AY33" s="84">
        <v>390</v>
      </c>
      <c r="AZ33" s="84">
        <v>2297.1</v>
      </c>
      <c r="BA33" s="75"/>
      <c r="BB33" s="123"/>
      <c r="BC33" s="172">
        <v>12300</v>
      </c>
      <c r="BD33" s="30">
        <v>0</v>
      </c>
      <c r="BE33" s="30">
        <v>12300</v>
      </c>
      <c r="BF33" s="30">
        <v>14906.42</v>
      </c>
      <c r="BG33" s="30">
        <v>40</v>
      </c>
      <c r="BH33" s="30">
        <v>0</v>
      </c>
      <c r="BI33" s="30">
        <v>14866.42</v>
      </c>
      <c r="BJ33" s="30">
        <v>13705.9</v>
      </c>
      <c r="BK33" s="30">
        <v>1160.52</v>
      </c>
      <c r="BL33" s="30">
        <v>2566.42</v>
      </c>
      <c r="BM33" s="75"/>
      <c r="BN33" s="113"/>
      <c r="BO33" s="30">
        <v>12300</v>
      </c>
      <c r="BP33" s="30">
        <v>0</v>
      </c>
      <c r="BQ33" s="30">
        <v>12300</v>
      </c>
      <c r="BR33" s="30">
        <v>16694.28</v>
      </c>
      <c r="BS33" s="30">
        <v>267.12</v>
      </c>
      <c r="BT33" s="30">
        <v>0</v>
      </c>
      <c r="BU33" s="30">
        <v>16427.16</v>
      </c>
      <c r="BV33" s="30">
        <v>16427.16</v>
      </c>
      <c r="BW33" s="30">
        <v>0</v>
      </c>
      <c r="BX33" s="30">
        <v>4127.16</v>
      </c>
      <c r="BY33" s="75"/>
      <c r="BZ33" s="123"/>
      <c r="CA33" s="172">
        <v>20000</v>
      </c>
      <c r="CB33" s="30">
        <v>0</v>
      </c>
      <c r="CC33" s="30">
        <v>20000</v>
      </c>
      <c r="CD33" s="30">
        <v>39340.71</v>
      </c>
      <c r="CE33" s="30">
        <v>265</v>
      </c>
      <c r="CF33" s="30">
        <v>0</v>
      </c>
      <c r="CG33" s="30">
        <v>39075.71</v>
      </c>
      <c r="CH33" s="30">
        <v>17520.75</v>
      </c>
      <c r="CI33" s="30">
        <v>21554.959999999999</v>
      </c>
      <c r="CJ33" s="30">
        <v>19075.71</v>
      </c>
      <c r="CK33" s="75"/>
      <c r="CL33" s="113"/>
      <c r="CM33" s="30"/>
      <c r="CN33" s="30"/>
      <c r="CO33" s="30"/>
      <c r="CP33" s="30">
        <v>18753.32</v>
      </c>
      <c r="CQ33" s="30"/>
      <c r="CR33" s="30"/>
      <c r="CS33" s="30">
        <v>18753.32</v>
      </c>
      <c r="CT33" s="30"/>
      <c r="CU33" s="30"/>
      <c r="CV33" s="30"/>
      <c r="CW33" s="75"/>
      <c r="CX33" s="123"/>
      <c r="CY33" s="174">
        <v>20000</v>
      </c>
      <c r="CZ33" s="31">
        <v>0</v>
      </c>
      <c r="DA33" s="32">
        <v>20000</v>
      </c>
      <c r="DB33" s="32">
        <v>8388.7199999999993</v>
      </c>
      <c r="DC33" s="33">
        <v>10</v>
      </c>
      <c r="DD33" s="31">
        <v>0</v>
      </c>
      <c r="DE33" s="32">
        <v>8378.7199999999993</v>
      </c>
      <c r="DF33" s="32">
        <v>8378.7199999999993</v>
      </c>
      <c r="DG33" s="31">
        <v>0</v>
      </c>
      <c r="DH33" s="32">
        <v>11621.28</v>
      </c>
      <c r="DI33" s="34"/>
      <c r="DT33" s="34"/>
      <c r="DU33" s="30">
        <v>20000</v>
      </c>
      <c r="DV33" s="30">
        <v>0</v>
      </c>
      <c r="DW33" s="30">
        <v>20000</v>
      </c>
      <c r="DX33" s="30">
        <v>39340.71</v>
      </c>
      <c r="DY33" s="30">
        <v>265</v>
      </c>
      <c r="DZ33" s="30">
        <v>0</v>
      </c>
      <c r="EA33" s="30">
        <v>39075.71</v>
      </c>
      <c r="EB33" s="30">
        <v>17520.75</v>
      </c>
      <c r="EC33" s="30">
        <v>21554.959999999999</v>
      </c>
      <c r="ED33" s="30">
        <v>19075.71</v>
      </c>
      <c r="EE33" s="34"/>
      <c r="EP33" s="34"/>
      <c r="FA33" s="34"/>
      <c r="FB33" s="84"/>
      <c r="FC33" s="84"/>
      <c r="FD33" s="84"/>
      <c r="FE33" s="84"/>
      <c r="FF33" s="84"/>
      <c r="FG33" s="84"/>
      <c r="FH33" s="84"/>
      <c r="FI33" s="84"/>
      <c r="FJ33" s="84"/>
      <c r="FK33" s="84"/>
      <c r="FN33" s="113"/>
    </row>
    <row r="34" spans="1:170" ht="12.75" customHeight="1" x14ac:dyDescent="0.2">
      <c r="A34" s="27">
        <v>1</v>
      </c>
      <c r="B34" s="28">
        <v>32200</v>
      </c>
      <c r="C34" s="29"/>
      <c r="D34" s="2" t="s">
        <v>29</v>
      </c>
      <c r="E34" s="75"/>
      <c r="F34" s="89">
        <v>4500</v>
      </c>
      <c r="G34" s="205"/>
      <c r="H34" s="201"/>
      <c r="I34" s="122">
        <v>4000</v>
      </c>
      <c r="J34" s="153"/>
      <c r="K34" s="75"/>
      <c r="L34" s="122">
        <v>4000</v>
      </c>
      <c r="M34" s="75"/>
      <c r="N34" s="123"/>
      <c r="O34" s="124"/>
      <c r="P34" s="192">
        <v>1800</v>
      </c>
      <c r="Q34" s="75"/>
      <c r="R34" s="113"/>
      <c r="S34" s="94">
        <v>700</v>
      </c>
      <c r="T34" s="94">
        <v>0</v>
      </c>
      <c r="U34" s="94">
        <v>700</v>
      </c>
      <c r="V34" s="91">
        <v>2434.23</v>
      </c>
      <c r="W34" s="94">
        <v>603.58000000000004</v>
      </c>
      <c r="X34" s="94">
        <v>0</v>
      </c>
      <c r="Y34" s="91">
        <v>1830.65</v>
      </c>
      <c r="Z34" s="91">
        <v>1724.43</v>
      </c>
      <c r="AA34" s="94">
        <v>106.22</v>
      </c>
      <c r="AB34" s="91">
        <v>1130.6500000000001</v>
      </c>
      <c r="AC34" s="75"/>
      <c r="AD34" s="123"/>
      <c r="AE34" s="186">
        <v>2000</v>
      </c>
      <c r="AF34" s="86">
        <v>0</v>
      </c>
      <c r="AG34" s="85">
        <v>2000</v>
      </c>
      <c r="AH34" s="88">
        <v>671.31</v>
      </c>
      <c r="AI34" s="86">
        <v>0</v>
      </c>
      <c r="AJ34" s="86">
        <v>0</v>
      </c>
      <c r="AK34" s="86">
        <v>671.31</v>
      </c>
      <c r="AL34" s="86">
        <v>671.31</v>
      </c>
      <c r="AM34" s="86">
        <v>0</v>
      </c>
      <c r="AN34" s="85">
        <v>-1328.69</v>
      </c>
      <c r="AO34" s="75"/>
      <c r="AP34" s="113"/>
      <c r="AQ34" s="84">
        <v>2000</v>
      </c>
      <c r="AR34" s="84">
        <v>0</v>
      </c>
      <c r="AS34" s="84">
        <v>2000</v>
      </c>
      <c r="AT34" s="84">
        <v>1026.1600000000001</v>
      </c>
      <c r="AU34" s="84">
        <v>149.85</v>
      </c>
      <c r="AV34" s="84">
        <v>0</v>
      </c>
      <c r="AW34" s="84">
        <v>876.31</v>
      </c>
      <c r="AX34" s="84">
        <v>876.31</v>
      </c>
      <c r="AY34" s="84">
        <v>0</v>
      </c>
      <c r="AZ34" s="84">
        <v>-1123.69</v>
      </c>
      <c r="BA34" s="75"/>
      <c r="BB34" s="123"/>
      <c r="BC34" s="172">
        <v>2000</v>
      </c>
      <c r="BD34" s="30">
        <v>0</v>
      </c>
      <c r="BE34" s="30">
        <v>2000</v>
      </c>
      <c r="BF34" s="30">
        <v>2469.33</v>
      </c>
      <c r="BG34" s="30">
        <v>0</v>
      </c>
      <c r="BH34" s="30">
        <v>0</v>
      </c>
      <c r="BI34" s="30">
        <v>2469.33</v>
      </c>
      <c r="BJ34" s="30">
        <v>2469.33</v>
      </c>
      <c r="BK34" s="30">
        <v>0</v>
      </c>
      <c r="BL34" s="30">
        <v>469.33</v>
      </c>
      <c r="BM34" s="75"/>
      <c r="BN34" s="113"/>
      <c r="BO34" s="30">
        <v>2000</v>
      </c>
      <c r="BP34" s="30">
        <v>0</v>
      </c>
      <c r="BQ34" s="30">
        <v>2000</v>
      </c>
      <c r="BR34" s="30">
        <v>3293.48</v>
      </c>
      <c r="BS34" s="30">
        <v>0</v>
      </c>
      <c r="BT34" s="30">
        <v>0</v>
      </c>
      <c r="BU34" s="30">
        <v>3293.48</v>
      </c>
      <c r="BV34" s="30">
        <v>3293.48</v>
      </c>
      <c r="BW34" s="30">
        <v>0</v>
      </c>
      <c r="BX34" s="30">
        <v>1293.48</v>
      </c>
      <c r="BY34" s="75"/>
      <c r="BZ34" s="123"/>
      <c r="CA34" s="172">
        <v>5000</v>
      </c>
      <c r="CB34" s="30">
        <v>0</v>
      </c>
      <c r="CC34" s="30">
        <v>5000</v>
      </c>
      <c r="CD34" s="30">
        <v>2636.52</v>
      </c>
      <c r="CE34" s="30">
        <v>0</v>
      </c>
      <c r="CF34" s="30">
        <v>0</v>
      </c>
      <c r="CG34" s="30">
        <v>2636.52</v>
      </c>
      <c r="CH34" s="30">
        <v>2636.52</v>
      </c>
      <c r="CI34" s="30">
        <v>0</v>
      </c>
      <c r="CJ34" s="30">
        <v>-2363.48</v>
      </c>
      <c r="CK34" s="75"/>
      <c r="CL34" s="113"/>
      <c r="CM34" s="30"/>
      <c r="CN34" s="30"/>
      <c r="CO34" s="30"/>
      <c r="CP34" s="30">
        <v>4424.5600000000004</v>
      </c>
      <c r="CQ34" s="30"/>
      <c r="CR34" s="30"/>
      <c r="CS34" s="30">
        <v>4424.5600000000004</v>
      </c>
      <c r="CT34" s="30"/>
      <c r="CU34" s="30"/>
      <c r="CV34" s="30"/>
      <c r="CW34" s="75"/>
      <c r="CX34" s="123"/>
      <c r="CY34" s="174">
        <v>5000</v>
      </c>
      <c r="CZ34" s="31">
        <v>0</v>
      </c>
      <c r="DA34" s="32">
        <v>5000</v>
      </c>
      <c r="DB34" s="32">
        <v>3937.89</v>
      </c>
      <c r="DC34" s="33">
        <v>0</v>
      </c>
      <c r="DD34" s="31">
        <v>0</v>
      </c>
      <c r="DE34" s="32">
        <v>3937.89</v>
      </c>
      <c r="DF34" s="32">
        <v>3937.89</v>
      </c>
      <c r="DG34" s="31">
        <v>0</v>
      </c>
      <c r="DH34" s="32">
        <v>1062.1099999999999</v>
      </c>
      <c r="DI34" s="34"/>
      <c r="DT34" s="34"/>
      <c r="DU34" s="30">
        <v>5000</v>
      </c>
      <c r="DV34" s="30">
        <v>0</v>
      </c>
      <c r="DW34" s="30">
        <v>5000</v>
      </c>
      <c r="DX34" s="30">
        <v>2636.52</v>
      </c>
      <c r="DY34" s="30">
        <v>0</v>
      </c>
      <c r="DZ34" s="30">
        <v>0</v>
      </c>
      <c r="EA34" s="30">
        <v>2636.52</v>
      </c>
      <c r="EB34" s="30">
        <v>2636.52</v>
      </c>
      <c r="EC34" s="30">
        <v>0</v>
      </c>
      <c r="ED34" s="30">
        <v>-2363.48</v>
      </c>
      <c r="EE34" s="34"/>
      <c r="EP34" s="34"/>
      <c r="FA34" s="34"/>
      <c r="FB34" s="84"/>
      <c r="FC34" s="84"/>
      <c r="FD34" s="84"/>
      <c r="FE34" s="84"/>
      <c r="FF34" s="84"/>
      <c r="FG34" s="84"/>
      <c r="FH34" s="84"/>
      <c r="FI34" s="84"/>
      <c r="FJ34" s="84"/>
      <c r="FK34" s="84"/>
      <c r="FN34" s="113"/>
    </row>
    <row r="35" spans="1:170" ht="12.75" customHeight="1" x14ac:dyDescent="0.2">
      <c r="A35" s="27">
        <v>1</v>
      </c>
      <c r="B35" s="28">
        <v>32500</v>
      </c>
      <c r="C35" s="29"/>
      <c r="D35" s="2" t="s">
        <v>30</v>
      </c>
      <c r="E35" s="75"/>
      <c r="F35" s="89">
        <v>1000</v>
      </c>
      <c r="G35" s="205"/>
      <c r="H35" s="201"/>
      <c r="I35" s="122">
        <v>1000</v>
      </c>
      <c r="J35" s="153"/>
      <c r="K35" s="75"/>
      <c r="L35" s="122">
        <v>1500</v>
      </c>
      <c r="M35" s="75"/>
      <c r="N35" s="123"/>
      <c r="O35" s="124"/>
      <c r="P35" s="192">
        <v>1500</v>
      </c>
      <c r="Q35" s="75"/>
      <c r="R35" s="113"/>
      <c r="S35" s="91">
        <v>1500</v>
      </c>
      <c r="T35" s="94">
        <v>0</v>
      </c>
      <c r="U35" s="91">
        <v>1500</v>
      </c>
      <c r="V35" s="91">
        <v>1647.4</v>
      </c>
      <c r="W35" s="94">
        <v>158.05000000000001</v>
      </c>
      <c r="X35" s="94">
        <v>0</v>
      </c>
      <c r="Y35" s="91">
        <v>1489.35</v>
      </c>
      <c r="Z35" s="91">
        <v>1203.47</v>
      </c>
      <c r="AA35" s="94">
        <v>285.88</v>
      </c>
      <c r="AB35" s="94">
        <v>-10.65</v>
      </c>
      <c r="AC35" s="75"/>
      <c r="AD35" s="123"/>
      <c r="AE35" s="186">
        <v>2000</v>
      </c>
      <c r="AF35" s="86">
        <v>0</v>
      </c>
      <c r="AG35" s="85">
        <v>2000</v>
      </c>
      <c r="AH35" s="87">
        <v>1373.26</v>
      </c>
      <c r="AI35" s="86">
        <v>0</v>
      </c>
      <c r="AJ35" s="86">
        <v>0</v>
      </c>
      <c r="AK35" s="85">
        <v>1373.26</v>
      </c>
      <c r="AL35" s="85">
        <v>1373.26</v>
      </c>
      <c r="AM35" s="86">
        <v>0</v>
      </c>
      <c r="AN35" s="86">
        <v>-626.74</v>
      </c>
      <c r="AO35" s="75"/>
      <c r="AP35" s="113"/>
      <c r="AQ35" s="84">
        <v>2000</v>
      </c>
      <c r="AR35" s="84">
        <v>0</v>
      </c>
      <c r="AS35" s="84">
        <v>2000</v>
      </c>
      <c r="AT35" s="84">
        <v>2051.81</v>
      </c>
      <c r="AU35" s="84">
        <v>0</v>
      </c>
      <c r="AV35" s="84">
        <v>0</v>
      </c>
      <c r="AW35" s="84">
        <v>2051.81</v>
      </c>
      <c r="AX35" s="84">
        <v>2051.81</v>
      </c>
      <c r="AY35" s="84">
        <v>0</v>
      </c>
      <c r="AZ35" s="84">
        <v>51.81</v>
      </c>
      <c r="BA35" s="75"/>
      <c r="BB35" s="123"/>
      <c r="BC35" s="172">
        <v>2000</v>
      </c>
      <c r="BD35" s="30">
        <v>0</v>
      </c>
      <c r="BE35" s="30">
        <v>2000</v>
      </c>
      <c r="BF35" s="30">
        <v>2337</v>
      </c>
      <c r="BG35" s="30">
        <v>20.14</v>
      </c>
      <c r="BH35" s="30">
        <v>0</v>
      </c>
      <c r="BI35" s="30">
        <v>2316.86</v>
      </c>
      <c r="BJ35" s="30">
        <v>2316.86</v>
      </c>
      <c r="BK35" s="30">
        <v>0</v>
      </c>
      <c r="BL35" s="30">
        <v>316.86</v>
      </c>
      <c r="BM35" s="75"/>
      <c r="BN35" s="113"/>
      <c r="BO35" s="30">
        <v>3000</v>
      </c>
      <c r="BP35" s="30">
        <v>0</v>
      </c>
      <c r="BQ35" s="30">
        <v>3000</v>
      </c>
      <c r="BR35" s="30">
        <v>2297.5</v>
      </c>
      <c r="BS35" s="30">
        <v>20</v>
      </c>
      <c r="BT35" s="30">
        <v>0</v>
      </c>
      <c r="BU35" s="30">
        <v>2277.5</v>
      </c>
      <c r="BV35" s="30">
        <v>2277.5</v>
      </c>
      <c r="BW35" s="30">
        <v>0</v>
      </c>
      <c r="BX35" s="30">
        <v>-722.5</v>
      </c>
      <c r="BY35" s="75"/>
      <c r="BZ35" s="123"/>
      <c r="CA35" s="172">
        <v>3000</v>
      </c>
      <c r="CB35" s="30">
        <v>0</v>
      </c>
      <c r="CC35" s="30">
        <v>3000</v>
      </c>
      <c r="CD35" s="30">
        <v>2782</v>
      </c>
      <c r="CE35" s="30">
        <v>0</v>
      </c>
      <c r="CF35" s="30">
        <v>0</v>
      </c>
      <c r="CG35" s="30">
        <v>2782</v>
      </c>
      <c r="CH35" s="30">
        <v>2782</v>
      </c>
      <c r="CI35" s="30">
        <v>0</v>
      </c>
      <c r="CJ35" s="30">
        <v>-218</v>
      </c>
      <c r="CK35" s="75"/>
      <c r="CL35" s="113"/>
      <c r="CM35" s="30"/>
      <c r="CN35" s="30"/>
      <c r="CO35" s="30"/>
      <c r="CP35" s="30">
        <v>2475</v>
      </c>
      <c r="CQ35" s="30"/>
      <c r="CR35" s="30"/>
      <c r="CS35" s="30">
        <v>2475</v>
      </c>
      <c r="CT35" s="30"/>
      <c r="CU35" s="30"/>
      <c r="CV35" s="30"/>
      <c r="CW35" s="75"/>
      <c r="CX35" s="123"/>
      <c r="CY35" s="174">
        <v>8000</v>
      </c>
      <c r="CZ35" s="31">
        <v>0</v>
      </c>
      <c r="DA35" s="32">
        <v>8000</v>
      </c>
      <c r="DB35" s="32">
        <v>3503.64</v>
      </c>
      <c r="DC35" s="33">
        <v>0</v>
      </c>
      <c r="DD35" s="31">
        <v>0</v>
      </c>
      <c r="DE35" s="32">
        <v>3503.64</v>
      </c>
      <c r="DF35" s="32">
        <v>3503.64</v>
      </c>
      <c r="DG35" s="31">
        <v>0</v>
      </c>
      <c r="DH35" s="32">
        <v>4496.3599999999997</v>
      </c>
      <c r="DI35" s="34"/>
      <c r="DT35" s="34"/>
      <c r="DU35" s="30">
        <v>3000</v>
      </c>
      <c r="DV35" s="30">
        <v>0</v>
      </c>
      <c r="DW35" s="30">
        <v>3000</v>
      </c>
      <c r="DX35" s="30">
        <v>2782</v>
      </c>
      <c r="DY35" s="30">
        <v>0</v>
      </c>
      <c r="DZ35" s="30">
        <v>0</v>
      </c>
      <c r="EA35" s="30">
        <v>2782</v>
      </c>
      <c r="EB35" s="30">
        <v>2782</v>
      </c>
      <c r="EC35" s="30">
        <v>0</v>
      </c>
      <c r="ED35" s="30">
        <v>-218</v>
      </c>
      <c r="EE35" s="34"/>
      <c r="EP35" s="34"/>
      <c r="FA35" s="34"/>
      <c r="FB35" s="84"/>
      <c r="FC35" s="84"/>
      <c r="FD35" s="84"/>
      <c r="FE35" s="84"/>
      <c r="FF35" s="84"/>
      <c r="FG35" s="84"/>
      <c r="FH35" s="84"/>
      <c r="FI35" s="84"/>
      <c r="FJ35" s="84"/>
      <c r="FK35" s="84"/>
      <c r="FN35" s="113"/>
    </row>
    <row r="36" spans="1:170" ht="12.75" customHeight="1" x14ac:dyDescent="0.2">
      <c r="A36" s="27">
        <v>1</v>
      </c>
      <c r="B36" s="28">
        <v>32600</v>
      </c>
      <c r="C36" s="29"/>
      <c r="D36" s="2" t="s">
        <v>31</v>
      </c>
      <c r="E36" s="75"/>
      <c r="F36" s="89">
        <v>0</v>
      </c>
      <c r="G36" s="205"/>
      <c r="H36" s="201"/>
      <c r="I36" s="122">
        <v>0</v>
      </c>
      <c r="J36" s="153"/>
      <c r="K36" s="75"/>
      <c r="L36" s="122">
        <v>0</v>
      </c>
      <c r="M36" s="75"/>
      <c r="N36" s="123"/>
      <c r="O36" s="124"/>
      <c r="P36" s="192">
        <v>0</v>
      </c>
      <c r="Q36" s="75"/>
      <c r="R36" s="113"/>
      <c r="S36" s="94">
        <v>100</v>
      </c>
      <c r="T36" s="94">
        <v>0</v>
      </c>
      <c r="U36" s="94">
        <v>100</v>
      </c>
      <c r="V36" s="94">
        <v>0</v>
      </c>
      <c r="W36" s="94">
        <v>0</v>
      </c>
      <c r="X36" s="94">
        <v>0</v>
      </c>
      <c r="Y36" s="94">
        <v>0</v>
      </c>
      <c r="Z36" s="94">
        <v>0</v>
      </c>
      <c r="AA36" s="94">
        <v>0</v>
      </c>
      <c r="AB36" s="94">
        <v>-100</v>
      </c>
      <c r="AC36" s="75"/>
      <c r="AD36" s="123"/>
      <c r="AE36" s="187">
        <v>100</v>
      </c>
      <c r="AF36" s="86">
        <v>0</v>
      </c>
      <c r="AG36" s="86">
        <v>100</v>
      </c>
      <c r="AH36" s="88">
        <v>60</v>
      </c>
      <c r="AI36" s="86">
        <v>0</v>
      </c>
      <c r="AJ36" s="86">
        <v>0</v>
      </c>
      <c r="AK36" s="86">
        <v>60</v>
      </c>
      <c r="AL36" s="86">
        <v>60</v>
      </c>
      <c r="AM36" s="86">
        <v>0</v>
      </c>
      <c r="AN36" s="86">
        <v>-40</v>
      </c>
      <c r="AO36" s="75"/>
      <c r="AP36" s="113"/>
      <c r="AQ36" s="84">
        <v>100</v>
      </c>
      <c r="AR36" s="84">
        <v>0</v>
      </c>
      <c r="AS36" s="84">
        <v>100</v>
      </c>
      <c r="AT36" s="84">
        <v>60</v>
      </c>
      <c r="AU36" s="84">
        <v>0</v>
      </c>
      <c r="AV36" s="84">
        <v>0</v>
      </c>
      <c r="AW36" s="84">
        <v>60</v>
      </c>
      <c r="AX36" s="84">
        <v>60</v>
      </c>
      <c r="AY36" s="84">
        <v>0</v>
      </c>
      <c r="AZ36" s="84">
        <v>-40</v>
      </c>
      <c r="BA36" s="75"/>
      <c r="BB36" s="123"/>
      <c r="BC36" s="172">
        <v>500</v>
      </c>
      <c r="BD36" s="30">
        <v>0</v>
      </c>
      <c r="BE36" s="30">
        <v>500</v>
      </c>
      <c r="BF36" s="30">
        <v>60</v>
      </c>
      <c r="BG36" s="30">
        <v>0</v>
      </c>
      <c r="BH36" s="30">
        <v>0</v>
      </c>
      <c r="BI36" s="30">
        <v>60</v>
      </c>
      <c r="BJ36" s="30">
        <v>60</v>
      </c>
      <c r="BK36" s="30">
        <v>0</v>
      </c>
      <c r="BL36" s="30">
        <v>-440</v>
      </c>
      <c r="BM36" s="75"/>
      <c r="BN36" s="113"/>
      <c r="BO36" s="30">
        <v>1000</v>
      </c>
      <c r="BP36" s="30">
        <v>0</v>
      </c>
      <c r="BQ36" s="30">
        <v>1000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-1000</v>
      </c>
      <c r="BY36" s="75"/>
      <c r="BZ36" s="123"/>
      <c r="CA36" s="172">
        <v>1000</v>
      </c>
      <c r="CB36" s="30">
        <v>0</v>
      </c>
      <c r="CC36" s="30">
        <v>1000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-1000</v>
      </c>
      <c r="CK36" s="75"/>
      <c r="CL36" s="113"/>
      <c r="CM36" s="30"/>
      <c r="CN36" s="30"/>
      <c r="CO36" s="30"/>
      <c r="CP36" s="30">
        <v>0</v>
      </c>
      <c r="CQ36" s="30"/>
      <c r="CR36" s="30"/>
      <c r="CS36" s="30">
        <v>0</v>
      </c>
      <c r="CT36" s="30"/>
      <c r="CU36" s="30"/>
      <c r="CV36" s="30"/>
      <c r="CW36" s="75"/>
      <c r="CX36" s="123"/>
      <c r="CY36" s="174">
        <v>1000</v>
      </c>
      <c r="CZ36" s="31">
        <v>0</v>
      </c>
      <c r="DA36" s="32">
        <v>1000</v>
      </c>
      <c r="DB36" s="31">
        <v>480</v>
      </c>
      <c r="DC36" s="33">
        <v>0</v>
      </c>
      <c r="DD36" s="31">
        <v>0</v>
      </c>
      <c r="DE36" s="31">
        <v>480</v>
      </c>
      <c r="DF36" s="31">
        <v>480</v>
      </c>
      <c r="DG36" s="31">
        <v>0</v>
      </c>
      <c r="DH36" s="31">
        <v>520</v>
      </c>
      <c r="DI36" s="34"/>
      <c r="DT36" s="34"/>
      <c r="DU36" s="30">
        <v>1000</v>
      </c>
      <c r="DV36" s="30">
        <v>0</v>
      </c>
      <c r="DW36" s="30">
        <v>1000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-1000</v>
      </c>
      <c r="EE36" s="34"/>
      <c r="EP36" s="34"/>
      <c r="FA36" s="34"/>
      <c r="FB36" s="84"/>
      <c r="FC36" s="84"/>
      <c r="FD36" s="84"/>
      <c r="FE36" s="84"/>
      <c r="FF36" s="84"/>
      <c r="FG36" s="84"/>
      <c r="FH36" s="84"/>
      <c r="FI36" s="84"/>
      <c r="FJ36" s="84"/>
      <c r="FK36" s="84"/>
      <c r="FN36" s="113"/>
    </row>
    <row r="37" spans="1:170" ht="12.75" customHeight="1" x14ac:dyDescent="0.2">
      <c r="A37" s="27">
        <v>1</v>
      </c>
      <c r="B37" s="28">
        <v>32900</v>
      </c>
      <c r="C37" s="29"/>
      <c r="D37" s="2" t="s">
        <v>32</v>
      </c>
      <c r="E37" s="75"/>
      <c r="F37" s="89">
        <v>5000</v>
      </c>
      <c r="G37" s="205"/>
      <c r="H37" s="201"/>
      <c r="I37" s="122">
        <v>10000</v>
      </c>
      <c r="J37" s="153"/>
      <c r="K37" s="75"/>
      <c r="L37" s="122">
        <v>9000</v>
      </c>
      <c r="M37" s="75"/>
      <c r="N37" s="123"/>
      <c r="O37" s="124"/>
      <c r="P37" s="192">
        <v>9000</v>
      </c>
      <c r="Q37" s="75"/>
      <c r="R37" s="113"/>
      <c r="S37" s="91">
        <v>4500</v>
      </c>
      <c r="T37" s="94">
        <v>0</v>
      </c>
      <c r="U37" s="91">
        <v>4500</v>
      </c>
      <c r="V37" s="91">
        <v>10776.06</v>
      </c>
      <c r="W37" s="91">
        <v>1026.8599999999999</v>
      </c>
      <c r="X37" s="94">
        <v>0</v>
      </c>
      <c r="Y37" s="91">
        <v>9749.2000000000007</v>
      </c>
      <c r="Z37" s="91">
        <v>7486.74</v>
      </c>
      <c r="AA37" s="91">
        <v>2262.46</v>
      </c>
      <c r="AB37" s="91">
        <v>5249.2</v>
      </c>
      <c r="AC37" s="75"/>
      <c r="AD37" s="123"/>
      <c r="AE37" s="186">
        <v>8000</v>
      </c>
      <c r="AF37" s="86">
        <v>0</v>
      </c>
      <c r="AG37" s="85">
        <v>8000</v>
      </c>
      <c r="AH37" s="87">
        <v>4486.8900000000003</v>
      </c>
      <c r="AI37" s="86">
        <v>0</v>
      </c>
      <c r="AJ37" s="86">
        <v>0</v>
      </c>
      <c r="AK37" s="85">
        <v>4486.8900000000003</v>
      </c>
      <c r="AL37" s="85">
        <v>3841.17</v>
      </c>
      <c r="AM37" s="86">
        <v>645.72</v>
      </c>
      <c r="AN37" s="85">
        <v>-3513.11</v>
      </c>
      <c r="AO37" s="75"/>
      <c r="AP37" s="113"/>
      <c r="AQ37" s="84">
        <v>8000</v>
      </c>
      <c r="AR37" s="84">
        <v>0</v>
      </c>
      <c r="AS37" s="84">
        <v>8000</v>
      </c>
      <c r="AT37" s="84">
        <v>13756.02</v>
      </c>
      <c r="AU37" s="84">
        <v>0</v>
      </c>
      <c r="AV37" s="84">
        <v>0</v>
      </c>
      <c r="AW37" s="84">
        <v>13756.02</v>
      </c>
      <c r="AX37" s="84">
        <v>11035.21</v>
      </c>
      <c r="AY37" s="84">
        <v>2720.81</v>
      </c>
      <c r="AZ37" s="84">
        <v>5756.02</v>
      </c>
      <c r="BA37" s="75"/>
      <c r="BB37" s="123"/>
      <c r="BC37" s="172">
        <v>8000</v>
      </c>
      <c r="BD37" s="30">
        <v>0</v>
      </c>
      <c r="BE37" s="30">
        <v>8000</v>
      </c>
      <c r="BF37" s="30">
        <v>11551.85</v>
      </c>
      <c r="BG37" s="30">
        <v>146.63</v>
      </c>
      <c r="BH37" s="30">
        <v>0</v>
      </c>
      <c r="BI37" s="30">
        <v>11405.22</v>
      </c>
      <c r="BJ37" s="30">
        <v>10370.42</v>
      </c>
      <c r="BK37" s="30">
        <v>1034.8</v>
      </c>
      <c r="BL37" s="30">
        <v>3405.22</v>
      </c>
      <c r="BM37" s="75"/>
      <c r="BN37" s="113"/>
      <c r="BO37" s="30">
        <v>10000</v>
      </c>
      <c r="BP37" s="30">
        <v>0</v>
      </c>
      <c r="BQ37" s="30">
        <v>10000</v>
      </c>
      <c r="BR37" s="30">
        <v>4509.2299999999996</v>
      </c>
      <c r="BS37" s="30">
        <v>0</v>
      </c>
      <c r="BT37" s="30">
        <v>0</v>
      </c>
      <c r="BU37" s="30">
        <v>4509.2299999999996</v>
      </c>
      <c r="BV37" s="30">
        <v>3027.89</v>
      </c>
      <c r="BW37" s="30">
        <v>1481.34</v>
      </c>
      <c r="BX37" s="30">
        <v>-5490.77</v>
      </c>
      <c r="BY37" s="75"/>
      <c r="BZ37" s="123"/>
      <c r="CA37" s="172">
        <v>13000</v>
      </c>
      <c r="CB37" s="30">
        <v>0</v>
      </c>
      <c r="CC37" s="30">
        <v>13000</v>
      </c>
      <c r="CD37" s="30">
        <v>9289.7000000000007</v>
      </c>
      <c r="CE37" s="30">
        <v>0</v>
      </c>
      <c r="CF37" s="30">
        <v>0</v>
      </c>
      <c r="CG37" s="30">
        <v>9289.7000000000007</v>
      </c>
      <c r="CH37" s="30">
        <v>7013.41</v>
      </c>
      <c r="CI37" s="30">
        <v>2276.29</v>
      </c>
      <c r="CJ37" s="30">
        <v>-3710.3</v>
      </c>
      <c r="CK37" s="75"/>
      <c r="CL37" s="113"/>
      <c r="CM37" s="30"/>
      <c r="CN37" s="30"/>
      <c r="CO37" s="30"/>
      <c r="CP37" s="30">
        <v>15798.69</v>
      </c>
      <c r="CQ37" s="30"/>
      <c r="CR37" s="30"/>
      <c r="CS37" s="30">
        <v>15798.69</v>
      </c>
      <c r="CT37" s="30"/>
      <c r="CU37" s="30"/>
      <c r="CV37" s="30"/>
      <c r="CW37" s="75"/>
      <c r="CX37" s="123"/>
      <c r="CY37" s="174">
        <v>5000</v>
      </c>
      <c r="CZ37" s="31">
        <v>0</v>
      </c>
      <c r="DA37" s="32">
        <v>5000</v>
      </c>
      <c r="DB37" s="32">
        <v>10058.61</v>
      </c>
      <c r="DC37" s="33">
        <v>0</v>
      </c>
      <c r="DD37" s="31">
        <v>0</v>
      </c>
      <c r="DE37" s="32">
        <v>10058.61</v>
      </c>
      <c r="DF37" s="32">
        <v>7250.66</v>
      </c>
      <c r="DG37" s="32">
        <v>2807.95</v>
      </c>
      <c r="DH37" s="30">
        <v>-5058.6099999999997</v>
      </c>
      <c r="DI37" s="34"/>
      <c r="DT37" s="34"/>
      <c r="DU37" s="30">
        <v>13000</v>
      </c>
      <c r="DV37" s="30">
        <v>0</v>
      </c>
      <c r="DW37" s="30">
        <v>13000</v>
      </c>
      <c r="DX37" s="30">
        <v>9289.7000000000007</v>
      </c>
      <c r="DY37" s="30">
        <v>0</v>
      </c>
      <c r="DZ37" s="30">
        <v>0</v>
      </c>
      <c r="EA37" s="30">
        <v>9289.7000000000007</v>
      </c>
      <c r="EB37" s="30">
        <v>7013.41</v>
      </c>
      <c r="EC37" s="30">
        <v>2276.29</v>
      </c>
      <c r="ED37" s="30">
        <v>-3710.3</v>
      </c>
      <c r="EE37" s="34"/>
      <c r="EP37" s="34"/>
      <c r="FA37" s="34"/>
      <c r="FB37" s="84"/>
      <c r="FC37" s="84"/>
      <c r="FD37" s="84"/>
      <c r="FE37" s="84"/>
      <c r="FF37" s="84"/>
      <c r="FG37" s="84"/>
      <c r="FH37" s="84"/>
      <c r="FI37" s="84"/>
      <c r="FJ37" s="84"/>
      <c r="FK37" s="84"/>
      <c r="FN37" s="113"/>
    </row>
    <row r="38" spans="1:170" ht="12.75" customHeight="1" x14ac:dyDescent="0.2">
      <c r="A38" s="27">
        <v>1</v>
      </c>
      <c r="B38" s="28">
        <v>32901</v>
      </c>
      <c r="C38" s="29"/>
      <c r="D38" s="2" t="s">
        <v>33</v>
      </c>
      <c r="E38" s="75"/>
      <c r="F38" s="89">
        <v>2500</v>
      </c>
      <c r="G38" s="205"/>
      <c r="H38" s="201"/>
      <c r="I38" s="122">
        <v>2500</v>
      </c>
      <c r="J38" s="153"/>
      <c r="K38" s="75"/>
      <c r="L38" s="122">
        <v>500</v>
      </c>
      <c r="M38" s="75"/>
      <c r="N38" s="123"/>
      <c r="O38" s="124"/>
      <c r="P38" s="192">
        <v>500</v>
      </c>
      <c r="Q38" s="75"/>
      <c r="R38" s="113"/>
      <c r="S38" s="94">
        <v>500</v>
      </c>
      <c r="T38" s="94">
        <v>0</v>
      </c>
      <c r="U38" s="94">
        <v>500</v>
      </c>
      <c r="V38" s="91">
        <v>4189.53</v>
      </c>
      <c r="W38" s="94">
        <v>0</v>
      </c>
      <c r="X38" s="94">
        <v>0</v>
      </c>
      <c r="Y38" s="91">
        <v>4189.53</v>
      </c>
      <c r="Z38" s="91">
        <v>4189.53</v>
      </c>
      <c r="AA38" s="94">
        <v>0</v>
      </c>
      <c r="AB38" s="91">
        <v>3689.53</v>
      </c>
      <c r="AC38" s="75"/>
      <c r="AD38" s="123"/>
      <c r="AE38" s="186">
        <v>1000</v>
      </c>
      <c r="AF38" s="86">
        <v>0</v>
      </c>
      <c r="AG38" s="85">
        <v>1000</v>
      </c>
      <c r="AH38" s="88">
        <v>432.91</v>
      </c>
      <c r="AI38" s="86">
        <v>124.67</v>
      </c>
      <c r="AJ38" s="86">
        <v>0</v>
      </c>
      <c r="AK38" s="86">
        <v>308.24</v>
      </c>
      <c r="AL38" s="86">
        <v>308.24</v>
      </c>
      <c r="AM38" s="86">
        <v>0</v>
      </c>
      <c r="AN38" s="86">
        <v>-691.76</v>
      </c>
      <c r="AO38" s="75"/>
      <c r="AP38" s="113"/>
      <c r="AQ38" s="84">
        <v>1000</v>
      </c>
      <c r="AR38" s="84">
        <v>0</v>
      </c>
      <c r="AS38" s="84">
        <v>1000</v>
      </c>
      <c r="AT38" s="84">
        <v>3407.46</v>
      </c>
      <c r="AU38" s="84">
        <v>0</v>
      </c>
      <c r="AV38" s="84">
        <v>0</v>
      </c>
      <c r="AW38" s="84">
        <v>3407.46</v>
      </c>
      <c r="AX38" s="84">
        <v>3407.46</v>
      </c>
      <c r="AY38" s="84">
        <v>0</v>
      </c>
      <c r="AZ38" s="84">
        <v>2407.46</v>
      </c>
      <c r="BA38" s="75"/>
      <c r="BB38" s="123"/>
      <c r="BC38" s="172">
        <v>2500</v>
      </c>
      <c r="BD38" s="30">
        <v>0</v>
      </c>
      <c r="BE38" s="30">
        <v>2500</v>
      </c>
      <c r="BF38" s="30">
        <v>757.54</v>
      </c>
      <c r="BG38" s="30">
        <v>0</v>
      </c>
      <c r="BH38" s="30">
        <v>0</v>
      </c>
      <c r="BI38" s="30">
        <v>757.54</v>
      </c>
      <c r="BJ38" s="30">
        <v>757.54</v>
      </c>
      <c r="BK38" s="30">
        <v>0</v>
      </c>
      <c r="BL38" s="30">
        <v>-1742.46</v>
      </c>
      <c r="BM38" s="75"/>
      <c r="BN38" s="113"/>
      <c r="BO38" s="30">
        <v>500</v>
      </c>
      <c r="BP38" s="30">
        <v>0</v>
      </c>
      <c r="BQ38" s="30">
        <v>500</v>
      </c>
      <c r="BR38" s="30">
        <v>4121.71</v>
      </c>
      <c r="BS38" s="30">
        <v>0</v>
      </c>
      <c r="BT38" s="30">
        <v>0</v>
      </c>
      <c r="BU38" s="30">
        <v>4121.71</v>
      </c>
      <c r="BV38" s="30">
        <v>4121.71</v>
      </c>
      <c r="BW38" s="30">
        <v>0</v>
      </c>
      <c r="BX38" s="30">
        <v>3621.71</v>
      </c>
      <c r="BY38" s="75"/>
      <c r="BZ38" s="123"/>
      <c r="CA38" s="172">
        <v>500</v>
      </c>
      <c r="CB38" s="30">
        <v>0</v>
      </c>
      <c r="CC38" s="30">
        <v>500</v>
      </c>
      <c r="CD38" s="30">
        <v>210.29</v>
      </c>
      <c r="CE38" s="30">
        <v>0</v>
      </c>
      <c r="CF38" s="30">
        <v>0</v>
      </c>
      <c r="CG38" s="30">
        <v>210.29</v>
      </c>
      <c r="CH38" s="30">
        <v>210.29</v>
      </c>
      <c r="CI38" s="30">
        <v>0</v>
      </c>
      <c r="CJ38" s="30">
        <v>-289.70999999999998</v>
      </c>
      <c r="CK38" s="75"/>
      <c r="CL38" s="113"/>
      <c r="CM38" s="30"/>
      <c r="CN38" s="30"/>
      <c r="CO38" s="30"/>
      <c r="CP38" s="30">
        <v>494.8</v>
      </c>
      <c r="CQ38" s="30"/>
      <c r="CR38" s="30"/>
      <c r="CS38" s="30">
        <v>482.43</v>
      </c>
      <c r="CT38" s="30"/>
      <c r="CU38" s="30"/>
      <c r="CV38" s="30"/>
      <c r="CW38" s="75"/>
      <c r="CX38" s="123"/>
      <c r="CY38" s="174">
        <v>1000</v>
      </c>
      <c r="CZ38" s="31">
        <v>0</v>
      </c>
      <c r="DA38" s="32">
        <v>1000</v>
      </c>
      <c r="DB38" s="31">
        <v>692.7</v>
      </c>
      <c r="DC38" s="33">
        <v>37.11</v>
      </c>
      <c r="DD38" s="31">
        <v>0</v>
      </c>
      <c r="DE38" s="31">
        <v>655.59</v>
      </c>
      <c r="DF38" s="31">
        <v>655.59</v>
      </c>
      <c r="DG38" s="31">
        <v>0</v>
      </c>
      <c r="DH38" s="31">
        <v>344.41</v>
      </c>
      <c r="DI38" s="34"/>
      <c r="DT38" s="34"/>
      <c r="DU38" s="30">
        <v>500</v>
      </c>
      <c r="DV38" s="30">
        <v>0</v>
      </c>
      <c r="DW38" s="30">
        <v>500</v>
      </c>
      <c r="DX38" s="30">
        <v>210.29</v>
      </c>
      <c r="DY38" s="30">
        <v>0</v>
      </c>
      <c r="DZ38" s="30">
        <v>0</v>
      </c>
      <c r="EA38" s="30">
        <v>210.29</v>
      </c>
      <c r="EB38" s="30">
        <v>210.29</v>
      </c>
      <c r="EC38" s="30">
        <v>0</v>
      </c>
      <c r="ED38" s="30">
        <v>-289.70999999999998</v>
      </c>
      <c r="EE38" s="34"/>
      <c r="EP38" s="34"/>
      <c r="FA38" s="34"/>
      <c r="FB38" s="84"/>
      <c r="FC38" s="84"/>
      <c r="FD38" s="84"/>
      <c r="FE38" s="84"/>
      <c r="FF38" s="84"/>
      <c r="FG38" s="84"/>
      <c r="FH38" s="84"/>
      <c r="FI38" s="84"/>
      <c r="FJ38" s="84"/>
      <c r="FK38" s="84"/>
      <c r="FN38" s="113"/>
    </row>
    <row r="39" spans="1:170" ht="12.75" customHeight="1" x14ac:dyDescent="0.2">
      <c r="A39" s="27">
        <v>1</v>
      </c>
      <c r="B39" s="28">
        <v>32902</v>
      </c>
      <c r="C39" s="29"/>
      <c r="D39" s="2" t="s">
        <v>125</v>
      </c>
      <c r="E39" s="75"/>
      <c r="F39" s="89">
        <v>0</v>
      </c>
      <c r="G39" s="205"/>
      <c r="H39" s="201"/>
      <c r="I39" s="122">
        <v>0</v>
      </c>
      <c r="J39" s="153"/>
      <c r="K39" s="75"/>
      <c r="L39" s="122">
        <v>0</v>
      </c>
      <c r="M39" s="75"/>
      <c r="N39" s="123"/>
      <c r="O39" s="124"/>
      <c r="P39" s="192">
        <v>0</v>
      </c>
      <c r="Q39" s="75"/>
      <c r="R39" s="113"/>
      <c r="S39" s="91">
        <v>0</v>
      </c>
      <c r="T39" s="94">
        <v>0</v>
      </c>
      <c r="U39" s="91">
        <v>0</v>
      </c>
      <c r="V39" s="91">
        <v>0</v>
      </c>
      <c r="W39" s="91">
        <v>0</v>
      </c>
      <c r="X39" s="94">
        <v>0</v>
      </c>
      <c r="Y39" s="91">
        <v>0</v>
      </c>
      <c r="Z39" s="91">
        <v>0</v>
      </c>
      <c r="AA39" s="91">
        <v>0</v>
      </c>
      <c r="AB39" s="91">
        <v>0</v>
      </c>
      <c r="AC39" s="75"/>
      <c r="AD39" s="123"/>
      <c r="AE39" s="180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75"/>
      <c r="AP39" s="113"/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75"/>
      <c r="BB39" s="123"/>
      <c r="BC39" s="172">
        <v>0</v>
      </c>
      <c r="BD39" s="30">
        <v>0</v>
      </c>
      <c r="BE39" s="30">
        <v>0</v>
      </c>
      <c r="BF39" s="30">
        <v>377.52</v>
      </c>
      <c r="BG39" s="30">
        <v>0</v>
      </c>
      <c r="BH39" s="30">
        <v>0</v>
      </c>
      <c r="BI39" s="30">
        <v>377.52</v>
      </c>
      <c r="BJ39" s="30">
        <v>377.52</v>
      </c>
      <c r="BK39" s="30">
        <v>0</v>
      </c>
      <c r="BL39" s="30">
        <v>377.52</v>
      </c>
      <c r="BM39" s="75"/>
      <c r="BN39" s="113"/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75"/>
      <c r="BZ39" s="123"/>
      <c r="CA39" s="172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75"/>
      <c r="CL39" s="113"/>
      <c r="CM39" s="30"/>
      <c r="CN39" s="30"/>
      <c r="CO39" s="30"/>
      <c r="CP39" s="30">
        <v>0</v>
      </c>
      <c r="CQ39" s="30"/>
      <c r="CR39" s="30"/>
      <c r="CS39" s="30">
        <v>0</v>
      </c>
      <c r="CT39" s="30"/>
      <c r="CU39" s="30"/>
      <c r="CV39" s="30"/>
      <c r="CW39" s="75"/>
      <c r="CX39" s="123"/>
      <c r="CY39" s="174">
        <v>0</v>
      </c>
      <c r="CZ39" s="31">
        <v>0</v>
      </c>
      <c r="DA39" s="32">
        <v>0</v>
      </c>
      <c r="DB39" s="31">
        <v>0</v>
      </c>
      <c r="DC39" s="33">
        <v>0</v>
      </c>
      <c r="DD39" s="31">
        <v>0</v>
      </c>
      <c r="DE39" s="31">
        <v>0</v>
      </c>
      <c r="DF39" s="31">
        <v>0</v>
      </c>
      <c r="DG39" s="31">
        <v>0</v>
      </c>
      <c r="DH39" s="31">
        <v>0</v>
      </c>
      <c r="DI39" s="34"/>
      <c r="DT39" s="34"/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4"/>
      <c r="EP39" s="34"/>
      <c r="FA39" s="34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N39" s="113"/>
    </row>
    <row r="40" spans="1:170" ht="12.75" customHeight="1" x14ac:dyDescent="0.2">
      <c r="A40" s="27">
        <v>1</v>
      </c>
      <c r="B40" s="28">
        <v>33100</v>
      </c>
      <c r="C40" s="29"/>
      <c r="D40" s="2" t="s">
        <v>34</v>
      </c>
      <c r="E40" s="75"/>
      <c r="F40" s="89">
        <v>42000</v>
      </c>
      <c r="G40" s="205"/>
      <c r="H40" s="201"/>
      <c r="I40" s="122">
        <v>39000</v>
      </c>
      <c r="J40" s="153"/>
      <c r="K40" s="75"/>
      <c r="L40" s="122">
        <v>35000</v>
      </c>
      <c r="M40" s="75"/>
      <c r="N40" s="123"/>
      <c r="O40" s="124"/>
      <c r="P40" s="192">
        <v>23000</v>
      </c>
      <c r="Q40" s="75"/>
      <c r="R40" s="113"/>
      <c r="S40" s="91">
        <v>29000</v>
      </c>
      <c r="T40" s="94">
        <v>0</v>
      </c>
      <c r="U40" s="91">
        <v>29000</v>
      </c>
      <c r="V40" s="91">
        <v>29510.639999999999</v>
      </c>
      <c r="W40" s="94">
        <v>216</v>
      </c>
      <c r="X40" s="94">
        <v>0</v>
      </c>
      <c r="Y40" s="91">
        <v>29294.639999999999</v>
      </c>
      <c r="Z40" s="91">
        <v>25371.84</v>
      </c>
      <c r="AA40" s="91">
        <v>3922.8</v>
      </c>
      <c r="AB40" s="94">
        <v>294.64</v>
      </c>
      <c r="AC40" s="75"/>
      <c r="AD40" s="123"/>
      <c r="AE40" s="186">
        <v>30000</v>
      </c>
      <c r="AF40" s="86">
        <v>0</v>
      </c>
      <c r="AG40" s="85">
        <v>30000</v>
      </c>
      <c r="AH40" s="87">
        <v>29330.639999999999</v>
      </c>
      <c r="AI40" s="86">
        <v>7.2</v>
      </c>
      <c r="AJ40" s="86">
        <v>0</v>
      </c>
      <c r="AK40" s="85">
        <v>29323.439999999999</v>
      </c>
      <c r="AL40" s="85">
        <v>24822.240000000002</v>
      </c>
      <c r="AM40" s="85">
        <v>4501.2</v>
      </c>
      <c r="AN40" s="86">
        <v>-676.56</v>
      </c>
      <c r="AO40" s="75"/>
      <c r="AP40" s="113"/>
      <c r="AQ40" s="84">
        <v>30000</v>
      </c>
      <c r="AR40" s="84">
        <v>0</v>
      </c>
      <c r="AS40" s="84">
        <v>30000</v>
      </c>
      <c r="AT40" s="84">
        <v>29880.240000000002</v>
      </c>
      <c r="AU40" s="84">
        <v>78.92</v>
      </c>
      <c r="AV40" s="84">
        <v>0</v>
      </c>
      <c r="AW40" s="84">
        <v>29801.32</v>
      </c>
      <c r="AX40" s="84">
        <v>24868.12</v>
      </c>
      <c r="AY40" s="84">
        <v>4933.2</v>
      </c>
      <c r="AZ40" s="84">
        <v>-198.68</v>
      </c>
      <c r="BA40" s="75"/>
      <c r="BB40" s="123"/>
      <c r="BC40" s="172">
        <v>30000</v>
      </c>
      <c r="BD40" s="30">
        <v>0</v>
      </c>
      <c r="BE40" s="30">
        <v>30000</v>
      </c>
      <c r="BF40" s="30">
        <v>29275.5</v>
      </c>
      <c r="BG40" s="30">
        <v>0</v>
      </c>
      <c r="BH40" s="30">
        <v>0</v>
      </c>
      <c r="BI40" s="30">
        <v>29275.5</v>
      </c>
      <c r="BJ40" s="30">
        <v>23765.040000000001</v>
      </c>
      <c r="BK40" s="30">
        <v>5510.46</v>
      </c>
      <c r="BL40" s="30">
        <v>-724.5</v>
      </c>
      <c r="BM40" s="75"/>
      <c r="BN40" s="113"/>
      <c r="BO40" s="30">
        <v>30000</v>
      </c>
      <c r="BP40" s="30">
        <v>0</v>
      </c>
      <c r="BQ40" s="30">
        <v>30000</v>
      </c>
      <c r="BR40" s="30">
        <v>30414.240000000002</v>
      </c>
      <c r="BS40" s="30">
        <v>424.36</v>
      </c>
      <c r="BT40" s="30">
        <v>0</v>
      </c>
      <c r="BU40" s="30">
        <v>29989.88</v>
      </c>
      <c r="BV40" s="30">
        <v>25209.08</v>
      </c>
      <c r="BW40" s="30">
        <v>4780.8</v>
      </c>
      <c r="BX40" s="30">
        <v>-10.119999999999999</v>
      </c>
      <c r="BY40" s="75"/>
      <c r="BZ40" s="123"/>
      <c r="CA40" s="172">
        <v>29000</v>
      </c>
      <c r="CB40" s="30">
        <v>0</v>
      </c>
      <c r="CC40" s="30">
        <v>29000</v>
      </c>
      <c r="CD40" s="30">
        <v>30030.06</v>
      </c>
      <c r="CE40" s="30">
        <v>7.2</v>
      </c>
      <c r="CF40" s="30">
        <v>2923.2</v>
      </c>
      <c r="CG40" s="30">
        <v>27099.66</v>
      </c>
      <c r="CH40" s="30">
        <v>25245.66</v>
      </c>
      <c r="CI40" s="30">
        <v>1854</v>
      </c>
      <c r="CJ40" s="30">
        <v>-1900.34</v>
      </c>
      <c r="CK40" s="75"/>
      <c r="CL40" s="113"/>
      <c r="CM40" s="30"/>
      <c r="CN40" s="30"/>
      <c r="CO40" s="30"/>
      <c r="CP40" s="30">
        <v>23762.799999999999</v>
      </c>
      <c r="CQ40" s="30"/>
      <c r="CR40" s="30"/>
      <c r="CS40" s="30">
        <v>21353.8</v>
      </c>
      <c r="CT40" s="30"/>
      <c r="CU40" s="30"/>
      <c r="CV40" s="30"/>
      <c r="CW40" s="75"/>
      <c r="CX40" s="123"/>
      <c r="CY40" s="174">
        <v>25000</v>
      </c>
      <c r="CZ40" s="31">
        <v>0</v>
      </c>
      <c r="DA40" s="32">
        <v>25000</v>
      </c>
      <c r="DB40" s="32">
        <v>24980.2</v>
      </c>
      <c r="DC40" s="33">
        <v>71.98</v>
      </c>
      <c r="DD40" s="31">
        <v>0</v>
      </c>
      <c r="DE40" s="32">
        <v>24908.22</v>
      </c>
      <c r="DF40" s="32">
        <v>20222.82</v>
      </c>
      <c r="DG40" s="32">
        <v>4685.3999999999996</v>
      </c>
      <c r="DH40" s="31">
        <v>91.78</v>
      </c>
      <c r="DI40" s="34"/>
      <c r="DT40" s="34"/>
      <c r="DU40" s="30">
        <v>29000</v>
      </c>
      <c r="DV40" s="30">
        <v>0</v>
      </c>
      <c r="DW40" s="30">
        <v>29000</v>
      </c>
      <c r="DX40" s="30">
        <v>30030.06</v>
      </c>
      <c r="DY40" s="30">
        <v>7.2</v>
      </c>
      <c r="DZ40" s="30">
        <v>2923.2</v>
      </c>
      <c r="EA40" s="30">
        <v>27099.66</v>
      </c>
      <c r="EB40" s="30">
        <v>25245.66</v>
      </c>
      <c r="EC40" s="30">
        <v>1854</v>
      </c>
      <c r="ED40" s="30">
        <v>-1900.34</v>
      </c>
      <c r="EE40" s="34"/>
      <c r="EP40" s="34"/>
      <c r="FA40" s="34"/>
      <c r="FB40" s="84"/>
      <c r="FC40" s="84"/>
      <c r="FD40" s="84"/>
      <c r="FE40" s="84"/>
      <c r="FF40" s="84"/>
      <c r="FG40" s="84"/>
      <c r="FH40" s="84"/>
      <c r="FI40" s="84"/>
      <c r="FJ40" s="84"/>
      <c r="FK40" s="84"/>
      <c r="FN40" s="113"/>
    </row>
    <row r="41" spans="1:170" ht="12.75" customHeight="1" x14ac:dyDescent="0.2">
      <c r="A41" s="27">
        <v>1</v>
      </c>
      <c r="B41" s="28">
        <v>33200</v>
      </c>
      <c r="C41" s="29"/>
      <c r="D41" s="2" t="s">
        <v>35</v>
      </c>
      <c r="E41" s="75"/>
      <c r="F41" s="89">
        <v>170000</v>
      </c>
      <c r="G41" s="205"/>
      <c r="H41" s="201"/>
      <c r="I41" s="122">
        <v>215000</v>
      </c>
      <c r="J41" s="153"/>
      <c r="K41" s="75"/>
      <c r="L41" s="122">
        <v>145000</v>
      </c>
      <c r="M41" s="75"/>
      <c r="N41" s="123"/>
      <c r="O41" s="124"/>
      <c r="P41" s="192">
        <v>132000</v>
      </c>
      <c r="Q41" s="75"/>
      <c r="R41" s="113"/>
      <c r="S41" s="91">
        <v>13000</v>
      </c>
      <c r="T41" s="94">
        <v>0</v>
      </c>
      <c r="U41" s="91">
        <v>13000</v>
      </c>
      <c r="V41" s="91">
        <v>129829.04</v>
      </c>
      <c r="W41" s="94">
        <v>0</v>
      </c>
      <c r="X41" s="94">
        <v>0</v>
      </c>
      <c r="Y41" s="91">
        <v>129829.04</v>
      </c>
      <c r="Z41" s="91">
        <v>129829.04</v>
      </c>
      <c r="AA41" s="94">
        <v>0</v>
      </c>
      <c r="AB41" s="91">
        <v>116829.04</v>
      </c>
      <c r="AC41" s="75"/>
      <c r="AD41" s="123"/>
      <c r="AE41" s="186">
        <v>130000</v>
      </c>
      <c r="AF41" s="86">
        <v>0</v>
      </c>
      <c r="AG41" s="85">
        <v>130000</v>
      </c>
      <c r="AH41" s="87">
        <v>123439.66</v>
      </c>
      <c r="AI41" s="86">
        <v>0</v>
      </c>
      <c r="AJ41" s="86">
        <v>0</v>
      </c>
      <c r="AK41" s="85">
        <v>123439.66</v>
      </c>
      <c r="AL41" s="85">
        <v>123439.66</v>
      </c>
      <c r="AM41" s="86">
        <v>0</v>
      </c>
      <c r="AN41" s="85">
        <v>-6560.34</v>
      </c>
      <c r="AO41" s="75"/>
      <c r="AP41" s="113"/>
      <c r="AQ41" s="84">
        <v>115000</v>
      </c>
      <c r="AR41" s="84">
        <v>0</v>
      </c>
      <c r="AS41" s="84">
        <v>115000</v>
      </c>
      <c r="AT41" s="84">
        <v>130262.21</v>
      </c>
      <c r="AU41" s="84">
        <v>0</v>
      </c>
      <c r="AV41" s="84">
        <v>0</v>
      </c>
      <c r="AW41" s="84">
        <v>130262.21</v>
      </c>
      <c r="AX41" s="84">
        <v>130262.21</v>
      </c>
      <c r="AY41" s="84">
        <v>0</v>
      </c>
      <c r="AZ41" s="84">
        <v>15262.21</v>
      </c>
      <c r="BA41" s="75"/>
      <c r="BB41" s="123"/>
      <c r="BC41" s="172">
        <v>150000</v>
      </c>
      <c r="BD41" s="30">
        <v>0</v>
      </c>
      <c r="BE41" s="30">
        <v>150000</v>
      </c>
      <c r="BF41" s="30">
        <v>226876.75</v>
      </c>
      <c r="BG41" s="30">
        <v>0</v>
      </c>
      <c r="BH41" s="30">
        <v>0</v>
      </c>
      <c r="BI41" s="30">
        <v>226876.75</v>
      </c>
      <c r="BJ41" s="30">
        <v>226876.75</v>
      </c>
      <c r="BK41" s="30">
        <v>0</v>
      </c>
      <c r="BL41" s="30">
        <v>76876.75</v>
      </c>
      <c r="BM41" s="75"/>
      <c r="BN41" s="113"/>
      <c r="BO41" s="30">
        <v>178000</v>
      </c>
      <c r="BP41" s="30">
        <v>0</v>
      </c>
      <c r="BQ41" s="30">
        <v>178000</v>
      </c>
      <c r="BR41" s="30">
        <v>146566.48000000001</v>
      </c>
      <c r="BS41" s="30">
        <v>0</v>
      </c>
      <c r="BT41" s="30">
        <v>0</v>
      </c>
      <c r="BU41" s="30">
        <v>146566.48000000001</v>
      </c>
      <c r="BV41" s="30">
        <v>146566.48000000001</v>
      </c>
      <c r="BW41" s="30">
        <v>0</v>
      </c>
      <c r="BX41" s="30">
        <v>-31433.52</v>
      </c>
      <c r="BY41" s="75"/>
      <c r="BZ41" s="123"/>
      <c r="CA41" s="172">
        <v>178000</v>
      </c>
      <c r="CB41" s="30">
        <v>0</v>
      </c>
      <c r="CC41" s="30">
        <v>178000</v>
      </c>
      <c r="CD41" s="30">
        <v>7189.03</v>
      </c>
      <c r="CE41" s="30">
        <v>0</v>
      </c>
      <c r="CF41" s="30">
        <v>0</v>
      </c>
      <c r="CG41" s="30">
        <v>7189.03</v>
      </c>
      <c r="CH41" s="30">
        <v>7137.47</v>
      </c>
      <c r="CI41" s="30">
        <v>51.56</v>
      </c>
      <c r="CJ41" s="30">
        <v>-170810.97</v>
      </c>
      <c r="CK41" s="75"/>
      <c r="CL41" s="113"/>
      <c r="CM41" s="30"/>
      <c r="CN41" s="30"/>
      <c r="CO41" s="30"/>
      <c r="CP41" s="30">
        <v>180982.55</v>
      </c>
      <c r="CQ41" s="30"/>
      <c r="CR41" s="30"/>
      <c r="CS41" s="30">
        <v>172577.4</v>
      </c>
      <c r="CT41" s="30"/>
      <c r="CU41" s="30"/>
      <c r="CV41" s="30"/>
      <c r="CW41" s="75"/>
      <c r="CX41" s="123"/>
      <c r="CY41" s="174">
        <v>103000</v>
      </c>
      <c r="CZ41" s="31">
        <v>0</v>
      </c>
      <c r="DA41" s="32">
        <v>103000</v>
      </c>
      <c r="DB41" s="31">
        <v>353.55</v>
      </c>
      <c r="DC41" s="33">
        <v>0</v>
      </c>
      <c r="DD41" s="31">
        <v>0</v>
      </c>
      <c r="DE41" s="31">
        <v>353.55</v>
      </c>
      <c r="DF41" s="31">
        <v>353.55</v>
      </c>
      <c r="DG41" s="31">
        <v>0</v>
      </c>
      <c r="DH41" s="32">
        <v>102646.45</v>
      </c>
      <c r="DI41" s="34"/>
      <c r="DT41" s="34"/>
      <c r="DU41" s="30">
        <v>178000</v>
      </c>
      <c r="DV41" s="30">
        <v>0</v>
      </c>
      <c r="DW41" s="30">
        <v>178000</v>
      </c>
      <c r="DX41" s="30">
        <v>7189.03</v>
      </c>
      <c r="DY41" s="30">
        <v>0</v>
      </c>
      <c r="DZ41" s="30">
        <v>0</v>
      </c>
      <c r="EA41" s="30">
        <v>7189.03</v>
      </c>
      <c r="EB41" s="30">
        <v>7137.47</v>
      </c>
      <c r="EC41" s="30">
        <v>51.56</v>
      </c>
      <c r="ED41" s="30">
        <v>-170810.97</v>
      </c>
      <c r="EE41" s="34"/>
      <c r="EP41" s="34"/>
      <c r="FA41" s="34"/>
      <c r="FB41" s="84"/>
      <c r="FC41" s="84"/>
      <c r="FD41" s="84"/>
      <c r="FE41" s="84"/>
      <c r="FF41" s="84"/>
      <c r="FG41" s="84"/>
      <c r="FH41" s="84"/>
      <c r="FI41" s="84"/>
      <c r="FJ41" s="84"/>
      <c r="FK41" s="84"/>
      <c r="FN41" s="113"/>
    </row>
    <row r="42" spans="1:170" ht="12.75" customHeight="1" x14ac:dyDescent="0.2">
      <c r="A42" s="27">
        <v>1</v>
      </c>
      <c r="B42" s="28">
        <v>33300</v>
      </c>
      <c r="C42" s="29"/>
      <c r="D42" s="2" t="s">
        <v>36</v>
      </c>
      <c r="E42" s="75"/>
      <c r="F42" s="89">
        <v>5000</v>
      </c>
      <c r="G42" s="205"/>
      <c r="H42" s="201"/>
      <c r="I42" s="122">
        <v>5000</v>
      </c>
      <c r="J42" s="153"/>
      <c r="K42" s="75"/>
      <c r="L42" s="122">
        <v>5000</v>
      </c>
      <c r="M42" s="75"/>
      <c r="N42" s="123"/>
      <c r="O42" s="124"/>
      <c r="P42" s="192">
        <v>4800</v>
      </c>
      <c r="Q42" s="75"/>
      <c r="R42" s="113"/>
      <c r="S42" s="91">
        <v>4000</v>
      </c>
      <c r="T42" s="94">
        <v>0</v>
      </c>
      <c r="U42" s="91">
        <v>4000</v>
      </c>
      <c r="V42" s="91">
        <v>4717.59</v>
      </c>
      <c r="W42" s="94">
        <v>0</v>
      </c>
      <c r="X42" s="94">
        <v>0</v>
      </c>
      <c r="Y42" s="91">
        <v>4717.59</v>
      </c>
      <c r="Z42" s="91">
        <v>4717.59</v>
      </c>
      <c r="AA42" s="94">
        <v>0</v>
      </c>
      <c r="AB42" s="94">
        <v>717.59</v>
      </c>
      <c r="AC42" s="75"/>
      <c r="AD42" s="123"/>
      <c r="AE42" s="186">
        <v>2000</v>
      </c>
      <c r="AF42" s="86">
        <v>0</v>
      </c>
      <c r="AG42" s="85">
        <v>2000</v>
      </c>
      <c r="AH42" s="87">
        <v>4626.53</v>
      </c>
      <c r="AI42" s="86">
        <v>0</v>
      </c>
      <c r="AJ42" s="86">
        <v>0</v>
      </c>
      <c r="AK42" s="85">
        <v>4626.53</v>
      </c>
      <c r="AL42" s="85">
        <v>4626.53</v>
      </c>
      <c r="AM42" s="86">
        <v>0</v>
      </c>
      <c r="AN42" s="85">
        <v>2626.53</v>
      </c>
      <c r="AO42" s="75"/>
      <c r="AP42" s="113"/>
      <c r="AQ42" s="84">
        <v>1400</v>
      </c>
      <c r="AR42" s="84">
        <v>0</v>
      </c>
      <c r="AS42" s="84">
        <v>1400</v>
      </c>
      <c r="AT42" s="84">
        <v>2114.4699999999998</v>
      </c>
      <c r="AU42" s="84">
        <v>0</v>
      </c>
      <c r="AV42" s="84">
        <v>0</v>
      </c>
      <c r="AW42" s="84">
        <v>2114.4699999999998</v>
      </c>
      <c r="AX42" s="84">
        <v>2114.4699999999998</v>
      </c>
      <c r="AY42" s="84">
        <v>0</v>
      </c>
      <c r="AZ42" s="84">
        <v>714.47</v>
      </c>
      <c r="BA42" s="75"/>
      <c r="BB42" s="123"/>
      <c r="BC42" s="172">
        <v>1000</v>
      </c>
      <c r="BD42" s="30">
        <v>0</v>
      </c>
      <c r="BE42" s="30">
        <v>1000</v>
      </c>
      <c r="BF42" s="30">
        <v>1769.65</v>
      </c>
      <c r="BG42" s="30">
        <v>0</v>
      </c>
      <c r="BH42" s="30">
        <v>0</v>
      </c>
      <c r="BI42" s="30">
        <v>1769.65</v>
      </c>
      <c r="BJ42" s="30">
        <v>1769.65</v>
      </c>
      <c r="BK42" s="30">
        <v>0</v>
      </c>
      <c r="BL42" s="30">
        <v>769.65</v>
      </c>
      <c r="BM42" s="75"/>
      <c r="BN42" s="113"/>
      <c r="BO42" s="30">
        <v>1000</v>
      </c>
      <c r="BP42" s="30">
        <v>0</v>
      </c>
      <c r="BQ42" s="30">
        <v>1000</v>
      </c>
      <c r="BR42" s="30">
        <v>592.34</v>
      </c>
      <c r="BS42" s="30">
        <v>0</v>
      </c>
      <c r="BT42" s="30">
        <v>0</v>
      </c>
      <c r="BU42" s="30">
        <v>592.34</v>
      </c>
      <c r="BV42" s="30">
        <v>592.34</v>
      </c>
      <c r="BW42" s="30">
        <v>0</v>
      </c>
      <c r="BX42" s="30">
        <v>-407.66</v>
      </c>
      <c r="BY42" s="75"/>
      <c r="BZ42" s="123"/>
      <c r="CA42" s="172">
        <v>2000</v>
      </c>
      <c r="CB42" s="30">
        <v>0</v>
      </c>
      <c r="CC42" s="30">
        <v>2000</v>
      </c>
      <c r="CD42" s="30">
        <v>840.33</v>
      </c>
      <c r="CE42" s="30">
        <v>0</v>
      </c>
      <c r="CF42" s="30">
        <v>0</v>
      </c>
      <c r="CG42" s="30">
        <v>840.33</v>
      </c>
      <c r="CH42" s="30">
        <v>436.66</v>
      </c>
      <c r="CI42" s="30">
        <v>403.67</v>
      </c>
      <c r="CJ42" s="30">
        <v>-1159.67</v>
      </c>
      <c r="CK42" s="75"/>
      <c r="CL42" s="113"/>
      <c r="CM42" s="30"/>
      <c r="CN42" s="30"/>
      <c r="CO42" s="30"/>
      <c r="CP42" s="30">
        <v>1887.35</v>
      </c>
      <c r="CQ42" s="30"/>
      <c r="CR42" s="30"/>
      <c r="CS42" s="30">
        <v>1887.35</v>
      </c>
      <c r="CT42" s="30"/>
      <c r="CU42" s="30"/>
      <c r="CV42" s="30"/>
      <c r="CW42" s="75"/>
      <c r="CX42" s="123"/>
      <c r="CY42" s="174">
        <v>3000</v>
      </c>
      <c r="CZ42" s="31">
        <v>0</v>
      </c>
      <c r="DA42" s="32">
        <v>3000</v>
      </c>
      <c r="DB42" s="31">
        <v>127.26</v>
      </c>
      <c r="DC42" s="33">
        <v>0</v>
      </c>
      <c r="DD42" s="31">
        <v>0</v>
      </c>
      <c r="DE42" s="31">
        <v>127.26</v>
      </c>
      <c r="DF42" s="31">
        <v>127.26</v>
      </c>
      <c r="DG42" s="31">
        <v>0</v>
      </c>
      <c r="DH42" s="32">
        <v>2872.74</v>
      </c>
      <c r="DI42" s="34"/>
      <c r="DT42" s="34"/>
      <c r="DU42" s="30">
        <v>2000</v>
      </c>
      <c r="DV42" s="30">
        <v>0</v>
      </c>
      <c r="DW42" s="30">
        <v>2000</v>
      </c>
      <c r="DX42" s="30">
        <v>840.33</v>
      </c>
      <c r="DY42" s="30">
        <v>0</v>
      </c>
      <c r="DZ42" s="30">
        <v>0</v>
      </c>
      <c r="EA42" s="30">
        <v>840.33</v>
      </c>
      <c r="EB42" s="30">
        <v>436.66</v>
      </c>
      <c r="EC42" s="30">
        <v>403.67</v>
      </c>
      <c r="ED42" s="30">
        <v>-1159.67</v>
      </c>
      <c r="EE42" s="34"/>
      <c r="EP42" s="34"/>
      <c r="FA42" s="34"/>
      <c r="FB42" s="84"/>
      <c r="FC42" s="84"/>
      <c r="FD42" s="84"/>
      <c r="FE42" s="84"/>
      <c r="FF42" s="84"/>
      <c r="FG42" s="84"/>
      <c r="FH42" s="84"/>
      <c r="FI42" s="84"/>
      <c r="FJ42" s="84"/>
      <c r="FK42" s="84"/>
      <c r="FN42" s="113"/>
    </row>
    <row r="43" spans="1:170" ht="12.75" customHeight="1" x14ac:dyDescent="0.2">
      <c r="A43" s="27">
        <v>1</v>
      </c>
      <c r="B43" s="28">
        <v>33400</v>
      </c>
      <c r="C43" s="29"/>
      <c r="D43" s="2" t="s">
        <v>37</v>
      </c>
      <c r="E43" s="75"/>
      <c r="F43" s="89">
        <v>0</v>
      </c>
      <c r="G43" s="205"/>
      <c r="H43" s="201"/>
      <c r="I43" s="122">
        <v>0</v>
      </c>
      <c r="J43" s="153"/>
      <c r="K43" s="75"/>
      <c r="L43" s="122">
        <v>0</v>
      </c>
      <c r="M43" s="75"/>
      <c r="N43" s="123"/>
      <c r="O43" s="124"/>
      <c r="P43" s="192">
        <v>0</v>
      </c>
      <c r="Q43" s="75"/>
      <c r="R43" s="113"/>
      <c r="S43" s="94">
        <v>100</v>
      </c>
      <c r="T43" s="94">
        <v>0</v>
      </c>
      <c r="U43" s="94">
        <v>100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94">
        <v>0</v>
      </c>
      <c r="AB43" s="94">
        <v>-100</v>
      </c>
      <c r="AC43" s="75"/>
      <c r="AD43" s="123"/>
      <c r="AE43" s="187">
        <v>100</v>
      </c>
      <c r="AF43" s="86">
        <v>0</v>
      </c>
      <c r="AG43" s="86">
        <v>100</v>
      </c>
      <c r="AH43" s="88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-100</v>
      </c>
      <c r="AO43" s="75"/>
      <c r="AP43" s="113"/>
      <c r="AQ43" s="84">
        <v>100</v>
      </c>
      <c r="AR43" s="84">
        <v>0</v>
      </c>
      <c r="AS43" s="84">
        <v>100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-100</v>
      </c>
      <c r="BA43" s="75"/>
      <c r="BB43" s="123"/>
      <c r="BC43" s="172">
        <v>500</v>
      </c>
      <c r="BD43" s="30">
        <v>0</v>
      </c>
      <c r="BE43" s="30">
        <v>500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-500</v>
      </c>
      <c r="BM43" s="75"/>
      <c r="BN43" s="113"/>
      <c r="BO43" s="30">
        <v>500</v>
      </c>
      <c r="BP43" s="30">
        <v>0</v>
      </c>
      <c r="BQ43" s="30">
        <v>500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-500</v>
      </c>
      <c r="BY43" s="75"/>
      <c r="BZ43" s="123"/>
      <c r="CA43" s="172">
        <v>1000</v>
      </c>
      <c r="CB43" s="30">
        <v>0</v>
      </c>
      <c r="CC43" s="30">
        <v>1000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-1000</v>
      </c>
      <c r="CK43" s="75"/>
      <c r="CL43" s="113"/>
      <c r="CM43" s="30"/>
      <c r="CN43" s="30"/>
      <c r="CO43" s="30"/>
      <c r="CP43" s="30">
        <v>0</v>
      </c>
      <c r="CQ43" s="30"/>
      <c r="CR43" s="30"/>
      <c r="CS43" s="30">
        <v>0</v>
      </c>
      <c r="CT43" s="30"/>
      <c r="CU43" s="30"/>
      <c r="CV43" s="30"/>
      <c r="CW43" s="75"/>
      <c r="CX43" s="123"/>
      <c r="CY43" s="174">
        <v>1000</v>
      </c>
      <c r="CZ43" s="31">
        <v>0</v>
      </c>
      <c r="DA43" s="32">
        <v>1000</v>
      </c>
      <c r="DB43" s="31">
        <v>0</v>
      </c>
      <c r="DC43" s="33">
        <v>0</v>
      </c>
      <c r="DD43" s="31">
        <v>0</v>
      </c>
      <c r="DE43" s="31">
        <v>0</v>
      </c>
      <c r="DF43" s="31">
        <v>0</v>
      </c>
      <c r="DG43" s="31">
        <v>0</v>
      </c>
      <c r="DH43" s="32">
        <v>1000</v>
      </c>
      <c r="DI43" s="34"/>
      <c r="DT43" s="34"/>
      <c r="DU43" s="30">
        <v>1000</v>
      </c>
      <c r="DV43" s="30">
        <v>0</v>
      </c>
      <c r="DW43" s="30">
        <v>1000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-1000</v>
      </c>
      <c r="EE43" s="34"/>
      <c r="EP43" s="34"/>
      <c r="FA43" s="3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N43" s="113"/>
    </row>
    <row r="44" spans="1:170" ht="12.75" customHeight="1" x14ac:dyDescent="0.2">
      <c r="A44" s="27">
        <v>1</v>
      </c>
      <c r="B44" s="28">
        <v>33500</v>
      </c>
      <c r="C44" s="29"/>
      <c r="D44" s="2" t="s">
        <v>38</v>
      </c>
      <c r="E44" s="75"/>
      <c r="F44" s="89">
        <v>0</v>
      </c>
      <c r="G44" s="205"/>
      <c r="H44" s="201"/>
      <c r="I44" s="122">
        <v>16000</v>
      </c>
      <c r="J44" s="153"/>
      <c r="K44" s="75"/>
      <c r="L44" s="122">
        <v>15000</v>
      </c>
      <c r="M44" s="75"/>
      <c r="N44" s="123"/>
      <c r="O44" s="124"/>
      <c r="P44" s="192">
        <v>15000</v>
      </c>
      <c r="Q44" s="75"/>
      <c r="R44" s="113"/>
      <c r="S44" s="91">
        <v>19000</v>
      </c>
      <c r="T44" s="94">
        <v>0</v>
      </c>
      <c r="U44" s="91">
        <v>19000</v>
      </c>
      <c r="V44" s="91">
        <v>14886.45</v>
      </c>
      <c r="W44" s="94">
        <v>0</v>
      </c>
      <c r="X44" s="94">
        <v>0</v>
      </c>
      <c r="Y44" s="91">
        <v>14886.45</v>
      </c>
      <c r="Z44" s="91">
        <v>12186.45</v>
      </c>
      <c r="AA44" s="91">
        <v>2700</v>
      </c>
      <c r="AB44" s="91">
        <v>-4113.55</v>
      </c>
      <c r="AC44" s="75"/>
      <c r="AD44" s="123"/>
      <c r="AE44" s="186">
        <v>19000</v>
      </c>
      <c r="AF44" s="86">
        <v>0</v>
      </c>
      <c r="AG44" s="85">
        <v>19000</v>
      </c>
      <c r="AH44" s="87">
        <v>19791</v>
      </c>
      <c r="AI44" s="85">
        <v>1041.75</v>
      </c>
      <c r="AJ44" s="86">
        <v>0</v>
      </c>
      <c r="AK44" s="85">
        <v>18749.25</v>
      </c>
      <c r="AL44" s="85">
        <v>11542.5</v>
      </c>
      <c r="AM44" s="85">
        <v>7206.75</v>
      </c>
      <c r="AN44" s="86">
        <v>-250.75</v>
      </c>
      <c r="AO44" s="75"/>
      <c r="AP44" s="113"/>
      <c r="AQ44" s="84">
        <v>13000</v>
      </c>
      <c r="AR44" s="84">
        <v>0</v>
      </c>
      <c r="AS44" s="84">
        <v>13000</v>
      </c>
      <c r="AT44" s="84">
        <v>20006.25</v>
      </c>
      <c r="AU44" s="84">
        <v>1350</v>
      </c>
      <c r="AV44" s="84">
        <v>0</v>
      </c>
      <c r="AW44" s="84">
        <v>18656.25</v>
      </c>
      <c r="AX44" s="84">
        <v>10911.5</v>
      </c>
      <c r="AY44" s="84">
        <v>7744.75</v>
      </c>
      <c r="AZ44" s="84">
        <v>5656.25</v>
      </c>
      <c r="BA44" s="75"/>
      <c r="BB44" s="123"/>
      <c r="BC44" s="172">
        <v>20000</v>
      </c>
      <c r="BD44" s="30">
        <v>0</v>
      </c>
      <c r="BE44" s="30">
        <v>20000</v>
      </c>
      <c r="BF44" s="30">
        <v>14135</v>
      </c>
      <c r="BG44" s="30">
        <v>0</v>
      </c>
      <c r="BH44" s="30">
        <v>0</v>
      </c>
      <c r="BI44" s="30">
        <v>14135</v>
      </c>
      <c r="BJ44" s="30">
        <v>13055</v>
      </c>
      <c r="BK44" s="30">
        <v>1080</v>
      </c>
      <c r="BL44" s="30">
        <v>-5865</v>
      </c>
      <c r="BM44" s="75"/>
      <c r="BN44" s="113"/>
      <c r="BO44" s="30">
        <v>18000</v>
      </c>
      <c r="BP44" s="30">
        <v>0</v>
      </c>
      <c r="BQ44" s="30">
        <v>18000</v>
      </c>
      <c r="BR44" s="30">
        <v>18668.2</v>
      </c>
      <c r="BS44" s="30">
        <v>150</v>
      </c>
      <c r="BT44" s="30">
        <v>0</v>
      </c>
      <c r="BU44" s="30">
        <v>18518.2</v>
      </c>
      <c r="BV44" s="30">
        <v>14612.2</v>
      </c>
      <c r="BW44" s="30">
        <v>3906</v>
      </c>
      <c r="BX44" s="30">
        <v>518.20000000000005</v>
      </c>
      <c r="BY44" s="75"/>
      <c r="BZ44" s="123"/>
      <c r="CA44" s="172">
        <v>18300</v>
      </c>
      <c r="CB44" s="30">
        <v>0</v>
      </c>
      <c r="CC44" s="30">
        <v>18300</v>
      </c>
      <c r="CD44" s="30">
        <v>17721.25</v>
      </c>
      <c r="CE44" s="30">
        <v>0</v>
      </c>
      <c r="CF44" s="30">
        <v>0</v>
      </c>
      <c r="CG44" s="30">
        <v>17721.25</v>
      </c>
      <c r="CH44" s="30">
        <v>17721.25</v>
      </c>
      <c r="CI44" s="30">
        <v>0</v>
      </c>
      <c r="CJ44" s="30">
        <v>-578.75</v>
      </c>
      <c r="CK44" s="75"/>
      <c r="CL44" s="113"/>
      <c r="CM44" s="30"/>
      <c r="CN44" s="30"/>
      <c r="CO44" s="30"/>
      <c r="CP44" s="30">
        <v>18268.59</v>
      </c>
      <c r="CQ44" s="30"/>
      <c r="CR44" s="30"/>
      <c r="CS44" s="30">
        <v>18268.59</v>
      </c>
      <c r="CT44" s="30"/>
      <c r="CU44" s="30"/>
      <c r="CV44" s="30"/>
      <c r="CW44" s="75"/>
      <c r="CX44" s="123"/>
      <c r="CY44" s="174">
        <v>16000</v>
      </c>
      <c r="CZ44" s="31">
        <v>0</v>
      </c>
      <c r="DA44" s="32">
        <v>16000</v>
      </c>
      <c r="DB44" s="32">
        <v>17598</v>
      </c>
      <c r="DC44" s="33">
        <v>0</v>
      </c>
      <c r="DD44" s="31">
        <v>0</v>
      </c>
      <c r="DE44" s="32">
        <v>17598</v>
      </c>
      <c r="DF44" s="32">
        <v>17306.5</v>
      </c>
      <c r="DG44" s="31">
        <v>291.5</v>
      </c>
      <c r="DH44" s="30">
        <v>-1598</v>
      </c>
      <c r="DI44" s="34"/>
      <c r="DT44" s="34"/>
      <c r="DU44" s="30">
        <v>18300</v>
      </c>
      <c r="DV44" s="30">
        <v>0</v>
      </c>
      <c r="DW44" s="30">
        <v>18300</v>
      </c>
      <c r="DX44" s="30">
        <v>17721.25</v>
      </c>
      <c r="DY44" s="30">
        <v>0</v>
      </c>
      <c r="DZ44" s="30">
        <v>0</v>
      </c>
      <c r="EA44" s="30">
        <v>17721.25</v>
      </c>
      <c r="EB44" s="30">
        <v>17721.25</v>
      </c>
      <c r="EC44" s="30">
        <v>0</v>
      </c>
      <c r="ED44" s="30">
        <v>-578.75</v>
      </c>
      <c r="EE44" s="34"/>
      <c r="EP44" s="34"/>
      <c r="FA44" s="3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N44" s="113"/>
    </row>
    <row r="45" spans="1:170" ht="12.75" customHeight="1" x14ac:dyDescent="0.2">
      <c r="A45" s="27">
        <v>1</v>
      </c>
      <c r="B45" s="28">
        <v>33800</v>
      </c>
      <c r="C45" s="29"/>
      <c r="D45" s="2" t="s">
        <v>39</v>
      </c>
      <c r="E45" s="75"/>
      <c r="F45" s="89">
        <v>32000</v>
      </c>
      <c r="G45" s="205"/>
      <c r="H45" s="201"/>
      <c r="I45" s="122">
        <v>32000</v>
      </c>
      <c r="J45" s="153"/>
      <c r="K45" s="75"/>
      <c r="L45" s="122">
        <v>32000</v>
      </c>
      <c r="M45" s="75"/>
      <c r="N45" s="123"/>
      <c r="O45" s="124"/>
      <c r="P45" s="192">
        <v>32000</v>
      </c>
      <c r="Q45" s="75"/>
      <c r="R45" s="113"/>
      <c r="S45" s="91">
        <v>34000</v>
      </c>
      <c r="T45" s="94">
        <v>0</v>
      </c>
      <c r="U45" s="91">
        <v>34000</v>
      </c>
      <c r="V45" s="91">
        <v>31399.77</v>
      </c>
      <c r="W45" s="94">
        <v>0</v>
      </c>
      <c r="X45" s="94">
        <v>0</v>
      </c>
      <c r="Y45" s="91">
        <v>31399.77</v>
      </c>
      <c r="Z45" s="91">
        <v>31399.77</v>
      </c>
      <c r="AA45" s="94">
        <v>0</v>
      </c>
      <c r="AB45" s="91">
        <v>-2600.23</v>
      </c>
      <c r="AC45" s="75"/>
      <c r="AD45" s="123"/>
      <c r="AE45" s="186">
        <v>34000</v>
      </c>
      <c r="AF45" s="86">
        <v>0</v>
      </c>
      <c r="AG45" s="85">
        <v>34000</v>
      </c>
      <c r="AH45" s="87">
        <v>30196.85</v>
      </c>
      <c r="AI45" s="86">
        <v>0</v>
      </c>
      <c r="AJ45" s="86">
        <v>0</v>
      </c>
      <c r="AK45" s="85">
        <v>30196.85</v>
      </c>
      <c r="AL45" s="85">
        <v>30196.85</v>
      </c>
      <c r="AM45" s="86">
        <v>0</v>
      </c>
      <c r="AN45" s="85">
        <v>-3803.15</v>
      </c>
      <c r="AO45" s="75"/>
      <c r="AP45" s="113"/>
      <c r="AQ45" s="84">
        <v>34000</v>
      </c>
      <c r="AR45" s="84">
        <v>0</v>
      </c>
      <c r="AS45" s="84">
        <v>34000</v>
      </c>
      <c r="AT45" s="84">
        <v>25204.85</v>
      </c>
      <c r="AU45" s="84">
        <v>0</v>
      </c>
      <c r="AV45" s="84">
        <v>0</v>
      </c>
      <c r="AW45" s="84">
        <v>25204.85</v>
      </c>
      <c r="AX45" s="84">
        <v>25204.85</v>
      </c>
      <c r="AY45" s="84">
        <v>0</v>
      </c>
      <c r="AZ45" s="84">
        <v>-8795.15</v>
      </c>
      <c r="BA45" s="75"/>
      <c r="BB45" s="123"/>
      <c r="BC45" s="172">
        <v>40000</v>
      </c>
      <c r="BD45" s="30">
        <v>0</v>
      </c>
      <c r="BE45" s="30">
        <v>40000</v>
      </c>
      <c r="BF45" s="30">
        <v>33979.15</v>
      </c>
      <c r="BG45" s="30">
        <v>3768.12</v>
      </c>
      <c r="BH45" s="30">
        <v>0</v>
      </c>
      <c r="BI45" s="30">
        <v>30211.03</v>
      </c>
      <c r="BJ45" s="30">
        <v>30211.03</v>
      </c>
      <c r="BK45" s="30">
        <v>0</v>
      </c>
      <c r="BL45" s="30">
        <v>-9788.9699999999993</v>
      </c>
      <c r="BM45" s="75"/>
      <c r="BN45" s="113"/>
      <c r="BO45" s="30">
        <v>46000</v>
      </c>
      <c r="BP45" s="30">
        <v>0</v>
      </c>
      <c r="BQ45" s="30">
        <v>46000</v>
      </c>
      <c r="BR45" s="30">
        <v>38966.93</v>
      </c>
      <c r="BS45" s="30">
        <v>8646.7900000000009</v>
      </c>
      <c r="BT45" s="30">
        <v>0</v>
      </c>
      <c r="BU45" s="30">
        <v>30320.14</v>
      </c>
      <c r="BV45" s="30">
        <v>30320.14</v>
      </c>
      <c r="BW45" s="30">
        <v>0</v>
      </c>
      <c r="BX45" s="30">
        <v>-15679.86</v>
      </c>
      <c r="BY45" s="75"/>
      <c r="BZ45" s="123"/>
      <c r="CA45" s="172">
        <v>46000</v>
      </c>
      <c r="CB45" s="30">
        <v>0</v>
      </c>
      <c r="CC45" s="30">
        <v>46000</v>
      </c>
      <c r="CD45" s="30">
        <v>34089</v>
      </c>
      <c r="CE45" s="30">
        <v>1221.42</v>
      </c>
      <c r="CF45" s="30">
        <v>0</v>
      </c>
      <c r="CG45" s="30">
        <v>32867.58</v>
      </c>
      <c r="CH45" s="30">
        <v>32867.58</v>
      </c>
      <c r="CI45" s="30">
        <v>0</v>
      </c>
      <c r="CJ45" s="30">
        <v>-13132.42</v>
      </c>
      <c r="CK45" s="75"/>
      <c r="CL45" s="113"/>
      <c r="CM45" s="30"/>
      <c r="CN45" s="30"/>
      <c r="CO45" s="30"/>
      <c r="CP45" s="30">
        <v>49335.72</v>
      </c>
      <c r="CQ45" s="30"/>
      <c r="CR45" s="30"/>
      <c r="CS45" s="30">
        <v>49335.72</v>
      </c>
      <c r="CT45" s="30"/>
      <c r="CU45" s="30"/>
      <c r="CV45" s="30"/>
      <c r="CW45" s="75"/>
      <c r="CX45" s="123"/>
      <c r="CY45" s="174">
        <v>45000</v>
      </c>
      <c r="CZ45" s="31">
        <v>0</v>
      </c>
      <c r="DA45" s="32">
        <v>45000</v>
      </c>
      <c r="DB45" s="32">
        <v>35970.800000000003</v>
      </c>
      <c r="DC45" s="33">
        <v>0</v>
      </c>
      <c r="DD45" s="31">
        <v>0</v>
      </c>
      <c r="DE45" s="32">
        <v>35970.800000000003</v>
      </c>
      <c r="DF45" s="32">
        <v>35970.800000000003</v>
      </c>
      <c r="DG45" s="31">
        <v>0</v>
      </c>
      <c r="DH45" s="32">
        <v>9029.2000000000007</v>
      </c>
      <c r="DI45" s="34"/>
      <c r="DT45" s="34"/>
      <c r="DU45" s="30">
        <v>46000</v>
      </c>
      <c r="DV45" s="30">
        <v>0</v>
      </c>
      <c r="DW45" s="30">
        <v>46000</v>
      </c>
      <c r="DX45" s="30">
        <v>34089</v>
      </c>
      <c r="DY45" s="30">
        <v>1221.42</v>
      </c>
      <c r="DZ45" s="30">
        <v>0</v>
      </c>
      <c r="EA45" s="30">
        <v>32867.58</v>
      </c>
      <c r="EB45" s="30">
        <v>32867.58</v>
      </c>
      <c r="EC45" s="30">
        <v>0</v>
      </c>
      <c r="ED45" s="30">
        <v>-13132.42</v>
      </c>
      <c r="EE45" s="34"/>
      <c r="EP45" s="34"/>
      <c r="FA45" s="3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N45" s="113"/>
    </row>
    <row r="46" spans="1:170" ht="12.75" customHeight="1" x14ac:dyDescent="0.2">
      <c r="A46" s="27">
        <v>1</v>
      </c>
      <c r="B46" s="28">
        <v>33900</v>
      </c>
      <c r="C46" s="29"/>
      <c r="D46" s="2" t="s">
        <v>40</v>
      </c>
      <c r="E46" s="75"/>
      <c r="F46" s="89">
        <v>27000</v>
      </c>
      <c r="G46" s="205"/>
      <c r="H46" s="201"/>
      <c r="I46" s="122">
        <v>23700</v>
      </c>
      <c r="J46" s="153"/>
      <c r="K46" s="75"/>
      <c r="L46" s="122">
        <v>19000</v>
      </c>
      <c r="M46" s="75"/>
      <c r="N46" s="123"/>
      <c r="O46" s="124"/>
      <c r="P46" s="192">
        <v>19000</v>
      </c>
      <c r="Q46" s="75"/>
      <c r="R46" s="113"/>
      <c r="S46" s="91">
        <v>15000</v>
      </c>
      <c r="T46" s="94">
        <v>0</v>
      </c>
      <c r="U46" s="91">
        <v>15000</v>
      </c>
      <c r="V46" s="91">
        <v>18670</v>
      </c>
      <c r="W46" s="94">
        <v>0</v>
      </c>
      <c r="X46" s="94">
        <v>0</v>
      </c>
      <c r="Y46" s="91">
        <v>18670</v>
      </c>
      <c r="Z46" s="91">
        <v>16697.990000000002</v>
      </c>
      <c r="AA46" s="91">
        <v>1972.01</v>
      </c>
      <c r="AB46" s="91">
        <v>3670</v>
      </c>
      <c r="AC46" s="75"/>
      <c r="AD46" s="123"/>
      <c r="AE46" s="186">
        <v>15000</v>
      </c>
      <c r="AF46" s="86">
        <v>0</v>
      </c>
      <c r="AG46" s="85">
        <v>15000</v>
      </c>
      <c r="AH46" s="87">
        <v>32881.74</v>
      </c>
      <c r="AI46" s="86">
        <v>285.56</v>
      </c>
      <c r="AJ46" s="86">
        <v>0</v>
      </c>
      <c r="AK46" s="85">
        <v>32596.18</v>
      </c>
      <c r="AL46" s="85">
        <v>22789.5</v>
      </c>
      <c r="AM46" s="85">
        <v>9806.68</v>
      </c>
      <c r="AN46" s="85">
        <v>17596.18</v>
      </c>
      <c r="AO46" s="75"/>
      <c r="AP46" s="113"/>
      <c r="AQ46" s="84">
        <v>15000</v>
      </c>
      <c r="AR46" s="84">
        <v>0</v>
      </c>
      <c r="AS46" s="84">
        <v>15000</v>
      </c>
      <c r="AT46" s="84">
        <v>34607.1</v>
      </c>
      <c r="AU46" s="84">
        <v>9633.4699999999993</v>
      </c>
      <c r="AV46" s="84">
        <v>0</v>
      </c>
      <c r="AW46" s="84">
        <v>24973.63</v>
      </c>
      <c r="AX46" s="84">
        <v>18788.87</v>
      </c>
      <c r="AY46" s="84">
        <v>6184.76</v>
      </c>
      <c r="AZ46" s="84">
        <v>9973.6299999999992</v>
      </c>
      <c r="BA46" s="75"/>
      <c r="BB46" s="123"/>
      <c r="BC46" s="172">
        <v>15000</v>
      </c>
      <c r="BD46" s="30">
        <v>0</v>
      </c>
      <c r="BE46" s="30">
        <v>15000</v>
      </c>
      <c r="BF46" s="30">
        <v>13362.4</v>
      </c>
      <c r="BG46" s="30">
        <v>0</v>
      </c>
      <c r="BH46" s="30">
        <v>0</v>
      </c>
      <c r="BI46" s="30">
        <v>13362.4</v>
      </c>
      <c r="BJ46" s="30">
        <v>13362.4</v>
      </c>
      <c r="BK46" s="30">
        <v>0</v>
      </c>
      <c r="BL46" s="30">
        <v>-1637.6</v>
      </c>
      <c r="BM46" s="75"/>
      <c r="BN46" s="113"/>
      <c r="BO46" s="30">
        <v>12000</v>
      </c>
      <c r="BP46" s="30">
        <v>0</v>
      </c>
      <c r="BQ46" s="30">
        <v>12000</v>
      </c>
      <c r="BR46" s="30">
        <v>10622</v>
      </c>
      <c r="BS46" s="30">
        <v>0</v>
      </c>
      <c r="BT46" s="30">
        <v>0</v>
      </c>
      <c r="BU46" s="30">
        <v>10622</v>
      </c>
      <c r="BV46" s="30">
        <v>10622</v>
      </c>
      <c r="BW46" s="30">
        <v>0</v>
      </c>
      <c r="BX46" s="30">
        <v>-1378</v>
      </c>
      <c r="BY46" s="75"/>
      <c r="BZ46" s="123"/>
      <c r="CA46" s="172">
        <v>12000</v>
      </c>
      <c r="CB46" s="30">
        <v>0</v>
      </c>
      <c r="CC46" s="30">
        <v>12000</v>
      </c>
      <c r="CD46" s="30">
        <v>14487.6</v>
      </c>
      <c r="CE46" s="30">
        <v>0</v>
      </c>
      <c r="CF46" s="30">
        <v>0</v>
      </c>
      <c r="CG46" s="30">
        <v>14487.6</v>
      </c>
      <c r="CH46" s="30">
        <v>14487.6</v>
      </c>
      <c r="CI46" s="30">
        <v>0</v>
      </c>
      <c r="CJ46" s="30">
        <v>2487.6</v>
      </c>
      <c r="CK46" s="75"/>
      <c r="CL46" s="113"/>
      <c r="CM46" s="30"/>
      <c r="CN46" s="30"/>
      <c r="CO46" s="30"/>
      <c r="CP46" s="30">
        <v>11735</v>
      </c>
      <c r="CQ46" s="30"/>
      <c r="CR46" s="30"/>
      <c r="CS46" s="30">
        <v>11735</v>
      </c>
      <c r="CT46" s="30"/>
      <c r="CU46" s="30"/>
      <c r="CV46" s="30"/>
      <c r="CW46" s="75"/>
      <c r="CX46" s="123"/>
      <c r="CY46" s="174">
        <v>8000</v>
      </c>
      <c r="CZ46" s="31">
        <v>0</v>
      </c>
      <c r="DA46" s="32">
        <v>8000</v>
      </c>
      <c r="DB46" s="32">
        <v>13177.5</v>
      </c>
      <c r="DC46" s="33">
        <v>0</v>
      </c>
      <c r="DD46" s="31">
        <v>0</v>
      </c>
      <c r="DE46" s="32">
        <v>13177.5</v>
      </c>
      <c r="DF46" s="32">
        <v>13177.5</v>
      </c>
      <c r="DG46" s="31">
        <v>0</v>
      </c>
      <c r="DH46" s="30">
        <v>-5177.5</v>
      </c>
      <c r="DI46" s="34"/>
      <c r="DT46" s="34"/>
      <c r="DU46" s="30">
        <v>12000</v>
      </c>
      <c r="DV46" s="30">
        <v>0</v>
      </c>
      <c r="DW46" s="30">
        <v>12000</v>
      </c>
      <c r="DX46" s="30">
        <v>14487.6</v>
      </c>
      <c r="DY46" s="30">
        <v>0</v>
      </c>
      <c r="DZ46" s="30">
        <v>0</v>
      </c>
      <c r="EA46" s="30">
        <v>14487.6</v>
      </c>
      <c r="EB46" s="30">
        <v>14487.6</v>
      </c>
      <c r="EC46" s="30">
        <v>0</v>
      </c>
      <c r="ED46" s="30">
        <v>2487.6</v>
      </c>
      <c r="EE46" s="34"/>
      <c r="EP46" s="34"/>
      <c r="FA46" s="3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N46" s="113"/>
    </row>
    <row r="47" spans="1:170" ht="12.75" customHeight="1" x14ac:dyDescent="0.2">
      <c r="A47" s="27">
        <v>1</v>
      </c>
      <c r="B47" s="28">
        <v>33901</v>
      </c>
      <c r="C47" s="29"/>
      <c r="D47" s="2" t="s">
        <v>41</v>
      </c>
      <c r="E47" s="75"/>
      <c r="F47" s="89">
        <v>8000</v>
      </c>
      <c r="G47" s="205"/>
      <c r="H47" s="201"/>
      <c r="I47" s="122">
        <v>5000</v>
      </c>
      <c r="J47" s="153"/>
      <c r="K47" s="75"/>
      <c r="L47" s="122">
        <v>6700</v>
      </c>
      <c r="M47" s="75"/>
      <c r="N47" s="123"/>
      <c r="O47" s="124"/>
      <c r="P47" s="192">
        <v>6700</v>
      </c>
      <c r="Q47" s="75"/>
      <c r="R47" s="113"/>
      <c r="S47" s="91">
        <v>2500</v>
      </c>
      <c r="T47" s="94">
        <v>0</v>
      </c>
      <c r="U47" s="91">
        <v>2500</v>
      </c>
      <c r="V47" s="91">
        <v>7146.82</v>
      </c>
      <c r="W47" s="94">
        <v>420</v>
      </c>
      <c r="X47" s="94">
        <v>0</v>
      </c>
      <c r="Y47" s="91">
        <v>6726.82</v>
      </c>
      <c r="Z47" s="91">
        <v>3938.3</v>
      </c>
      <c r="AA47" s="91">
        <v>2788.52</v>
      </c>
      <c r="AB47" s="91">
        <v>4226.82</v>
      </c>
      <c r="AC47" s="75"/>
      <c r="AD47" s="123"/>
      <c r="AE47" s="186">
        <v>4000</v>
      </c>
      <c r="AF47" s="86">
        <v>0</v>
      </c>
      <c r="AG47" s="85">
        <v>4000</v>
      </c>
      <c r="AH47" s="87">
        <v>2675.08</v>
      </c>
      <c r="AI47" s="86">
        <v>272.76</v>
      </c>
      <c r="AJ47" s="86">
        <v>0</v>
      </c>
      <c r="AK47" s="85">
        <v>2402.3200000000002</v>
      </c>
      <c r="AL47" s="85">
        <v>2193.3200000000002</v>
      </c>
      <c r="AM47" s="86">
        <v>209</v>
      </c>
      <c r="AN47" s="85">
        <v>-1597.68</v>
      </c>
      <c r="AO47" s="75"/>
      <c r="AP47" s="113"/>
      <c r="AQ47" s="84">
        <v>6000</v>
      </c>
      <c r="AR47" s="84">
        <v>0</v>
      </c>
      <c r="AS47" s="84">
        <v>6000</v>
      </c>
      <c r="AT47" s="84">
        <v>4179.68</v>
      </c>
      <c r="AU47" s="84">
        <v>0</v>
      </c>
      <c r="AV47" s="84">
        <v>0</v>
      </c>
      <c r="AW47" s="84">
        <v>4179.68</v>
      </c>
      <c r="AX47" s="84">
        <v>4179.68</v>
      </c>
      <c r="AY47" s="84">
        <v>0</v>
      </c>
      <c r="AZ47" s="84">
        <v>-1820.32</v>
      </c>
      <c r="BA47" s="75"/>
      <c r="BB47" s="123"/>
      <c r="BC47" s="172">
        <v>8000</v>
      </c>
      <c r="BD47" s="30">
        <v>0</v>
      </c>
      <c r="BE47" s="30">
        <v>8000</v>
      </c>
      <c r="BF47" s="30">
        <v>5878.14</v>
      </c>
      <c r="BG47" s="30">
        <v>795.2</v>
      </c>
      <c r="BH47" s="30">
        <v>0</v>
      </c>
      <c r="BI47" s="30">
        <v>5082.9399999999996</v>
      </c>
      <c r="BJ47" s="30">
        <v>4903.6400000000003</v>
      </c>
      <c r="BK47" s="30">
        <v>179.3</v>
      </c>
      <c r="BL47" s="30">
        <v>-2917.06</v>
      </c>
      <c r="BM47" s="75"/>
      <c r="BN47" s="113"/>
      <c r="BO47" s="30">
        <v>19000</v>
      </c>
      <c r="BP47" s="30">
        <v>0</v>
      </c>
      <c r="BQ47" s="30">
        <v>19000</v>
      </c>
      <c r="BR47" s="30">
        <v>8795.0300000000007</v>
      </c>
      <c r="BS47" s="30">
        <v>186</v>
      </c>
      <c r="BT47" s="30">
        <v>0</v>
      </c>
      <c r="BU47" s="30">
        <v>8609.0300000000007</v>
      </c>
      <c r="BV47" s="30">
        <v>8456.39</v>
      </c>
      <c r="BW47" s="30">
        <v>152.63999999999999</v>
      </c>
      <c r="BX47" s="30">
        <v>-10390.969999999999</v>
      </c>
      <c r="BY47" s="75"/>
      <c r="BZ47" s="123"/>
      <c r="CA47" s="172">
        <v>10000</v>
      </c>
      <c r="CB47" s="30">
        <v>0</v>
      </c>
      <c r="CC47" s="30">
        <v>10000</v>
      </c>
      <c r="CD47" s="30">
        <v>21302.080000000002</v>
      </c>
      <c r="CE47" s="30">
        <v>64</v>
      </c>
      <c r="CF47" s="30">
        <v>0</v>
      </c>
      <c r="CG47" s="30">
        <v>21238.080000000002</v>
      </c>
      <c r="CH47" s="30">
        <v>21238.080000000002</v>
      </c>
      <c r="CI47" s="30">
        <v>0</v>
      </c>
      <c r="CJ47" s="30">
        <v>11238.08</v>
      </c>
      <c r="CK47" s="75"/>
      <c r="CL47" s="113"/>
      <c r="CM47" s="30"/>
      <c r="CN47" s="30"/>
      <c r="CO47" s="30"/>
      <c r="CP47" s="30">
        <v>12025.5</v>
      </c>
      <c r="CQ47" s="30"/>
      <c r="CR47" s="30"/>
      <c r="CS47" s="30">
        <v>12025.5</v>
      </c>
      <c r="CT47" s="30"/>
      <c r="CU47" s="30"/>
      <c r="CV47" s="30"/>
      <c r="CW47" s="75"/>
      <c r="CX47" s="123"/>
      <c r="CY47" s="174">
        <v>9000</v>
      </c>
      <c r="CZ47" s="31">
        <v>0</v>
      </c>
      <c r="DA47" s="32">
        <v>9000</v>
      </c>
      <c r="DB47" s="32">
        <v>11350.63</v>
      </c>
      <c r="DC47" s="33">
        <v>0</v>
      </c>
      <c r="DD47" s="31">
        <v>0</v>
      </c>
      <c r="DE47" s="32">
        <v>11350.63</v>
      </c>
      <c r="DF47" s="32">
        <v>11350.63</v>
      </c>
      <c r="DG47" s="31">
        <v>0</v>
      </c>
      <c r="DH47" s="30">
        <v>-2350.63</v>
      </c>
      <c r="DI47" s="34"/>
      <c r="DT47" s="34"/>
      <c r="DU47" s="30">
        <v>10000</v>
      </c>
      <c r="DV47" s="30">
        <v>0</v>
      </c>
      <c r="DW47" s="30">
        <v>10000</v>
      </c>
      <c r="DX47" s="30">
        <v>21302.080000000002</v>
      </c>
      <c r="DY47" s="30">
        <v>64</v>
      </c>
      <c r="DZ47" s="30">
        <v>0</v>
      </c>
      <c r="EA47" s="30">
        <v>21238.080000000002</v>
      </c>
      <c r="EB47" s="30">
        <v>21238.080000000002</v>
      </c>
      <c r="EC47" s="30">
        <v>0</v>
      </c>
      <c r="ED47" s="30">
        <v>11238.08</v>
      </c>
      <c r="EE47" s="34"/>
      <c r="EP47" s="34"/>
      <c r="FA47" s="3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N47" s="113"/>
    </row>
    <row r="48" spans="1:170" ht="12.75" customHeight="1" x14ac:dyDescent="0.2">
      <c r="A48" s="27">
        <v>1</v>
      </c>
      <c r="B48" s="28">
        <v>33902</v>
      </c>
      <c r="C48" s="29"/>
      <c r="D48" s="2" t="s">
        <v>42</v>
      </c>
      <c r="E48" s="75"/>
      <c r="F48" s="89">
        <v>18000</v>
      </c>
      <c r="G48" s="205"/>
      <c r="H48" s="201"/>
      <c r="I48" s="122">
        <v>17000</v>
      </c>
      <c r="J48" s="153"/>
      <c r="K48" s="75"/>
      <c r="L48" s="122">
        <v>16500</v>
      </c>
      <c r="M48" s="75"/>
      <c r="N48" s="123"/>
      <c r="O48" s="124"/>
      <c r="P48" s="192">
        <v>15000</v>
      </c>
      <c r="Q48" s="75"/>
      <c r="R48" s="113"/>
      <c r="S48" s="91">
        <v>14000</v>
      </c>
      <c r="T48" s="94">
        <v>0</v>
      </c>
      <c r="U48" s="91">
        <v>14000</v>
      </c>
      <c r="V48" s="91">
        <v>15102.9</v>
      </c>
      <c r="W48" s="94">
        <v>0</v>
      </c>
      <c r="X48" s="94">
        <v>0</v>
      </c>
      <c r="Y48" s="91">
        <v>15102.9</v>
      </c>
      <c r="Z48" s="91">
        <v>15102.9</v>
      </c>
      <c r="AA48" s="94">
        <v>0</v>
      </c>
      <c r="AB48" s="91">
        <v>1102.9000000000001</v>
      </c>
      <c r="AC48" s="75"/>
      <c r="AD48" s="123"/>
      <c r="AE48" s="186">
        <v>14000</v>
      </c>
      <c r="AF48" s="86">
        <v>0</v>
      </c>
      <c r="AG48" s="85">
        <v>14000</v>
      </c>
      <c r="AH48" s="87">
        <v>15287.16</v>
      </c>
      <c r="AI48" s="86">
        <v>0</v>
      </c>
      <c r="AJ48" s="86">
        <v>0</v>
      </c>
      <c r="AK48" s="85">
        <v>15287.16</v>
      </c>
      <c r="AL48" s="85">
        <v>14517.32</v>
      </c>
      <c r="AM48" s="86">
        <v>769.84</v>
      </c>
      <c r="AN48" s="85">
        <v>1287.1600000000001</v>
      </c>
      <c r="AO48" s="75"/>
      <c r="AP48" s="113"/>
      <c r="AQ48" s="84">
        <v>15000</v>
      </c>
      <c r="AR48" s="84">
        <v>0</v>
      </c>
      <c r="AS48" s="84">
        <v>15000</v>
      </c>
      <c r="AT48" s="84">
        <v>13946.7</v>
      </c>
      <c r="AU48" s="84">
        <v>0</v>
      </c>
      <c r="AV48" s="84">
        <v>0</v>
      </c>
      <c r="AW48" s="84">
        <v>13946.7</v>
      </c>
      <c r="AX48" s="84">
        <v>13946.7</v>
      </c>
      <c r="AY48" s="84">
        <v>0</v>
      </c>
      <c r="AZ48" s="84">
        <v>-1053.3</v>
      </c>
      <c r="BA48" s="75"/>
      <c r="BB48" s="123"/>
      <c r="BC48" s="172">
        <v>18000</v>
      </c>
      <c r="BD48" s="30">
        <v>0</v>
      </c>
      <c r="BE48" s="30">
        <v>18000</v>
      </c>
      <c r="BF48" s="30">
        <v>15796.3</v>
      </c>
      <c r="BG48" s="30">
        <v>0</v>
      </c>
      <c r="BH48" s="30">
        <v>0</v>
      </c>
      <c r="BI48" s="30">
        <v>15796.3</v>
      </c>
      <c r="BJ48" s="30">
        <v>15796.3</v>
      </c>
      <c r="BK48" s="30">
        <v>0</v>
      </c>
      <c r="BL48" s="30">
        <v>-2203.6999999999998</v>
      </c>
      <c r="BM48" s="75"/>
      <c r="BN48" s="113"/>
      <c r="BO48" s="30">
        <v>17000</v>
      </c>
      <c r="BP48" s="30">
        <v>0</v>
      </c>
      <c r="BQ48" s="30">
        <v>17000</v>
      </c>
      <c r="BR48" s="30">
        <v>17901</v>
      </c>
      <c r="BS48" s="30">
        <v>0</v>
      </c>
      <c r="BT48" s="30">
        <v>0</v>
      </c>
      <c r="BU48" s="30">
        <v>17901</v>
      </c>
      <c r="BV48" s="30">
        <v>17901</v>
      </c>
      <c r="BW48" s="30">
        <v>0</v>
      </c>
      <c r="BX48" s="30">
        <v>901</v>
      </c>
      <c r="BY48" s="75"/>
      <c r="BZ48" s="123"/>
      <c r="CA48" s="172">
        <v>17500</v>
      </c>
      <c r="CB48" s="30">
        <v>0</v>
      </c>
      <c r="CC48" s="30">
        <v>17500</v>
      </c>
      <c r="CD48" s="30">
        <v>16471</v>
      </c>
      <c r="CE48" s="30">
        <v>0</v>
      </c>
      <c r="CF48" s="30">
        <v>0</v>
      </c>
      <c r="CG48" s="30">
        <v>16471</v>
      </c>
      <c r="CH48" s="30">
        <v>16471</v>
      </c>
      <c r="CI48" s="30">
        <v>0</v>
      </c>
      <c r="CJ48" s="30">
        <v>-1029</v>
      </c>
      <c r="CK48" s="75"/>
      <c r="CL48" s="113"/>
      <c r="CM48" s="30"/>
      <c r="CN48" s="30"/>
      <c r="CO48" s="30"/>
      <c r="CP48" s="30">
        <v>17267</v>
      </c>
      <c r="CQ48" s="30"/>
      <c r="CR48" s="30"/>
      <c r="CS48" s="30">
        <v>17267</v>
      </c>
      <c r="CT48" s="30"/>
      <c r="CU48" s="30"/>
      <c r="CV48" s="30"/>
      <c r="CW48" s="75"/>
      <c r="CX48" s="123"/>
      <c r="CY48" s="174">
        <v>16000</v>
      </c>
      <c r="CZ48" s="31">
        <v>0</v>
      </c>
      <c r="DA48" s="32">
        <v>16000</v>
      </c>
      <c r="DB48" s="32">
        <v>13737</v>
      </c>
      <c r="DC48" s="33">
        <v>0</v>
      </c>
      <c r="DD48" s="31">
        <v>0</v>
      </c>
      <c r="DE48" s="32">
        <v>13737</v>
      </c>
      <c r="DF48" s="32">
        <v>13737</v>
      </c>
      <c r="DG48" s="31">
        <v>0</v>
      </c>
      <c r="DH48" s="32">
        <v>2263</v>
      </c>
      <c r="DI48" s="34"/>
      <c r="DT48" s="34"/>
      <c r="DU48" s="30">
        <v>17500</v>
      </c>
      <c r="DV48" s="30">
        <v>0</v>
      </c>
      <c r="DW48" s="30">
        <v>17500</v>
      </c>
      <c r="DX48" s="30">
        <v>16471</v>
      </c>
      <c r="DY48" s="30">
        <v>0</v>
      </c>
      <c r="DZ48" s="30">
        <v>0</v>
      </c>
      <c r="EA48" s="30">
        <v>16471</v>
      </c>
      <c r="EB48" s="30">
        <v>16471</v>
      </c>
      <c r="EC48" s="30">
        <v>0</v>
      </c>
      <c r="ED48" s="30">
        <v>-1029</v>
      </c>
      <c r="EE48" s="34"/>
      <c r="EP48" s="34"/>
      <c r="FA48" s="3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N48" s="113"/>
    </row>
    <row r="49" spans="1:170" ht="12.75" customHeight="1" x14ac:dyDescent="0.2">
      <c r="A49" s="27">
        <v>1</v>
      </c>
      <c r="B49" s="28">
        <v>33903</v>
      </c>
      <c r="C49" s="29"/>
      <c r="D49" s="2" t="s">
        <v>43</v>
      </c>
      <c r="E49" s="75"/>
      <c r="F49" s="89">
        <v>1800</v>
      </c>
      <c r="G49" s="205"/>
      <c r="H49" s="201"/>
      <c r="I49" s="122">
        <v>1700</v>
      </c>
      <c r="J49" s="153"/>
      <c r="K49" s="75"/>
      <c r="L49" s="122">
        <v>1500</v>
      </c>
      <c r="M49" s="75"/>
      <c r="N49" s="123"/>
      <c r="O49" s="124"/>
      <c r="P49" s="192">
        <v>1400</v>
      </c>
      <c r="Q49" s="75"/>
      <c r="R49" s="113"/>
      <c r="S49" s="91">
        <v>1300</v>
      </c>
      <c r="T49" s="94">
        <v>0</v>
      </c>
      <c r="U49" s="91">
        <v>1300</v>
      </c>
      <c r="V49" s="91">
        <v>1465.45</v>
      </c>
      <c r="W49" s="94">
        <v>0</v>
      </c>
      <c r="X49" s="94">
        <v>0</v>
      </c>
      <c r="Y49" s="91">
        <v>1465.45</v>
      </c>
      <c r="Z49" s="94">
        <v>715.45</v>
      </c>
      <c r="AA49" s="94">
        <v>750</v>
      </c>
      <c r="AB49" s="94">
        <v>165.45</v>
      </c>
      <c r="AC49" s="75"/>
      <c r="AD49" s="123"/>
      <c r="AE49" s="186">
        <v>2500</v>
      </c>
      <c r="AF49" s="86">
        <v>0</v>
      </c>
      <c r="AG49" s="85">
        <v>2500</v>
      </c>
      <c r="AH49" s="87">
        <v>1344.18</v>
      </c>
      <c r="AI49" s="86">
        <v>0</v>
      </c>
      <c r="AJ49" s="86">
        <v>0</v>
      </c>
      <c r="AK49" s="85">
        <v>1344.18</v>
      </c>
      <c r="AL49" s="85">
        <v>1344.18</v>
      </c>
      <c r="AM49" s="86">
        <v>0</v>
      </c>
      <c r="AN49" s="85">
        <v>-1155.82</v>
      </c>
      <c r="AO49" s="75"/>
      <c r="AP49" s="113"/>
      <c r="AQ49" s="84">
        <v>3000</v>
      </c>
      <c r="AR49" s="84">
        <v>0</v>
      </c>
      <c r="AS49" s="84">
        <v>3000</v>
      </c>
      <c r="AT49" s="84">
        <v>2114.9299999999998</v>
      </c>
      <c r="AU49" s="84">
        <v>586.98</v>
      </c>
      <c r="AV49" s="84">
        <v>0</v>
      </c>
      <c r="AW49" s="84">
        <v>1527.95</v>
      </c>
      <c r="AX49" s="84">
        <v>1249.8699999999999</v>
      </c>
      <c r="AY49" s="84">
        <v>278.08</v>
      </c>
      <c r="AZ49" s="84">
        <v>-1472.05</v>
      </c>
      <c r="BA49" s="75"/>
      <c r="BB49" s="123"/>
      <c r="BC49" s="172">
        <v>1500</v>
      </c>
      <c r="BD49" s="30">
        <v>0</v>
      </c>
      <c r="BE49" s="30">
        <v>1500</v>
      </c>
      <c r="BF49" s="30">
        <v>3340.17</v>
      </c>
      <c r="BG49" s="30">
        <v>0</v>
      </c>
      <c r="BH49" s="30">
        <v>0</v>
      </c>
      <c r="BI49" s="30">
        <v>3340.17</v>
      </c>
      <c r="BJ49" s="30">
        <v>3340.17</v>
      </c>
      <c r="BK49" s="30">
        <v>0</v>
      </c>
      <c r="BL49" s="30">
        <v>1840.17</v>
      </c>
      <c r="BM49" s="75"/>
      <c r="BN49" s="113"/>
      <c r="BO49" s="30">
        <v>2000</v>
      </c>
      <c r="BP49" s="30">
        <v>0</v>
      </c>
      <c r="BQ49" s="30">
        <v>2000</v>
      </c>
      <c r="BR49" s="30">
        <v>1417.23</v>
      </c>
      <c r="BS49" s="30">
        <v>0</v>
      </c>
      <c r="BT49" s="30">
        <v>0</v>
      </c>
      <c r="BU49" s="30">
        <v>1417.23</v>
      </c>
      <c r="BV49" s="30">
        <v>1417.23</v>
      </c>
      <c r="BW49" s="30">
        <v>0</v>
      </c>
      <c r="BX49" s="30">
        <v>-582.77</v>
      </c>
      <c r="BY49" s="75"/>
      <c r="BZ49" s="123"/>
      <c r="CA49" s="172">
        <v>1000</v>
      </c>
      <c r="CB49" s="30">
        <v>0</v>
      </c>
      <c r="CC49" s="30">
        <v>1000</v>
      </c>
      <c r="CD49" s="30">
        <v>2452.7199999999998</v>
      </c>
      <c r="CE49" s="30">
        <v>38.57</v>
      </c>
      <c r="CF49" s="30">
        <v>0</v>
      </c>
      <c r="CG49" s="30">
        <v>2414.15</v>
      </c>
      <c r="CH49" s="30">
        <v>2414.15</v>
      </c>
      <c r="CI49" s="30">
        <v>0</v>
      </c>
      <c r="CJ49" s="30">
        <v>1414.15</v>
      </c>
      <c r="CK49" s="75"/>
      <c r="CL49" s="113"/>
      <c r="CM49" s="30"/>
      <c r="CN49" s="30"/>
      <c r="CO49" s="30"/>
      <c r="CP49" s="30">
        <v>588.44000000000005</v>
      </c>
      <c r="CQ49" s="30"/>
      <c r="CR49" s="30"/>
      <c r="CS49" s="30">
        <v>588.44000000000005</v>
      </c>
      <c r="CT49" s="30"/>
      <c r="CU49" s="30"/>
      <c r="CV49" s="30"/>
      <c r="CW49" s="75"/>
      <c r="CX49" s="123"/>
      <c r="CY49" s="174">
        <v>55000</v>
      </c>
      <c r="CZ49" s="31">
        <v>0</v>
      </c>
      <c r="DA49" s="32">
        <v>55000</v>
      </c>
      <c r="DB49" s="31">
        <v>473.8</v>
      </c>
      <c r="DC49" s="33">
        <v>0</v>
      </c>
      <c r="DD49" s="31">
        <v>0</v>
      </c>
      <c r="DE49" s="31">
        <v>473.8</v>
      </c>
      <c r="DF49" s="31">
        <v>473.8</v>
      </c>
      <c r="DG49" s="31">
        <v>0</v>
      </c>
      <c r="DH49" s="32">
        <v>54526.2</v>
      </c>
      <c r="DI49" s="34"/>
      <c r="DT49" s="34"/>
      <c r="DU49" s="30">
        <v>1000</v>
      </c>
      <c r="DV49" s="30">
        <v>0</v>
      </c>
      <c r="DW49" s="30">
        <v>1000</v>
      </c>
      <c r="DX49" s="30">
        <v>2452.7199999999998</v>
      </c>
      <c r="DY49" s="30">
        <v>38.57</v>
      </c>
      <c r="DZ49" s="30">
        <v>0</v>
      </c>
      <c r="EA49" s="30">
        <v>2414.15</v>
      </c>
      <c r="EB49" s="30">
        <v>2414.15</v>
      </c>
      <c r="EC49" s="30">
        <v>0</v>
      </c>
      <c r="ED49" s="30">
        <v>1414.15</v>
      </c>
      <c r="EE49" s="34"/>
      <c r="EP49" s="34"/>
      <c r="FA49" s="3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N49" s="113"/>
    </row>
    <row r="50" spans="1:170" ht="12.75" customHeight="1" x14ac:dyDescent="0.2">
      <c r="A50" s="27">
        <v>1</v>
      </c>
      <c r="B50" s="28">
        <v>33904</v>
      </c>
      <c r="C50" s="29"/>
      <c r="D50" s="2" t="s">
        <v>159</v>
      </c>
      <c r="E50" s="75"/>
      <c r="F50" s="89">
        <v>3000</v>
      </c>
      <c r="G50" s="205"/>
      <c r="H50" s="201"/>
      <c r="I50" s="122">
        <v>3500</v>
      </c>
      <c r="J50" s="153"/>
      <c r="K50" s="75"/>
      <c r="L50" s="122">
        <v>0</v>
      </c>
      <c r="M50" s="75"/>
      <c r="N50" s="123"/>
      <c r="O50" s="124">
        <v>0</v>
      </c>
      <c r="P50" s="192">
        <v>0</v>
      </c>
      <c r="Q50" s="75"/>
      <c r="R50" s="113"/>
      <c r="S50" s="91">
        <v>0</v>
      </c>
      <c r="T50" s="94"/>
      <c r="U50" s="91"/>
      <c r="V50" s="91"/>
      <c r="W50" s="94"/>
      <c r="X50" s="94"/>
      <c r="Y50" s="91"/>
      <c r="Z50" s="94"/>
      <c r="AA50" s="94"/>
      <c r="AB50" s="94"/>
      <c r="AC50" s="75"/>
      <c r="AD50" s="123"/>
      <c r="AE50" s="186">
        <v>0</v>
      </c>
      <c r="AF50" s="86"/>
      <c r="AG50" s="85"/>
      <c r="AH50" s="87"/>
      <c r="AI50" s="86"/>
      <c r="AJ50" s="86"/>
      <c r="AK50" s="85"/>
      <c r="AL50" s="85"/>
      <c r="AM50" s="86"/>
      <c r="AN50" s="85"/>
      <c r="AO50" s="75"/>
      <c r="AP50" s="113"/>
      <c r="AQ50" s="84">
        <v>0</v>
      </c>
      <c r="AR50" s="84"/>
      <c r="AS50" s="84"/>
      <c r="AT50" s="84"/>
      <c r="AU50" s="84"/>
      <c r="AV50" s="84"/>
      <c r="AW50" s="84"/>
      <c r="AX50" s="84"/>
      <c r="AY50" s="84"/>
      <c r="AZ50" s="84"/>
      <c r="BA50" s="75"/>
      <c r="BB50" s="123"/>
      <c r="BC50" s="172">
        <v>0</v>
      </c>
      <c r="BD50" s="30"/>
      <c r="BE50" s="30"/>
      <c r="BF50" s="30"/>
      <c r="BG50" s="30"/>
      <c r="BH50" s="30"/>
      <c r="BI50" s="30"/>
      <c r="BJ50" s="30"/>
      <c r="BK50" s="30"/>
      <c r="BL50" s="30"/>
      <c r="BM50" s="75"/>
      <c r="BN50" s="113"/>
      <c r="BO50" s="30">
        <v>0</v>
      </c>
      <c r="BP50" s="30"/>
      <c r="BQ50" s="30"/>
      <c r="BR50" s="30"/>
      <c r="BS50" s="30"/>
      <c r="BT50" s="30"/>
      <c r="BU50" s="30"/>
      <c r="BV50" s="30"/>
      <c r="BW50" s="30"/>
      <c r="BX50" s="30"/>
      <c r="BY50" s="75"/>
      <c r="BZ50" s="123"/>
      <c r="CA50" s="172">
        <v>0</v>
      </c>
      <c r="CB50" s="30"/>
      <c r="CC50" s="30"/>
      <c r="CD50" s="30"/>
      <c r="CE50" s="30"/>
      <c r="CF50" s="30"/>
      <c r="CG50" s="30"/>
      <c r="CH50" s="30"/>
      <c r="CI50" s="30"/>
      <c r="CJ50" s="30"/>
      <c r="CK50" s="75"/>
      <c r="CL50" s="113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75"/>
      <c r="CX50" s="123"/>
      <c r="CY50" s="174">
        <v>0</v>
      </c>
      <c r="CZ50" s="31"/>
      <c r="DA50" s="32"/>
      <c r="DB50" s="31"/>
      <c r="DC50" s="33"/>
      <c r="DD50" s="31"/>
      <c r="DE50" s="31"/>
      <c r="DF50" s="31"/>
      <c r="DG50" s="31"/>
      <c r="DH50" s="32"/>
      <c r="DI50" s="34"/>
      <c r="DT50" s="34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4"/>
      <c r="EP50" s="34"/>
      <c r="FA50" s="34"/>
      <c r="FB50" s="84"/>
      <c r="FC50" s="84"/>
      <c r="FD50" s="84"/>
      <c r="FE50" s="84"/>
      <c r="FF50" s="84"/>
      <c r="FG50" s="84"/>
      <c r="FH50" s="84"/>
      <c r="FI50" s="84"/>
      <c r="FJ50" s="84"/>
      <c r="FK50" s="84"/>
      <c r="FN50" s="113"/>
    </row>
    <row r="51" spans="1:170" ht="12.75" customHeight="1" x14ac:dyDescent="0.2">
      <c r="A51" s="27">
        <v>1</v>
      </c>
      <c r="B51" s="28">
        <v>34100</v>
      </c>
      <c r="C51" s="29"/>
      <c r="D51" s="2" t="s">
        <v>44</v>
      </c>
      <c r="E51" s="75"/>
      <c r="F51" s="89">
        <v>0</v>
      </c>
      <c r="G51" s="205"/>
      <c r="H51" s="201"/>
      <c r="I51" s="122">
        <v>0</v>
      </c>
      <c r="J51" s="153"/>
      <c r="K51" s="75"/>
      <c r="L51" s="122">
        <v>0</v>
      </c>
      <c r="M51" s="75"/>
      <c r="N51" s="123"/>
      <c r="O51" s="124"/>
      <c r="P51" s="192">
        <v>0</v>
      </c>
      <c r="Q51" s="75"/>
      <c r="R51" s="113"/>
      <c r="S51" s="91">
        <v>0</v>
      </c>
      <c r="T51" s="94">
        <v>0</v>
      </c>
      <c r="U51" s="91">
        <v>0</v>
      </c>
      <c r="V51" s="91">
        <v>0</v>
      </c>
      <c r="W51" s="91">
        <v>0</v>
      </c>
      <c r="X51" s="94">
        <v>0</v>
      </c>
      <c r="Y51" s="91">
        <v>0</v>
      </c>
      <c r="Z51" s="91">
        <v>0</v>
      </c>
      <c r="AA51" s="91">
        <v>0</v>
      </c>
      <c r="AB51" s="91">
        <v>0</v>
      </c>
      <c r="AC51" s="75"/>
      <c r="AD51" s="123"/>
      <c r="AE51" s="180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75"/>
      <c r="AP51" s="113"/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75"/>
      <c r="BB51" s="123"/>
      <c r="BC51" s="172">
        <v>30000</v>
      </c>
      <c r="BD51" s="30">
        <v>0</v>
      </c>
      <c r="BE51" s="30">
        <v>30000</v>
      </c>
      <c r="BF51" s="30">
        <v>33950</v>
      </c>
      <c r="BG51" s="30">
        <v>740</v>
      </c>
      <c r="BH51" s="30">
        <v>0</v>
      </c>
      <c r="BI51" s="30">
        <v>33210</v>
      </c>
      <c r="BJ51" s="30">
        <v>33210</v>
      </c>
      <c r="BK51" s="30">
        <v>0</v>
      </c>
      <c r="BL51" s="30">
        <v>3210</v>
      </c>
      <c r="BM51" s="75"/>
      <c r="BN51" s="113"/>
      <c r="BO51" s="30">
        <v>28800</v>
      </c>
      <c r="BP51" s="30">
        <v>0</v>
      </c>
      <c r="BQ51" s="30">
        <v>28800</v>
      </c>
      <c r="BR51" s="30">
        <v>27420</v>
      </c>
      <c r="BS51" s="30">
        <v>1410</v>
      </c>
      <c r="BT51" s="30">
        <v>0</v>
      </c>
      <c r="BU51" s="30">
        <v>26010</v>
      </c>
      <c r="BV51" s="30">
        <v>26010</v>
      </c>
      <c r="BW51" s="30">
        <v>0</v>
      </c>
      <c r="BX51" s="30">
        <v>-2790</v>
      </c>
      <c r="BY51" s="75"/>
      <c r="BZ51" s="123"/>
      <c r="CA51" s="172">
        <v>28800</v>
      </c>
      <c r="CB51" s="30">
        <v>0</v>
      </c>
      <c r="CC51" s="30">
        <v>28800</v>
      </c>
      <c r="CD51" s="30">
        <v>31783</v>
      </c>
      <c r="CE51" s="30">
        <v>370</v>
      </c>
      <c r="CF51" s="30">
        <v>0</v>
      </c>
      <c r="CG51" s="30">
        <v>31413</v>
      </c>
      <c r="CH51" s="30">
        <v>31413</v>
      </c>
      <c r="CI51" s="30">
        <v>0</v>
      </c>
      <c r="CJ51" s="30">
        <v>2613</v>
      </c>
      <c r="CK51" s="75"/>
      <c r="CL51" s="113"/>
      <c r="CM51" s="30"/>
      <c r="CN51" s="30"/>
      <c r="CO51" s="30"/>
      <c r="CP51" s="30">
        <v>21966</v>
      </c>
      <c r="CQ51" s="30"/>
      <c r="CR51" s="30"/>
      <c r="CS51" s="30">
        <v>21561</v>
      </c>
      <c r="CT51" s="30"/>
      <c r="CU51" s="30"/>
      <c r="CV51" s="30"/>
      <c r="CW51" s="75"/>
      <c r="CX51" s="123"/>
      <c r="CY51" s="174">
        <v>14000</v>
      </c>
      <c r="CZ51" s="31">
        <v>0</v>
      </c>
      <c r="DA51" s="32">
        <v>14000</v>
      </c>
      <c r="DB51" s="32">
        <v>10810</v>
      </c>
      <c r="DC51" s="33">
        <v>0</v>
      </c>
      <c r="DD51" s="31">
        <v>0</v>
      </c>
      <c r="DE51" s="32">
        <v>10810</v>
      </c>
      <c r="DF51" s="32">
        <v>10810</v>
      </c>
      <c r="DG51" s="31">
        <v>0</v>
      </c>
      <c r="DH51" s="32">
        <v>3190</v>
      </c>
      <c r="DI51" s="34"/>
      <c r="DT51" s="34"/>
      <c r="DU51" s="30">
        <v>28800</v>
      </c>
      <c r="DV51" s="30">
        <v>0</v>
      </c>
      <c r="DW51" s="30">
        <v>28800</v>
      </c>
      <c r="DX51" s="30">
        <v>31783</v>
      </c>
      <c r="DY51" s="30">
        <v>370</v>
      </c>
      <c r="DZ51" s="30">
        <v>0</v>
      </c>
      <c r="EA51" s="30">
        <v>31413</v>
      </c>
      <c r="EB51" s="30">
        <v>31413</v>
      </c>
      <c r="EC51" s="30">
        <v>0</v>
      </c>
      <c r="ED51" s="30">
        <v>2613</v>
      </c>
      <c r="EE51" s="34"/>
      <c r="EP51" s="34"/>
      <c r="FA51" s="34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N51" s="113"/>
    </row>
    <row r="52" spans="1:170" ht="12.75" customHeight="1" x14ac:dyDescent="0.2">
      <c r="A52" s="27">
        <v>1</v>
      </c>
      <c r="B52" s="28">
        <v>34101</v>
      </c>
      <c r="C52" s="29"/>
      <c r="D52" s="2" t="s">
        <v>45</v>
      </c>
      <c r="E52" s="75"/>
      <c r="F52" s="89">
        <v>0</v>
      </c>
      <c r="G52" s="205"/>
      <c r="H52" s="201"/>
      <c r="I52" s="122">
        <v>0</v>
      </c>
      <c r="J52" s="153"/>
      <c r="K52" s="75"/>
      <c r="L52" s="122">
        <v>0</v>
      </c>
      <c r="M52" s="75"/>
      <c r="N52" s="123"/>
      <c r="O52" s="124"/>
      <c r="P52" s="192">
        <v>0</v>
      </c>
      <c r="Q52" s="75"/>
      <c r="R52" s="113"/>
      <c r="S52" s="91">
        <v>0</v>
      </c>
      <c r="T52" s="94">
        <v>0</v>
      </c>
      <c r="U52" s="91">
        <v>0</v>
      </c>
      <c r="V52" s="91">
        <v>0</v>
      </c>
      <c r="W52" s="91">
        <v>0</v>
      </c>
      <c r="X52" s="94">
        <v>0</v>
      </c>
      <c r="Y52" s="91">
        <v>0</v>
      </c>
      <c r="Z52" s="91">
        <v>0</v>
      </c>
      <c r="AA52" s="91">
        <v>0</v>
      </c>
      <c r="AB52" s="91">
        <v>0</v>
      </c>
      <c r="AC52" s="75"/>
      <c r="AD52" s="123"/>
      <c r="AE52" s="180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75"/>
      <c r="AP52" s="113"/>
      <c r="AQ52" s="84">
        <v>0</v>
      </c>
      <c r="AR52" s="84">
        <v>0</v>
      </c>
      <c r="AS52" s="84">
        <v>0</v>
      </c>
      <c r="AT52" s="84">
        <v>0</v>
      </c>
      <c r="AU52" s="84">
        <v>100</v>
      </c>
      <c r="AV52" s="84">
        <v>0</v>
      </c>
      <c r="AW52" s="84">
        <v>-100</v>
      </c>
      <c r="AX52" s="84">
        <v>-100</v>
      </c>
      <c r="AY52" s="84">
        <v>0</v>
      </c>
      <c r="AZ52" s="84">
        <v>-100</v>
      </c>
      <c r="BA52" s="75"/>
      <c r="BB52" s="123"/>
      <c r="BC52" s="172">
        <v>21600</v>
      </c>
      <c r="BD52" s="30">
        <v>0</v>
      </c>
      <c r="BE52" s="30">
        <v>21600</v>
      </c>
      <c r="BF52" s="30">
        <v>21250</v>
      </c>
      <c r="BG52" s="30">
        <v>640</v>
      </c>
      <c r="BH52" s="30">
        <v>0</v>
      </c>
      <c r="BI52" s="30">
        <v>20610</v>
      </c>
      <c r="BJ52" s="30">
        <v>20610</v>
      </c>
      <c r="BK52" s="30">
        <v>0</v>
      </c>
      <c r="BL52" s="30">
        <v>-990</v>
      </c>
      <c r="BM52" s="75"/>
      <c r="BN52" s="113"/>
      <c r="BO52" s="30">
        <v>13500</v>
      </c>
      <c r="BP52" s="30">
        <v>0</v>
      </c>
      <c r="BQ52" s="30">
        <v>13500</v>
      </c>
      <c r="BR52" s="30">
        <v>13380</v>
      </c>
      <c r="BS52" s="30">
        <v>60</v>
      </c>
      <c r="BT52" s="30">
        <v>0</v>
      </c>
      <c r="BU52" s="30">
        <v>13320</v>
      </c>
      <c r="BV52" s="30">
        <v>13320</v>
      </c>
      <c r="BW52" s="30">
        <v>0</v>
      </c>
      <c r="BX52" s="30">
        <v>-180</v>
      </c>
      <c r="BY52" s="75"/>
      <c r="BZ52" s="123"/>
      <c r="CA52" s="172">
        <v>13500</v>
      </c>
      <c r="CB52" s="30">
        <v>0</v>
      </c>
      <c r="CC52" s="30">
        <v>13500</v>
      </c>
      <c r="CD52" s="30">
        <v>13440</v>
      </c>
      <c r="CE52" s="30">
        <v>0</v>
      </c>
      <c r="CF52" s="30">
        <v>0</v>
      </c>
      <c r="CG52" s="30">
        <v>13440</v>
      </c>
      <c r="CH52" s="30">
        <v>13440</v>
      </c>
      <c r="CI52" s="30">
        <v>0</v>
      </c>
      <c r="CJ52" s="30">
        <v>-60</v>
      </c>
      <c r="CK52" s="75"/>
      <c r="CL52" s="113"/>
      <c r="CM52" s="30"/>
      <c r="CN52" s="30"/>
      <c r="CO52" s="30"/>
      <c r="CP52" s="30">
        <v>10356</v>
      </c>
      <c r="CQ52" s="30"/>
      <c r="CR52" s="30"/>
      <c r="CS52" s="30">
        <v>9686</v>
      </c>
      <c r="CT52" s="30"/>
      <c r="CU52" s="30"/>
      <c r="CV52" s="30"/>
      <c r="CW52" s="75"/>
      <c r="CX52" s="123"/>
      <c r="CY52" s="174">
        <v>6500</v>
      </c>
      <c r="CZ52" s="31">
        <v>0</v>
      </c>
      <c r="DA52" s="32">
        <v>6500</v>
      </c>
      <c r="DB52" s="32">
        <v>5400</v>
      </c>
      <c r="DC52" s="33">
        <v>0</v>
      </c>
      <c r="DD52" s="31">
        <v>0</v>
      </c>
      <c r="DE52" s="32">
        <v>5400</v>
      </c>
      <c r="DF52" s="32">
        <v>5400</v>
      </c>
      <c r="DG52" s="31">
        <v>0</v>
      </c>
      <c r="DH52" s="32">
        <v>1100</v>
      </c>
      <c r="DI52" s="34"/>
      <c r="DT52" s="34"/>
      <c r="DU52" s="30">
        <v>13500</v>
      </c>
      <c r="DV52" s="30">
        <v>0</v>
      </c>
      <c r="DW52" s="30">
        <v>13500</v>
      </c>
      <c r="DX52" s="30">
        <v>13440</v>
      </c>
      <c r="DY52" s="30">
        <v>0</v>
      </c>
      <c r="DZ52" s="30">
        <v>0</v>
      </c>
      <c r="EA52" s="30">
        <v>13440</v>
      </c>
      <c r="EB52" s="30">
        <v>13440</v>
      </c>
      <c r="EC52" s="30">
        <v>0</v>
      </c>
      <c r="ED52" s="30">
        <v>-60</v>
      </c>
      <c r="EE52" s="34"/>
      <c r="EP52" s="34"/>
      <c r="FA52" s="34"/>
      <c r="FB52" s="84"/>
      <c r="FC52" s="84"/>
      <c r="FD52" s="84"/>
      <c r="FE52" s="84"/>
      <c r="FF52" s="84"/>
      <c r="FG52" s="84"/>
      <c r="FH52" s="84"/>
      <c r="FI52" s="84"/>
      <c r="FJ52" s="84"/>
      <c r="FK52" s="84"/>
      <c r="FN52" s="113"/>
    </row>
    <row r="53" spans="1:170" ht="12.75" customHeight="1" x14ac:dyDescent="0.2">
      <c r="A53" s="27">
        <v>1</v>
      </c>
      <c r="B53" s="28">
        <v>34102</v>
      </c>
      <c r="C53" s="29"/>
      <c r="D53" s="2" t="s">
        <v>46</v>
      </c>
      <c r="E53" s="75"/>
      <c r="F53" s="89">
        <v>60000</v>
      </c>
      <c r="G53" s="205"/>
      <c r="H53" s="201"/>
      <c r="I53" s="122">
        <v>35000</v>
      </c>
      <c r="J53" s="153"/>
      <c r="K53" s="75"/>
      <c r="L53" s="122">
        <v>28000</v>
      </c>
      <c r="M53" s="75"/>
      <c r="N53" s="123"/>
      <c r="O53" s="124"/>
      <c r="P53" s="192">
        <v>23700</v>
      </c>
      <c r="Q53" s="75"/>
      <c r="R53" s="113"/>
      <c r="S53" s="91">
        <v>24000</v>
      </c>
      <c r="T53" s="94">
        <v>0</v>
      </c>
      <c r="U53" s="91">
        <v>24000</v>
      </c>
      <c r="V53" s="91">
        <v>24451.5</v>
      </c>
      <c r="W53" s="94">
        <v>807.72</v>
      </c>
      <c r="X53" s="94">
        <v>0</v>
      </c>
      <c r="Y53" s="91">
        <v>23643.78</v>
      </c>
      <c r="Z53" s="91">
        <v>23643.78</v>
      </c>
      <c r="AA53" s="94">
        <v>0</v>
      </c>
      <c r="AB53" s="94">
        <v>-356.22</v>
      </c>
      <c r="AC53" s="75"/>
      <c r="AD53" s="123"/>
      <c r="AE53" s="186">
        <v>24000</v>
      </c>
      <c r="AF53" s="86">
        <v>0</v>
      </c>
      <c r="AG53" s="85">
        <v>24000</v>
      </c>
      <c r="AH53" s="87">
        <v>24418.5</v>
      </c>
      <c r="AI53" s="86">
        <v>921.46</v>
      </c>
      <c r="AJ53" s="86">
        <v>0</v>
      </c>
      <c r="AK53" s="85">
        <v>23497.040000000001</v>
      </c>
      <c r="AL53" s="85">
        <v>23497.040000000001</v>
      </c>
      <c r="AM53" s="86">
        <v>0</v>
      </c>
      <c r="AN53" s="86">
        <v>-502.96</v>
      </c>
      <c r="AO53" s="75"/>
      <c r="AP53" s="113"/>
      <c r="AQ53" s="84">
        <v>24000</v>
      </c>
      <c r="AR53" s="84">
        <v>0</v>
      </c>
      <c r="AS53" s="84">
        <v>24000</v>
      </c>
      <c r="AT53" s="84">
        <v>21283</v>
      </c>
      <c r="AU53" s="84">
        <v>1056.01</v>
      </c>
      <c r="AV53" s="84">
        <v>0</v>
      </c>
      <c r="AW53" s="84">
        <v>20226.990000000002</v>
      </c>
      <c r="AX53" s="84">
        <v>20226.990000000002</v>
      </c>
      <c r="AY53" s="84">
        <v>0</v>
      </c>
      <c r="AZ53" s="84">
        <v>-3773.01</v>
      </c>
      <c r="BA53" s="75"/>
      <c r="BB53" s="123"/>
      <c r="BC53" s="172">
        <v>37000</v>
      </c>
      <c r="BD53" s="30">
        <v>0</v>
      </c>
      <c r="BE53" s="30">
        <v>37000</v>
      </c>
      <c r="BF53" s="30">
        <v>25125.85</v>
      </c>
      <c r="BG53" s="30">
        <v>919.41</v>
      </c>
      <c r="BH53" s="30">
        <v>0</v>
      </c>
      <c r="BI53" s="30">
        <v>24206.44</v>
      </c>
      <c r="BJ53" s="30">
        <v>24206.44</v>
      </c>
      <c r="BK53" s="30">
        <v>0</v>
      </c>
      <c r="BL53" s="30">
        <v>-12793.56</v>
      </c>
      <c r="BM53" s="75"/>
      <c r="BN53" s="113"/>
      <c r="BO53" s="30">
        <v>21200</v>
      </c>
      <c r="BP53" s="30">
        <v>0</v>
      </c>
      <c r="BQ53" s="30">
        <v>21200</v>
      </c>
      <c r="BR53" s="30">
        <v>40841</v>
      </c>
      <c r="BS53" s="30">
        <v>3625.61</v>
      </c>
      <c r="BT53" s="30">
        <v>0</v>
      </c>
      <c r="BU53" s="30">
        <v>37215.39</v>
      </c>
      <c r="BV53" s="30">
        <v>37215.39</v>
      </c>
      <c r="BW53" s="30">
        <v>0</v>
      </c>
      <c r="BX53" s="30">
        <v>16015.39</v>
      </c>
      <c r="BY53" s="75"/>
      <c r="BZ53" s="123"/>
      <c r="CA53" s="172">
        <v>21200</v>
      </c>
      <c r="CB53" s="30">
        <v>0</v>
      </c>
      <c r="CC53" s="30">
        <v>21200</v>
      </c>
      <c r="CD53" s="30">
        <v>16622.5</v>
      </c>
      <c r="CE53" s="30">
        <v>110</v>
      </c>
      <c r="CF53" s="30">
        <v>0</v>
      </c>
      <c r="CG53" s="30">
        <v>16512.5</v>
      </c>
      <c r="CH53" s="30">
        <v>16512.5</v>
      </c>
      <c r="CI53" s="30">
        <v>0</v>
      </c>
      <c r="CJ53" s="30">
        <v>-4687.5</v>
      </c>
      <c r="CK53" s="75"/>
      <c r="CL53" s="113"/>
      <c r="CM53" s="30"/>
      <c r="CN53" s="30"/>
      <c r="CO53" s="30"/>
      <c r="CP53" s="30">
        <v>0</v>
      </c>
      <c r="CQ53" s="30"/>
      <c r="CR53" s="30"/>
      <c r="CS53" s="30">
        <v>0</v>
      </c>
      <c r="CT53" s="30"/>
      <c r="CU53" s="30"/>
      <c r="CV53" s="30"/>
      <c r="CW53" s="75"/>
      <c r="CX53" s="123"/>
      <c r="CY53" s="174">
        <v>10000</v>
      </c>
      <c r="CZ53" s="31">
        <v>0</v>
      </c>
      <c r="DA53" s="32">
        <v>10000</v>
      </c>
      <c r="DB53" s="31">
        <v>0</v>
      </c>
      <c r="DC53" s="33">
        <v>0</v>
      </c>
      <c r="DD53" s="31">
        <v>0</v>
      </c>
      <c r="DE53" s="31">
        <v>0</v>
      </c>
      <c r="DF53" s="31">
        <v>0</v>
      </c>
      <c r="DG53" s="31">
        <v>0</v>
      </c>
      <c r="DH53" s="32">
        <v>10000</v>
      </c>
      <c r="DI53" s="34"/>
      <c r="DT53" s="34"/>
      <c r="DU53" s="30">
        <v>21200</v>
      </c>
      <c r="DV53" s="30">
        <v>0</v>
      </c>
      <c r="DW53" s="30">
        <v>21200</v>
      </c>
      <c r="DX53" s="30">
        <v>16622.5</v>
      </c>
      <c r="DY53" s="30">
        <v>110</v>
      </c>
      <c r="DZ53" s="30">
        <v>0</v>
      </c>
      <c r="EA53" s="30">
        <v>16512.5</v>
      </c>
      <c r="EB53" s="30">
        <v>16512.5</v>
      </c>
      <c r="EC53" s="30">
        <v>0</v>
      </c>
      <c r="ED53" s="30">
        <v>-4687.5</v>
      </c>
      <c r="EE53" s="34"/>
      <c r="EP53" s="34"/>
      <c r="FA53" s="34"/>
      <c r="FB53" s="84"/>
      <c r="FC53" s="84"/>
      <c r="FD53" s="84"/>
      <c r="FE53" s="84"/>
      <c r="FF53" s="84"/>
      <c r="FG53" s="84"/>
      <c r="FH53" s="84"/>
      <c r="FI53" s="84"/>
      <c r="FJ53" s="84"/>
      <c r="FK53" s="84"/>
      <c r="FN53" s="113"/>
    </row>
    <row r="54" spans="1:170" ht="12.75" customHeight="1" x14ac:dyDescent="0.2">
      <c r="A54" s="27">
        <v>1</v>
      </c>
      <c r="B54" s="28">
        <v>34200</v>
      </c>
      <c r="C54" s="29"/>
      <c r="D54" s="2" t="s">
        <v>47</v>
      </c>
      <c r="E54" s="75"/>
      <c r="F54" s="89">
        <v>500</v>
      </c>
      <c r="G54" s="205"/>
      <c r="H54" s="201"/>
      <c r="I54" s="122">
        <v>500</v>
      </c>
      <c r="J54" s="153"/>
      <c r="K54" s="75"/>
      <c r="L54" s="122">
        <v>500</v>
      </c>
      <c r="M54" s="75"/>
      <c r="N54" s="123"/>
      <c r="O54" s="124"/>
      <c r="P54" s="192">
        <v>440</v>
      </c>
      <c r="Q54" s="75"/>
      <c r="R54" s="113"/>
      <c r="S54" s="94">
        <v>500</v>
      </c>
      <c r="T54" s="94">
        <v>0</v>
      </c>
      <c r="U54" s="94">
        <v>500</v>
      </c>
      <c r="V54" s="94">
        <v>460</v>
      </c>
      <c r="W54" s="94">
        <v>0</v>
      </c>
      <c r="X54" s="94">
        <v>0</v>
      </c>
      <c r="Y54" s="94">
        <v>460</v>
      </c>
      <c r="Z54" s="94">
        <v>460</v>
      </c>
      <c r="AA54" s="94">
        <v>0</v>
      </c>
      <c r="AB54" s="94">
        <v>-40</v>
      </c>
      <c r="AC54" s="75"/>
      <c r="AD54" s="123"/>
      <c r="AE54" s="187">
        <v>500</v>
      </c>
      <c r="AF54" s="86">
        <v>0</v>
      </c>
      <c r="AG54" s="86">
        <v>500</v>
      </c>
      <c r="AH54" s="88">
        <v>445</v>
      </c>
      <c r="AI54" s="86">
        <v>0</v>
      </c>
      <c r="AJ54" s="86">
        <v>0</v>
      </c>
      <c r="AK54" s="86">
        <v>445</v>
      </c>
      <c r="AL54" s="86">
        <v>445</v>
      </c>
      <c r="AM54" s="86">
        <v>0</v>
      </c>
      <c r="AN54" s="86">
        <v>-55</v>
      </c>
      <c r="AO54" s="75"/>
      <c r="AP54" s="113"/>
      <c r="AQ54" s="84">
        <v>600</v>
      </c>
      <c r="AR54" s="84">
        <v>0</v>
      </c>
      <c r="AS54" s="84">
        <v>600</v>
      </c>
      <c r="AT54" s="84">
        <v>270</v>
      </c>
      <c r="AU54" s="84">
        <v>0</v>
      </c>
      <c r="AV54" s="84">
        <v>0</v>
      </c>
      <c r="AW54" s="84">
        <v>270</v>
      </c>
      <c r="AX54" s="84">
        <v>270</v>
      </c>
      <c r="AY54" s="84">
        <v>0</v>
      </c>
      <c r="AZ54" s="84">
        <v>-330</v>
      </c>
      <c r="BA54" s="75"/>
      <c r="BB54" s="123"/>
      <c r="BC54" s="172">
        <v>900</v>
      </c>
      <c r="BD54" s="30">
        <v>0</v>
      </c>
      <c r="BE54" s="30">
        <v>900</v>
      </c>
      <c r="BF54" s="30">
        <v>590</v>
      </c>
      <c r="BG54" s="30">
        <v>0</v>
      </c>
      <c r="BH54" s="30">
        <v>0</v>
      </c>
      <c r="BI54" s="30">
        <v>590</v>
      </c>
      <c r="BJ54" s="30">
        <v>590</v>
      </c>
      <c r="BK54" s="30">
        <v>0</v>
      </c>
      <c r="BL54" s="30">
        <v>-310</v>
      </c>
      <c r="BM54" s="75"/>
      <c r="BN54" s="113"/>
      <c r="BO54" s="30">
        <v>900</v>
      </c>
      <c r="BP54" s="30">
        <v>0</v>
      </c>
      <c r="BQ54" s="30">
        <v>900</v>
      </c>
      <c r="BR54" s="30">
        <v>665</v>
      </c>
      <c r="BS54" s="30">
        <v>0</v>
      </c>
      <c r="BT54" s="30">
        <v>0</v>
      </c>
      <c r="BU54" s="30">
        <v>665</v>
      </c>
      <c r="BV54" s="30">
        <v>665</v>
      </c>
      <c r="BW54" s="30">
        <v>0</v>
      </c>
      <c r="BX54" s="30">
        <v>-235</v>
      </c>
      <c r="BY54" s="75"/>
      <c r="BZ54" s="123"/>
      <c r="CA54" s="172">
        <v>900</v>
      </c>
      <c r="CB54" s="30">
        <v>0</v>
      </c>
      <c r="CC54" s="30">
        <v>900</v>
      </c>
      <c r="CD54" s="30">
        <v>850</v>
      </c>
      <c r="CE54" s="30">
        <v>100</v>
      </c>
      <c r="CF54" s="30">
        <v>0</v>
      </c>
      <c r="CG54" s="30">
        <v>750</v>
      </c>
      <c r="CH54" s="30">
        <v>750</v>
      </c>
      <c r="CI54" s="30">
        <v>0</v>
      </c>
      <c r="CJ54" s="30">
        <v>-150</v>
      </c>
      <c r="CK54" s="75"/>
      <c r="CL54" s="113"/>
      <c r="CM54" s="30"/>
      <c r="CN54" s="30"/>
      <c r="CO54" s="30"/>
      <c r="CP54" s="30">
        <v>920</v>
      </c>
      <c r="CQ54" s="30"/>
      <c r="CR54" s="30"/>
      <c r="CS54" s="30">
        <v>920</v>
      </c>
      <c r="CT54" s="30"/>
      <c r="CU54" s="30"/>
      <c r="CV54" s="30"/>
      <c r="CW54" s="75"/>
      <c r="CX54" s="123"/>
      <c r="CY54" s="174">
        <v>1800</v>
      </c>
      <c r="CZ54" s="31">
        <v>0</v>
      </c>
      <c r="DA54" s="32">
        <v>1800</v>
      </c>
      <c r="DB54" s="31">
        <v>480</v>
      </c>
      <c r="DC54" s="33">
        <v>0</v>
      </c>
      <c r="DD54" s="31">
        <v>0</v>
      </c>
      <c r="DE54" s="31">
        <v>480</v>
      </c>
      <c r="DF54" s="31">
        <v>480</v>
      </c>
      <c r="DG54" s="31">
        <v>0</v>
      </c>
      <c r="DH54" s="32">
        <v>1320</v>
      </c>
      <c r="DI54" s="34"/>
      <c r="DT54" s="34"/>
      <c r="DU54" s="30">
        <v>900</v>
      </c>
      <c r="DV54" s="30">
        <v>0</v>
      </c>
      <c r="DW54" s="30">
        <v>900</v>
      </c>
      <c r="DX54" s="30">
        <v>850</v>
      </c>
      <c r="DY54" s="30">
        <v>100</v>
      </c>
      <c r="DZ54" s="30">
        <v>0</v>
      </c>
      <c r="EA54" s="30">
        <v>750</v>
      </c>
      <c r="EB54" s="30">
        <v>750</v>
      </c>
      <c r="EC54" s="30">
        <v>0</v>
      </c>
      <c r="ED54" s="30">
        <v>-150</v>
      </c>
      <c r="EE54" s="34"/>
      <c r="EP54" s="34"/>
      <c r="FA54" s="34"/>
      <c r="FB54" s="84"/>
      <c r="FC54" s="84"/>
      <c r="FD54" s="84"/>
      <c r="FE54" s="84"/>
      <c r="FF54" s="84"/>
      <c r="FG54" s="84"/>
      <c r="FH54" s="84"/>
      <c r="FI54" s="84"/>
      <c r="FJ54" s="84"/>
      <c r="FK54" s="84"/>
      <c r="FN54" s="113"/>
    </row>
    <row r="55" spans="1:170" ht="12.75" customHeight="1" x14ac:dyDescent="0.2">
      <c r="A55" s="27">
        <v>1</v>
      </c>
      <c r="B55" s="28">
        <v>34201</v>
      </c>
      <c r="C55" s="29"/>
      <c r="D55" s="2" t="s">
        <v>48</v>
      </c>
      <c r="E55" s="75"/>
      <c r="F55" s="89">
        <v>30000</v>
      </c>
      <c r="G55" s="205"/>
      <c r="H55" s="201"/>
      <c r="I55" s="122">
        <v>42000</v>
      </c>
      <c r="J55" s="153"/>
      <c r="K55" s="75"/>
      <c r="L55" s="122">
        <v>42300</v>
      </c>
      <c r="M55" s="75"/>
      <c r="N55" s="123"/>
      <c r="O55" s="124"/>
      <c r="P55" s="192">
        <v>42300</v>
      </c>
      <c r="Q55" s="75"/>
      <c r="R55" s="113"/>
      <c r="S55" s="91">
        <v>34000</v>
      </c>
      <c r="T55" s="94">
        <v>0</v>
      </c>
      <c r="U55" s="91">
        <v>34000</v>
      </c>
      <c r="V55" s="91">
        <v>43398.5</v>
      </c>
      <c r="W55" s="91">
        <v>1078</v>
      </c>
      <c r="X55" s="94">
        <v>0</v>
      </c>
      <c r="Y55" s="91">
        <v>42320.5</v>
      </c>
      <c r="Z55" s="91">
        <v>42320.5</v>
      </c>
      <c r="AA55" s="94">
        <v>0</v>
      </c>
      <c r="AB55" s="91">
        <v>8320.5</v>
      </c>
      <c r="AC55" s="75"/>
      <c r="AD55" s="123"/>
      <c r="AE55" s="186">
        <v>36000</v>
      </c>
      <c r="AF55" s="86">
        <v>0</v>
      </c>
      <c r="AG55" s="85">
        <v>36000</v>
      </c>
      <c r="AH55" s="87">
        <v>45750</v>
      </c>
      <c r="AI55" s="86">
        <v>797</v>
      </c>
      <c r="AJ55" s="86">
        <v>0</v>
      </c>
      <c r="AK55" s="85">
        <v>44953</v>
      </c>
      <c r="AL55" s="85">
        <v>44953</v>
      </c>
      <c r="AM55" s="86">
        <v>0</v>
      </c>
      <c r="AN55" s="85">
        <v>8953</v>
      </c>
      <c r="AO55" s="75"/>
      <c r="AP55" s="113"/>
      <c r="AQ55" s="84">
        <v>35000</v>
      </c>
      <c r="AR55" s="84">
        <v>0</v>
      </c>
      <c r="AS55" s="84">
        <v>35000</v>
      </c>
      <c r="AT55" s="84">
        <v>49059</v>
      </c>
      <c r="AU55" s="84">
        <v>1463</v>
      </c>
      <c r="AV55" s="84">
        <v>0</v>
      </c>
      <c r="AW55" s="84">
        <v>47596</v>
      </c>
      <c r="AX55" s="84">
        <v>47596</v>
      </c>
      <c r="AY55" s="84">
        <v>0</v>
      </c>
      <c r="AZ55" s="84">
        <v>12596</v>
      </c>
      <c r="BA55" s="75"/>
      <c r="BB55" s="123"/>
      <c r="BC55" s="172">
        <v>35000</v>
      </c>
      <c r="BD55" s="30">
        <v>0</v>
      </c>
      <c r="BE55" s="30">
        <v>35000</v>
      </c>
      <c r="BF55" s="30">
        <v>42839.5</v>
      </c>
      <c r="BG55" s="30">
        <v>1580.84</v>
      </c>
      <c r="BH55" s="30">
        <v>0</v>
      </c>
      <c r="BI55" s="30">
        <v>41258.660000000003</v>
      </c>
      <c r="BJ55" s="30">
        <v>41244.660000000003</v>
      </c>
      <c r="BK55" s="30">
        <v>14</v>
      </c>
      <c r="BL55" s="30">
        <v>6258.66</v>
      </c>
      <c r="BM55" s="75"/>
      <c r="BN55" s="113"/>
      <c r="BO55" s="30">
        <v>35000</v>
      </c>
      <c r="BP55" s="30">
        <v>0</v>
      </c>
      <c r="BQ55" s="30">
        <v>35000</v>
      </c>
      <c r="BR55" s="30">
        <v>37361</v>
      </c>
      <c r="BS55" s="30">
        <v>1620</v>
      </c>
      <c r="BT55" s="30">
        <v>0</v>
      </c>
      <c r="BU55" s="30">
        <v>35741</v>
      </c>
      <c r="BV55" s="30">
        <v>35741</v>
      </c>
      <c r="BW55" s="30">
        <v>0</v>
      </c>
      <c r="BX55" s="30">
        <v>741</v>
      </c>
      <c r="BY55" s="75"/>
      <c r="BZ55" s="123"/>
      <c r="CA55" s="172">
        <v>35000</v>
      </c>
      <c r="CB55" s="30">
        <v>0</v>
      </c>
      <c r="CC55" s="30">
        <v>35000</v>
      </c>
      <c r="CD55" s="30">
        <v>39882.58</v>
      </c>
      <c r="CE55" s="30">
        <v>2064.25</v>
      </c>
      <c r="CF55" s="30">
        <v>0</v>
      </c>
      <c r="CG55" s="30">
        <v>37818.33</v>
      </c>
      <c r="CH55" s="30">
        <v>37818.33</v>
      </c>
      <c r="CI55" s="30">
        <v>0</v>
      </c>
      <c r="CJ55" s="30">
        <v>2818.33</v>
      </c>
      <c r="CK55" s="75"/>
      <c r="CL55" s="113"/>
      <c r="CM55" s="30"/>
      <c r="CN55" s="30"/>
      <c r="CO55" s="30"/>
      <c r="CP55" s="30">
        <v>29124.16</v>
      </c>
      <c r="CQ55" s="30"/>
      <c r="CR55" s="30"/>
      <c r="CS55" s="30">
        <v>28023.68</v>
      </c>
      <c r="CT55" s="30"/>
      <c r="CU55" s="30"/>
      <c r="CV55" s="30"/>
      <c r="CW55" s="75"/>
      <c r="CX55" s="123"/>
      <c r="CY55" s="174">
        <v>24000</v>
      </c>
      <c r="CZ55" s="31">
        <v>0</v>
      </c>
      <c r="DA55" s="32">
        <v>24000</v>
      </c>
      <c r="DB55" s="32">
        <v>22392.15</v>
      </c>
      <c r="DC55" s="33">
        <v>504.64</v>
      </c>
      <c r="DD55" s="31">
        <v>0</v>
      </c>
      <c r="DE55" s="32">
        <v>21887.51</v>
      </c>
      <c r="DF55" s="32">
        <v>21887.51</v>
      </c>
      <c r="DG55" s="31">
        <v>0</v>
      </c>
      <c r="DH55" s="32">
        <v>2112.4899999999998</v>
      </c>
      <c r="DI55" s="34"/>
      <c r="DT55" s="34"/>
      <c r="DU55" s="30">
        <v>35000</v>
      </c>
      <c r="DV55" s="30">
        <v>0</v>
      </c>
      <c r="DW55" s="30">
        <v>35000</v>
      </c>
      <c r="DX55" s="30">
        <v>39882.58</v>
      </c>
      <c r="DY55" s="30">
        <v>2064.25</v>
      </c>
      <c r="DZ55" s="30">
        <v>0</v>
      </c>
      <c r="EA55" s="30">
        <v>37818.33</v>
      </c>
      <c r="EB55" s="30">
        <v>37818.33</v>
      </c>
      <c r="EC55" s="30">
        <v>0</v>
      </c>
      <c r="ED55" s="30">
        <v>2818.33</v>
      </c>
      <c r="EE55" s="34"/>
      <c r="EP55" s="34"/>
      <c r="FA55" s="3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N55" s="113"/>
    </row>
    <row r="56" spans="1:170" ht="12.75" customHeight="1" x14ac:dyDescent="0.2">
      <c r="A56" s="27">
        <v>1</v>
      </c>
      <c r="B56" s="28">
        <v>34202</v>
      </c>
      <c r="C56" s="29"/>
      <c r="D56" s="2" t="s">
        <v>126</v>
      </c>
      <c r="E56" s="75"/>
      <c r="F56" s="89">
        <v>120000</v>
      </c>
      <c r="G56" s="205"/>
      <c r="H56" s="201"/>
      <c r="I56" s="122">
        <v>125000</v>
      </c>
      <c r="J56" s="153"/>
      <c r="K56" s="75"/>
      <c r="L56" s="122">
        <v>118700</v>
      </c>
      <c r="M56" s="75"/>
      <c r="N56" s="123"/>
      <c r="O56" s="124"/>
      <c r="P56" s="192">
        <v>118700</v>
      </c>
      <c r="Q56" s="75"/>
      <c r="R56" s="113"/>
      <c r="S56" s="91">
        <v>110000</v>
      </c>
      <c r="T56" s="94">
        <v>0</v>
      </c>
      <c r="U56" s="91">
        <v>110000</v>
      </c>
      <c r="V56" s="91">
        <v>122774.75</v>
      </c>
      <c r="W56" s="91">
        <v>3977.47</v>
      </c>
      <c r="X56" s="94">
        <v>0</v>
      </c>
      <c r="Y56" s="91">
        <v>118797.28</v>
      </c>
      <c r="Z56" s="91">
        <v>118797.28</v>
      </c>
      <c r="AA56" s="94">
        <v>0</v>
      </c>
      <c r="AB56" s="91">
        <v>8797.2800000000007</v>
      </c>
      <c r="AC56" s="75"/>
      <c r="AD56" s="123"/>
      <c r="AE56" s="186">
        <v>110000</v>
      </c>
      <c r="AF56" s="86">
        <v>0</v>
      </c>
      <c r="AG56" s="85">
        <v>110000</v>
      </c>
      <c r="AH56" s="87">
        <v>94095.18</v>
      </c>
      <c r="AI56" s="85">
        <v>3909.5</v>
      </c>
      <c r="AJ56" s="86">
        <v>0</v>
      </c>
      <c r="AK56" s="85">
        <v>90185.68</v>
      </c>
      <c r="AL56" s="85">
        <v>90185.68</v>
      </c>
      <c r="AM56" s="86">
        <v>0</v>
      </c>
      <c r="AN56" s="85">
        <v>-19814.32</v>
      </c>
      <c r="AO56" s="75"/>
      <c r="AP56" s="113"/>
      <c r="AQ56" s="84">
        <v>110000</v>
      </c>
      <c r="AR56" s="84">
        <v>0</v>
      </c>
      <c r="AS56" s="84">
        <v>110000</v>
      </c>
      <c r="AT56" s="84">
        <v>108763.5</v>
      </c>
      <c r="AU56" s="84">
        <v>4446.74</v>
      </c>
      <c r="AV56" s="84">
        <v>0</v>
      </c>
      <c r="AW56" s="84">
        <v>104316.76</v>
      </c>
      <c r="AX56" s="84">
        <v>104316.76</v>
      </c>
      <c r="AY56" s="84">
        <v>0</v>
      </c>
      <c r="AZ56" s="84">
        <v>-5683.24</v>
      </c>
      <c r="BA56" s="75"/>
      <c r="BB56" s="123"/>
      <c r="BC56" s="172">
        <v>111000</v>
      </c>
      <c r="BD56" s="30">
        <v>0</v>
      </c>
      <c r="BE56" s="30">
        <v>111000</v>
      </c>
      <c r="BF56" s="30">
        <v>127835.5</v>
      </c>
      <c r="BG56" s="30">
        <v>5681</v>
      </c>
      <c r="BH56" s="30">
        <v>0</v>
      </c>
      <c r="BI56" s="30">
        <v>122154.5</v>
      </c>
      <c r="BJ56" s="30">
        <v>109835</v>
      </c>
      <c r="BK56" s="30">
        <v>12319.5</v>
      </c>
      <c r="BL56" s="30">
        <v>11154.5</v>
      </c>
      <c r="BM56" s="75"/>
      <c r="BN56" s="113"/>
      <c r="BO56" s="32">
        <v>0</v>
      </c>
      <c r="BP56" s="31">
        <v>0</v>
      </c>
      <c r="BQ56" s="32">
        <v>0</v>
      </c>
      <c r="BR56" s="32">
        <v>0</v>
      </c>
      <c r="BS56" s="33">
        <v>0</v>
      </c>
      <c r="BT56" s="31">
        <v>0</v>
      </c>
      <c r="BU56" s="32">
        <v>0</v>
      </c>
      <c r="BV56" s="32">
        <v>0</v>
      </c>
      <c r="BW56" s="31">
        <v>0</v>
      </c>
      <c r="BX56" s="32">
        <v>0</v>
      </c>
      <c r="BY56" s="75"/>
      <c r="BZ56" s="123"/>
      <c r="CA56" s="174">
        <v>0</v>
      </c>
      <c r="CB56" s="31">
        <v>0</v>
      </c>
      <c r="CC56" s="32">
        <v>0</v>
      </c>
      <c r="CD56" s="32">
        <v>0</v>
      </c>
      <c r="CE56" s="33">
        <v>0</v>
      </c>
      <c r="CF56" s="31">
        <v>0</v>
      </c>
      <c r="CG56" s="32">
        <v>0</v>
      </c>
      <c r="CH56" s="32">
        <v>0</v>
      </c>
      <c r="CI56" s="31">
        <v>0</v>
      </c>
      <c r="CJ56" s="32">
        <v>0</v>
      </c>
      <c r="CK56" s="75"/>
      <c r="CL56" s="113"/>
      <c r="CM56" s="30"/>
      <c r="CN56" s="30"/>
      <c r="CO56" s="30"/>
      <c r="CP56" s="30">
        <v>0</v>
      </c>
      <c r="CQ56" s="30"/>
      <c r="CR56" s="30"/>
      <c r="CS56" s="30">
        <v>0</v>
      </c>
      <c r="CT56" s="30"/>
      <c r="CU56" s="30"/>
      <c r="CV56" s="30"/>
      <c r="CW56" s="75"/>
      <c r="CX56" s="123"/>
      <c r="CY56" s="174">
        <v>0</v>
      </c>
      <c r="CZ56" s="31">
        <v>0</v>
      </c>
      <c r="DA56" s="32">
        <v>0</v>
      </c>
      <c r="DB56" s="32">
        <v>0</v>
      </c>
      <c r="DC56" s="33">
        <v>0</v>
      </c>
      <c r="DD56" s="31">
        <v>0</v>
      </c>
      <c r="DE56" s="32">
        <v>0</v>
      </c>
      <c r="DF56" s="32">
        <v>0</v>
      </c>
      <c r="DG56" s="31">
        <v>0</v>
      </c>
      <c r="DH56" s="32">
        <v>0</v>
      </c>
      <c r="DI56" s="34"/>
      <c r="DT56" s="34"/>
      <c r="DU56" s="32">
        <v>0</v>
      </c>
      <c r="DV56" s="31">
        <v>0</v>
      </c>
      <c r="DW56" s="32">
        <v>0</v>
      </c>
      <c r="DX56" s="32">
        <v>0</v>
      </c>
      <c r="DY56" s="33">
        <v>0</v>
      </c>
      <c r="DZ56" s="31">
        <v>0</v>
      </c>
      <c r="EA56" s="32">
        <v>0</v>
      </c>
      <c r="EB56" s="32">
        <v>0</v>
      </c>
      <c r="EC56" s="31">
        <v>0</v>
      </c>
      <c r="ED56" s="32">
        <v>0</v>
      </c>
      <c r="EE56" s="34"/>
      <c r="EP56" s="34"/>
      <c r="FA56" s="34"/>
      <c r="FB56" s="84"/>
      <c r="FC56" s="84"/>
      <c r="FD56" s="84"/>
      <c r="FE56" s="84"/>
      <c r="FF56" s="84"/>
      <c r="FG56" s="84"/>
      <c r="FH56" s="84"/>
      <c r="FI56" s="84"/>
      <c r="FJ56" s="84"/>
      <c r="FK56" s="84"/>
      <c r="FN56" s="113"/>
    </row>
    <row r="57" spans="1:170" ht="12.75" customHeight="1" x14ac:dyDescent="0.2">
      <c r="A57" s="27">
        <v>1</v>
      </c>
      <c r="B57" s="28">
        <v>34203</v>
      </c>
      <c r="C57" s="29"/>
      <c r="D57" s="2" t="s">
        <v>127</v>
      </c>
      <c r="E57" s="75"/>
      <c r="F57" s="89">
        <v>12000</v>
      </c>
      <c r="G57" s="205"/>
      <c r="H57" s="201"/>
      <c r="I57" s="122">
        <v>6000</v>
      </c>
      <c r="J57" s="153"/>
      <c r="K57" s="75"/>
      <c r="L57" s="122">
        <v>4400</v>
      </c>
      <c r="M57" s="75"/>
      <c r="N57" s="123"/>
      <c r="O57" s="124"/>
      <c r="P57" s="192">
        <v>4400</v>
      </c>
      <c r="Q57" s="75"/>
      <c r="R57" s="113"/>
      <c r="S57" s="91">
        <v>3500</v>
      </c>
      <c r="T57" s="94">
        <v>0</v>
      </c>
      <c r="U57" s="91">
        <v>3500</v>
      </c>
      <c r="V57" s="91">
        <v>4952.5</v>
      </c>
      <c r="W57" s="94">
        <v>490</v>
      </c>
      <c r="X57" s="94">
        <v>0</v>
      </c>
      <c r="Y57" s="91">
        <v>4462.5</v>
      </c>
      <c r="Z57" s="91">
        <v>4462.5</v>
      </c>
      <c r="AA57" s="94">
        <v>0</v>
      </c>
      <c r="AB57" s="94">
        <v>962.5</v>
      </c>
      <c r="AC57" s="75"/>
      <c r="AD57" s="123"/>
      <c r="AE57" s="186">
        <v>3500</v>
      </c>
      <c r="AF57" s="86">
        <v>0</v>
      </c>
      <c r="AG57" s="85">
        <v>3500</v>
      </c>
      <c r="AH57" s="87">
        <v>2975</v>
      </c>
      <c r="AI57" s="86">
        <v>0</v>
      </c>
      <c r="AJ57" s="86">
        <v>0</v>
      </c>
      <c r="AK57" s="85">
        <v>2975</v>
      </c>
      <c r="AL57" s="85">
        <v>2975</v>
      </c>
      <c r="AM57" s="86">
        <v>0</v>
      </c>
      <c r="AN57" s="86">
        <v>-525</v>
      </c>
      <c r="AO57" s="75"/>
      <c r="AP57" s="113"/>
      <c r="AQ57" s="84">
        <v>2800</v>
      </c>
      <c r="AR57" s="84">
        <v>0</v>
      </c>
      <c r="AS57" s="84">
        <v>2800</v>
      </c>
      <c r="AT57" s="84">
        <v>4635</v>
      </c>
      <c r="AU57" s="84">
        <v>170</v>
      </c>
      <c r="AV57" s="84">
        <v>0</v>
      </c>
      <c r="AW57" s="84">
        <v>4465</v>
      </c>
      <c r="AX57" s="84">
        <v>4465</v>
      </c>
      <c r="AY57" s="84">
        <v>0</v>
      </c>
      <c r="AZ57" s="84">
        <v>1665</v>
      </c>
      <c r="BA57" s="75"/>
      <c r="BB57" s="123"/>
      <c r="BC57" s="172">
        <v>2400</v>
      </c>
      <c r="BD57" s="30">
        <v>0</v>
      </c>
      <c r="BE57" s="30">
        <v>2400</v>
      </c>
      <c r="BF57" s="30">
        <v>3103</v>
      </c>
      <c r="BG57" s="30">
        <v>130</v>
      </c>
      <c r="BH57" s="30">
        <v>0</v>
      </c>
      <c r="BI57" s="30">
        <v>2973</v>
      </c>
      <c r="BJ57" s="30">
        <v>2973</v>
      </c>
      <c r="BK57" s="30">
        <v>0</v>
      </c>
      <c r="BL57" s="30">
        <v>573</v>
      </c>
      <c r="BM57" s="75"/>
      <c r="BN57" s="113"/>
      <c r="BO57" s="32">
        <v>0</v>
      </c>
      <c r="BP57" s="31">
        <v>0</v>
      </c>
      <c r="BQ57" s="32">
        <v>0</v>
      </c>
      <c r="BR57" s="32">
        <v>0</v>
      </c>
      <c r="BS57" s="33">
        <v>0</v>
      </c>
      <c r="BT57" s="31">
        <v>0</v>
      </c>
      <c r="BU57" s="32">
        <v>0</v>
      </c>
      <c r="BV57" s="32">
        <v>0</v>
      </c>
      <c r="BW57" s="31">
        <v>0</v>
      </c>
      <c r="BX57" s="32">
        <v>0</v>
      </c>
      <c r="BY57" s="75"/>
      <c r="BZ57" s="123"/>
      <c r="CA57" s="174">
        <v>0</v>
      </c>
      <c r="CB57" s="31">
        <v>0</v>
      </c>
      <c r="CC57" s="32">
        <v>0</v>
      </c>
      <c r="CD57" s="32">
        <v>0</v>
      </c>
      <c r="CE57" s="33">
        <v>0</v>
      </c>
      <c r="CF57" s="31">
        <v>0</v>
      </c>
      <c r="CG57" s="32">
        <v>0</v>
      </c>
      <c r="CH57" s="32">
        <v>0</v>
      </c>
      <c r="CI57" s="31">
        <v>0</v>
      </c>
      <c r="CJ57" s="32">
        <v>0</v>
      </c>
      <c r="CK57" s="75"/>
      <c r="CL57" s="113"/>
      <c r="CM57" s="30"/>
      <c r="CN57" s="30"/>
      <c r="CO57" s="30"/>
      <c r="CP57" s="30">
        <v>0</v>
      </c>
      <c r="CQ57" s="30"/>
      <c r="CR57" s="30"/>
      <c r="CS57" s="30">
        <v>0</v>
      </c>
      <c r="CT57" s="30"/>
      <c r="CU57" s="30"/>
      <c r="CV57" s="30"/>
      <c r="CW57" s="75"/>
      <c r="CX57" s="123"/>
      <c r="CY57" s="174">
        <v>0</v>
      </c>
      <c r="CZ57" s="31">
        <v>0</v>
      </c>
      <c r="DA57" s="32">
        <v>0</v>
      </c>
      <c r="DB57" s="32">
        <v>0</v>
      </c>
      <c r="DC57" s="33">
        <v>0</v>
      </c>
      <c r="DD57" s="31">
        <v>0</v>
      </c>
      <c r="DE57" s="32">
        <v>0</v>
      </c>
      <c r="DF57" s="32">
        <v>0</v>
      </c>
      <c r="DG57" s="31">
        <v>0</v>
      </c>
      <c r="DH57" s="32">
        <v>0</v>
      </c>
      <c r="DI57" s="34"/>
      <c r="DT57" s="34"/>
      <c r="DU57" s="32">
        <v>0</v>
      </c>
      <c r="DV57" s="31">
        <v>0</v>
      </c>
      <c r="DW57" s="32">
        <v>0</v>
      </c>
      <c r="DX57" s="32">
        <v>0</v>
      </c>
      <c r="DY57" s="33">
        <v>0</v>
      </c>
      <c r="DZ57" s="31">
        <v>0</v>
      </c>
      <c r="EA57" s="32">
        <v>0</v>
      </c>
      <c r="EB57" s="32">
        <v>0</v>
      </c>
      <c r="EC57" s="31">
        <v>0</v>
      </c>
      <c r="ED57" s="32">
        <v>0</v>
      </c>
      <c r="EE57" s="34"/>
      <c r="EP57" s="34"/>
      <c r="FA57" s="3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N57" s="113"/>
    </row>
    <row r="58" spans="1:170" ht="12.75" customHeight="1" x14ac:dyDescent="0.2">
      <c r="A58" s="27">
        <v>1</v>
      </c>
      <c r="B58" s="28">
        <v>34204</v>
      </c>
      <c r="C58" s="29"/>
      <c r="D58" s="2" t="s">
        <v>128</v>
      </c>
      <c r="E58" s="75"/>
      <c r="F58" s="89">
        <v>24000</v>
      </c>
      <c r="G58" s="205"/>
      <c r="H58" s="201"/>
      <c r="I58" s="122">
        <v>25000</v>
      </c>
      <c r="J58" s="153"/>
      <c r="K58" s="75"/>
      <c r="L58" s="122">
        <v>32000</v>
      </c>
      <c r="M58" s="75"/>
      <c r="N58" s="123"/>
      <c r="O58" s="124"/>
      <c r="P58" s="192">
        <v>30000</v>
      </c>
      <c r="Q58" s="75"/>
      <c r="R58" s="113"/>
      <c r="S58" s="91">
        <v>30000</v>
      </c>
      <c r="T58" s="94">
        <v>0</v>
      </c>
      <c r="U58" s="91">
        <v>30000</v>
      </c>
      <c r="V58" s="91">
        <v>30038</v>
      </c>
      <c r="W58" s="94">
        <v>72</v>
      </c>
      <c r="X58" s="94">
        <v>0</v>
      </c>
      <c r="Y58" s="91">
        <v>29966</v>
      </c>
      <c r="Z58" s="91">
        <v>29966</v>
      </c>
      <c r="AA58" s="94">
        <v>0</v>
      </c>
      <c r="AB58" s="94">
        <v>-34</v>
      </c>
      <c r="AC58" s="75"/>
      <c r="AD58" s="123"/>
      <c r="AE58" s="186">
        <v>30000</v>
      </c>
      <c r="AF58" s="86">
        <v>0</v>
      </c>
      <c r="AG58" s="85">
        <v>30000</v>
      </c>
      <c r="AH58" s="87">
        <v>27834</v>
      </c>
      <c r="AI58" s="86">
        <v>100</v>
      </c>
      <c r="AJ58" s="86">
        <v>0</v>
      </c>
      <c r="AK58" s="85">
        <v>27734</v>
      </c>
      <c r="AL58" s="85">
        <v>27734</v>
      </c>
      <c r="AM58" s="86">
        <v>0</v>
      </c>
      <c r="AN58" s="85">
        <v>-2266</v>
      </c>
      <c r="AO58" s="75"/>
      <c r="AP58" s="113"/>
      <c r="AQ58" s="84">
        <v>30000</v>
      </c>
      <c r="AR58" s="84">
        <v>0</v>
      </c>
      <c r="AS58" s="84">
        <v>30000</v>
      </c>
      <c r="AT58" s="84">
        <v>33636</v>
      </c>
      <c r="AU58" s="84">
        <v>72</v>
      </c>
      <c r="AV58" s="84">
        <v>0</v>
      </c>
      <c r="AW58" s="84">
        <v>33564</v>
      </c>
      <c r="AX58" s="84">
        <v>33564</v>
      </c>
      <c r="AY58" s="84">
        <v>0</v>
      </c>
      <c r="AZ58" s="84">
        <v>3564</v>
      </c>
      <c r="BA58" s="75"/>
      <c r="BB58" s="123"/>
      <c r="BC58" s="172">
        <v>30000</v>
      </c>
      <c r="BD58" s="30">
        <v>0</v>
      </c>
      <c r="BE58" s="30">
        <v>30000</v>
      </c>
      <c r="BF58" s="30">
        <v>37252</v>
      </c>
      <c r="BG58" s="30">
        <v>1456</v>
      </c>
      <c r="BH58" s="30">
        <v>0</v>
      </c>
      <c r="BI58" s="30">
        <v>35796</v>
      </c>
      <c r="BJ58" s="30">
        <v>35796</v>
      </c>
      <c r="BK58" s="30">
        <v>0</v>
      </c>
      <c r="BL58" s="30">
        <v>5796</v>
      </c>
      <c r="BM58" s="75"/>
      <c r="BN58" s="113"/>
      <c r="BO58" s="32">
        <v>0</v>
      </c>
      <c r="BP58" s="31">
        <v>0</v>
      </c>
      <c r="BQ58" s="32">
        <v>0</v>
      </c>
      <c r="BR58" s="32">
        <v>0</v>
      </c>
      <c r="BS58" s="33">
        <v>0</v>
      </c>
      <c r="BT58" s="31">
        <v>0</v>
      </c>
      <c r="BU58" s="32">
        <v>0</v>
      </c>
      <c r="BV58" s="32">
        <v>0</v>
      </c>
      <c r="BW58" s="31">
        <v>0</v>
      </c>
      <c r="BX58" s="32">
        <v>0</v>
      </c>
      <c r="BY58" s="75"/>
      <c r="BZ58" s="123"/>
      <c r="CA58" s="174">
        <v>0</v>
      </c>
      <c r="CB58" s="31">
        <v>0</v>
      </c>
      <c r="CC58" s="32">
        <v>0</v>
      </c>
      <c r="CD58" s="32">
        <v>0</v>
      </c>
      <c r="CE58" s="33">
        <v>0</v>
      </c>
      <c r="CF58" s="31">
        <v>0</v>
      </c>
      <c r="CG58" s="32">
        <v>0</v>
      </c>
      <c r="CH58" s="32">
        <v>0</v>
      </c>
      <c r="CI58" s="31">
        <v>0</v>
      </c>
      <c r="CJ58" s="32">
        <v>0</v>
      </c>
      <c r="CK58" s="75"/>
      <c r="CL58" s="113"/>
      <c r="CM58" s="30"/>
      <c r="CN58" s="30"/>
      <c r="CO58" s="30"/>
      <c r="CP58" s="30">
        <v>0</v>
      </c>
      <c r="CQ58" s="30"/>
      <c r="CR58" s="30"/>
      <c r="CS58" s="30">
        <v>0</v>
      </c>
      <c r="CT58" s="30"/>
      <c r="CU58" s="30"/>
      <c r="CV58" s="30"/>
      <c r="CW58" s="75"/>
      <c r="CX58" s="123"/>
      <c r="CY58" s="174">
        <v>0</v>
      </c>
      <c r="CZ58" s="31">
        <v>0</v>
      </c>
      <c r="DA58" s="32">
        <v>0</v>
      </c>
      <c r="DB58" s="32">
        <v>0</v>
      </c>
      <c r="DC58" s="33">
        <v>0</v>
      </c>
      <c r="DD58" s="31">
        <v>0</v>
      </c>
      <c r="DE58" s="32">
        <v>0</v>
      </c>
      <c r="DF58" s="32">
        <v>0</v>
      </c>
      <c r="DG58" s="31">
        <v>0</v>
      </c>
      <c r="DH58" s="32">
        <v>0</v>
      </c>
      <c r="DI58" s="34"/>
      <c r="DT58" s="34"/>
      <c r="DU58" s="32">
        <v>0</v>
      </c>
      <c r="DV58" s="31">
        <v>0</v>
      </c>
      <c r="DW58" s="32">
        <v>0</v>
      </c>
      <c r="DX58" s="32">
        <v>0</v>
      </c>
      <c r="DY58" s="33">
        <v>0</v>
      </c>
      <c r="DZ58" s="31">
        <v>0</v>
      </c>
      <c r="EA58" s="32">
        <v>0</v>
      </c>
      <c r="EB58" s="32">
        <v>0</v>
      </c>
      <c r="EC58" s="31">
        <v>0</v>
      </c>
      <c r="ED58" s="32">
        <v>0</v>
      </c>
      <c r="EE58" s="34"/>
      <c r="EP58" s="34"/>
      <c r="FA58" s="34"/>
      <c r="FB58" s="84"/>
      <c r="FC58" s="84"/>
      <c r="FD58" s="84"/>
      <c r="FE58" s="84"/>
      <c r="FF58" s="84"/>
      <c r="FG58" s="84"/>
      <c r="FH58" s="84"/>
      <c r="FI58" s="84"/>
      <c r="FJ58" s="84"/>
      <c r="FK58" s="84"/>
      <c r="FN58" s="113"/>
    </row>
    <row r="59" spans="1:170" ht="12.75" customHeight="1" x14ac:dyDescent="0.2">
      <c r="A59" s="27">
        <v>1</v>
      </c>
      <c r="B59" s="28">
        <v>34300</v>
      </c>
      <c r="C59" s="29"/>
      <c r="D59" s="2" t="s">
        <v>129</v>
      </c>
      <c r="E59" s="75"/>
      <c r="F59" s="89">
        <v>130000</v>
      </c>
      <c r="G59" s="205"/>
      <c r="H59" s="201"/>
      <c r="I59" s="122">
        <v>151000</v>
      </c>
      <c r="J59" s="153"/>
      <c r="K59" s="75"/>
      <c r="L59" s="122">
        <v>89000</v>
      </c>
      <c r="M59" s="75"/>
      <c r="N59" s="123"/>
      <c r="O59" s="124"/>
      <c r="P59" s="192">
        <v>164000</v>
      </c>
      <c r="Q59" s="75"/>
      <c r="R59" s="113"/>
      <c r="S59" s="91">
        <v>150000</v>
      </c>
      <c r="T59" s="94">
        <v>0</v>
      </c>
      <c r="U59" s="91">
        <v>150000</v>
      </c>
      <c r="V59" s="91">
        <v>166604.31</v>
      </c>
      <c r="W59" s="91">
        <v>2953.33</v>
      </c>
      <c r="X59" s="94">
        <v>0</v>
      </c>
      <c r="Y59" s="91">
        <v>163650.98000000001</v>
      </c>
      <c r="Z59" s="91">
        <v>163650.98000000001</v>
      </c>
      <c r="AA59" s="94">
        <v>0</v>
      </c>
      <c r="AB59" s="91">
        <v>13650.98</v>
      </c>
      <c r="AC59" s="75"/>
      <c r="AD59" s="123"/>
      <c r="AE59" s="186">
        <v>150000</v>
      </c>
      <c r="AF59" s="86">
        <v>0</v>
      </c>
      <c r="AG59" s="85">
        <v>150000</v>
      </c>
      <c r="AH59" s="87">
        <v>136598.74</v>
      </c>
      <c r="AI59" s="85">
        <v>2350</v>
      </c>
      <c r="AJ59" s="86">
        <v>0</v>
      </c>
      <c r="AK59" s="85">
        <v>134248.74</v>
      </c>
      <c r="AL59" s="85">
        <v>134248.74</v>
      </c>
      <c r="AM59" s="86">
        <v>0</v>
      </c>
      <c r="AN59" s="85">
        <v>-15751.26</v>
      </c>
      <c r="AO59" s="75"/>
      <c r="AP59" s="113"/>
      <c r="AQ59" s="84">
        <v>155000</v>
      </c>
      <c r="AR59" s="84">
        <v>0</v>
      </c>
      <c r="AS59" s="84">
        <v>155000</v>
      </c>
      <c r="AT59" s="84">
        <v>157667.82</v>
      </c>
      <c r="AU59" s="84">
        <v>3986.63</v>
      </c>
      <c r="AV59" s="84">
        <v>0</v>
      </c>
      <c r="AW59" s="84">
        <v>153681.19</v>
      </c>
      <c r="AX59" s="84">
        <v>153643.41</v>
      </c>
      <c r="AY59" s="84">
        <v>37.78</v>
      </c>
      <c r="AZ59" s="84">
        <v>-1318.81</v>
      </c>
      <c r="BA59" s="75"/>
      <c r="BB59" s="123"/>
      <c r="BC59" s="172">
        <v>159000</v>
      </c>
      <c r="BD59" s="30">
        <v>0</v>
      </c>
      <c r="BE59" s="30">
        <v>159000</v>
      </c>
      <c r="BF59" s="30">
        <v>161848.9</v>
      </c>
      <c r="BG59" s="30">
        <v>4022.5</v>
      </c>
      <c r="BH59" s="30">
        <v>0</v>
      </c>
      <c r="BI59" s="30">
        <v>157826.4</v>
      </c>
      <c r="BJ59" s="30">
        <v>157826.4</v>
      </c>
      <c r="BK59" s="30">
        <v>0</v>
      </c>
      <c r="BL59" s="30">
        <v>-1173.5999999999999</v>
      </c>
      <c r="BM59" s="75"/>
      <c r="BN59" s="113"/>
      <c r="BO59" s="32">
        <v>0</v>
      </c>
      <c r="BP59" s="31">
        <v>0</v>
      </c>
      <c r="BQ59" s="32">
        <v>0</v>
      </c>
      <c r="BR59" s="32">
        <v>0</v>
      </c>
      <c r="BS59" s="33">
        <v>0</v>
      </c>
      <c r="BT59" s="31">
        <v>0</v>
      </c>
      <c r="BU59" s="32">
        <v>0</v>
      </c>
      <c r="BV59" s="32">
        <v>0</v>
      </c>
      <c r="BW59" s="31">
        <v>0</v>
      </c>
      <c r="BX59" s="32">
        <v>0</v>
      </c>
      <c r="BY59" s="75"/>
      <c r="BZ59" s="123"/>
      <c r="CA59" s="174">
        <v>0</v>
      </c>
      <c r="CB59" s="31">
        <v>0</v>
      </c>
      <c r="CC59" s="32">
        <v>0</v>
      </c>
      <c r="CD59" s="32">
        <v>0</v>
      </c>
      <c r="CE59" s="33">
        <v>0</v>
      </c>
      <c r="CF59" s="31">
        <v>0</v>
      </c>
      <c r="CG59" s="32">
        <v>0</v>
      </c>
      <c r="CH59" s="32">
        <v>0</v>
      </c>
      <c r="CI59" s="31">
        <v>0</v>
      </c>
      <c r="CJ59" s="32">
        <v>0</v>
      </c>
      <c r="CK59" s="75"/>
      <c r="CL59" s="113"/>
      <c r="CM59" s="30"/>
      <c r="CN59" s="30"/>
      <c r="CO59" s="30"/>
      <c r="CP59" s="30">
        <v>0</v>
      </c>
      <c r="CQ59" s="30"/>
      <c r="CR59" s="30"/>
      <c r="CS59" s="30">
        <v>0</v>
      </c>
      <c r="CT59" s="30"/>
      <c r="CU59" s="30"/>
      <c r="CV59" s="30"/>
      <c r="CW59" s="75"/>
      <c r="CX59" s="123"/>
      <c r="CY59" s="174">
        <v>0</v>
      </c>
      <c r="CZ59" s="31">
        <v>0</v>
      </c>
      <c r="DA59" s="32">
        <v>0</v>
      </c>
      <c r="DB59" s="32">
        <v>0</v>
      </c>
      <c r="DC59" s="33">
        <v>0</v>
      </c>
      <c r="DD59" s="31">
        <v>0</v>
      </c>
      <c r="DE59" s="32">
        <v>0</v>
      </c>
      <c r="DF59" s="32">
        <v>0</v>
      </c>
      <c r="DG59" s="31">
        <v>0</v>
      </c>
      <c r="DH59" s="32">
        <v>0</v>
      </c>
      <c r="DI59" s="34"/>
      <c r="DT59" s="34"/>
      <c r="DU59" s="32">
        <v>0</v>
      </c>
      <c r="DV59" s="31">
        <v>0</v>
      </c>
      <c r="DW59" s="32">
        <v>0</v>
      </c>
      <c r="DX59" s="32">
        <v>0</v>
      </c>
      <c r="DY59" s="33">
        <v>0</v>
      </c>
      <c r="DZ59" s="31">
        <v>0</v>
      </c>
      <c r="EA59" s="32">
        <v>0</v>
      </c>
      <c r="EB59" s="32">
        <v>0</v>
      </c>
      <c r="EC59" s="31">
        <v>0</v>
      </c>
      <c r="ED59" s="32">
        <v>0</v>
      </c>
      <c r="EE59" s="34"/>
      <c r="EP59" s="34"/>
      <c r="FA59" s="34"/>
      <c r="FB59" s="84"/>
      <c r="FC59" s="84"/>
      <c r="FD59" s="84"/>
      <c r="FE59" s="84"/>
      <c r="FF59" s="84"/>
      <c r="FG59" s="84"/>
      <c r="FH59" s="84"/>
      <c r="FI59" s="84"/>
      <c r="FJ59" s="84"/>
      <c r="FK59" s="84"/>
      <c r="FN59" s="113"/>
    </row>
    <row r="60" spans="1:170" ht="12.75" customHeight="1" x14ac:dyDescent="0.2">
      <c r="A60" s="27">
        <v>1</v>
      </c>
      <c r="B60" s="28">
        <v>34301</v>
      </c>
      <c r="C60" s="29"/>
      <c r="D60" s="2" t="s">
        <v>130</v>
      </c>
      <c r="E60" s="75"/>
      <c r="F60" s="89">
        <v>30000</v>
      </c>
      <c r="G60" s="205"/>
      <c r="H60" s="201"/>
      <c r="I60" s="122">
        <v>34000</v>
      </c>
      <c r="J60" s="153"/>
      <c r="K60" s="75"/>
      <c r="L60" s="122">
        <v>27000</v>
      </c>
      <c r="M60" s="75"/>
      <c r="N60" s="123"/>
      <c r="O60" s="124"/>
      <c r="P60" s="192">
        <v>23800</v>
      </c>
      <c r="Q60" s="75"/>
      <c r="R60" s="113"/>
      <c r="S60" s="91">
        <v>20000</v>
      </c>
      <c r="T60" s="94">
        <v>0</v>
      </c>
      <c r="U60" s="91">
        <v>20000</v>
      </c>
      <c r="V60" s="91">
        <v>24897.5</v>
      </c>
      <c r="W60" s="91">
        <v>1066.1500000000001</v>
      </c>
      <c r="X60" s="94">
        <v>0</v>
      </c>
      <c r="Y60" s="91">
        <v>23831.35</v>
      </c>
      <c r="Z60" s="91">
        <v>23831.35</v>
      </c>
      <c r="AA60" s="94">
        <v>0</v>
      </c>
      <c r="AB60" s="91">
        <v>3831.35</v>
      </c>
      <c r="AC60" s="75"/>
      <c r="AD60" s="123"/>
      <c r="AE60" s="186">
        <v>20000</v>
      </c>
      <c r="AF60" s="86">
        <v>0</v>
      </c>
      <c r="AG60" s="85">
        <v>20000</v>
      </c>
      <c r="AH60" s="87">
        <v>19857.5</v>
      </c>
      <c r="AI60" s="86">
        <v>598.22</v>
      </c>
      <c r="AJ60" s="86">
        <v>0</v>
      </c>
      <c r="AK60" s="85">
        <v>19259.28</v>
      </c>
      <c r="AL60" s="85">
        <v>19259.28</v>
      </c>
      <c r="AM60" s="86">
        <v>0</v>
      </c>
      <c r="AN60" s="86">
        <v>-740.72</v>
      </c>
      <c r="AO60" s="75"/>
      <c r="AP60" s="113"/>
      <c r="AQ60" s="84">
        <v>20000</v>
      </c>
      <c r="AR60" s="84">
        <v>0</v>
      </c>
      <c r="AS60" s="84">
        <v>20000</v>
      </c>
      <c r="AT60" s="84">
        <v>17005</v>
      </c>
      <c r="AU60" s="84">
        <v>865</v>
      </c>
      <c r="AV60" s="84">
        <v>0</v>
      </c>
      <c r="AW60" s="84">
        <v>16140</v>
      </c>
      <c r="AX60" s="84">
        <v>16140</v>
      </c>
      <c r="AY60" s="84">
        <v>0</v>
      </c>
      <c r="AZ60" s="84">
        <v>-3860</v>
      </c>
      <c r="BA60" s="75"/>
      <c r="BB60" s="123"/>
      <c r="BC60" s="172">
        <v>20000</v>
      </c>
      <c r="BD60" s="30">
        <v>0</v>
      </c>
      <c r="BE60" s="30">
        <v>20000</v>
      </c>
      <c r="BF60" s="30">
        <v>22362.5</v>
      </c>
      <c r="BG60" s="30">
        <v>1445</v>
      </c>
      <c r="BH60" s="30">
        <v>0</v>
      </c>
      <c r="BI60" s="30">
        <v>20917.5</v>
      </c>
      <c r="BJ60" s="30">
        <v>20917.5</v>
      </c>
      <c r="BK60" s="30">
        <v>0</v>
      </c>
      <c r="BL60" s="30">
        <v>917.5</v>
      </c>
      <c r="BM60" s="75"/>
      <c r="BN60" s="113"/>
      <c r="BO60" s="32">
        <v>0</v>
      </c>
      <c r="BP60" s="31">
        <v>0</v>
      </c>
      <c r="BQ60" s="32">
        <v>0</v>
      </c>
      <c r="BR60" s="32">
        <v>0</v>
      </c>
      <c r="BS60" s="33">
        <v>0</v>
      </c>
      <c r="BT60" s="31">
        <v>0</v>
      </c>
      <c r="BU60" s="32">
        <v>0</v>
      </c>
      <c r="BV60" s="32">
        <v>0</v>
      </c>
      <c r="BW60" s="31">
        <v>0</v>
      </c>
      <c r="BX60" s="32">
        <v>0</v>
      </c>
      <c r="BY60" s="75"/>
      <c r="BZ60" s="123"/>
      <c r="CA60" s="174">
        <v>0</v>
      </c>
      <c r="CB60" s="31">
        <v>0</v>
      </c>
      <c r="CC60" s="32">
        <v>0</v>
      </c>
      <c r="CD60" s="32">
        <v>0</v>
      </c>
      <c r="CE60" s="33">
        <v>0</v>
      </c>
      <c r="CF60" s="31">
        <v>0</v>
      </c>
      <c r="CG60" s="32">
        <v>0</v>
      </c>
      <c r="CH60" s="32">
        <v>0</v>
      </c>
      <c r="CI60" s="31">
        <v>0</v>
      </c>
      <c r="CJ60" s="32">
        <v>0</v>
      </c>
      <c r="CK60" s="75"/>
      <c r="CL60" s="113"/>
      <c r="CM60" s="30"/>
      <c r="CN60" s="30"/>
      <c r="CO60" s="30"/>
      <c r="CP60" s="30">
        <v>0</v>
      </c>
      <c r="CQ60" s="30"/>
      <c r="CR60" s="30"/>
      <c r="CS60" s="30">
        <v>0</v>
      </c>
      <c r="CT60" s="30"/>
      <c r="CU60" s="30"/>
      <c r="CV60" s="30"/>
      <c r="CW60" s="75"/>
      <c r="CX60" s="123"/>
      <c r="CY60" s="174">
        <v>0</v>
      </c>
      <c r="CZ60" s="31">
        <v>0</v>
      </c>
      <c r="DA60" s="32">
        <v>0</v>
      </c>
      <c r="DB60" s="32">
        <v>0</v>
      </c>
      <c r="DC60" s="33">
        <v>0</v>
      </c>
      <c r="DD60" s="31">
        <v>0</v>
      </c>
      <c r="DE60" s="32">
        <v>0</v>
      </c>
      <c r="DF60" s="32">
        <v>0</v>
      </c>
      <c r="DG60" s="31">
        <v>0</v>
      </c>
      <c r="DH60" s="32">
        <v>0</v>
      </c>
      <c r="DI60" s="34"/>
      <c r="DT60" s="34"/>
      <c r="DU60" s="32">
        <v>0</v>
      </c>
      <c r="DV60" s="31">
        <v>0</v>
      </c>
      <c r="DW60" s="32">
        <v>0</v>
      </c>
      <c r="DX60" s="32">
        <v>0</v>
      </c>
      <c r="DY60" s="33">
        <v>0</v>
      </c>
      <c r="DZ60" s="31">
        <v>0</v>
      </c>
      <c r="EA60" s="32">
        <v>0</v>
      </c>
      <c r="EB60" s="32">
        <v>0</v>
      </c>
      <c r="EC60" s="31">
        <v>0</v>
      </c>
      <c r="ED60" s="32">
        <v>0</v>
      </c>
      <c r="EE60" s="34"/>
      <c r="EP60" s="34"/>
      <c r="FA60" s="34"/>
      <c r="FB60" s="84"/>
      <c r="FC60" s="84"/>
      <c r="FD60" s="84"/>
      <c r="FE60" s="84"/>
      <c r="FF60" s="84"/>
      <c r="FG60" s="84"/>
      <c r="FH60" s="84"/>
      <c r="FI60" s="84"/>
      <c r="FJ60" s="84"/>
      <c r="FK60" s="84"/>
      <c r="FN60" s="113"/>
    </row>
    <row r="61" spans="1:170" ht="12.75" customHeight="1" x14ac:dyDescent="0.2">
      <c r="A61" s="27">
        <v>1</v>
      </c>
      <c r="B61" s="28">
        <v>34302</v>
      </c>
      <c r="C61" s="29"/>
      <c r="D61" s="2" t="s">
        <v>131</v>
      </c>
      <c r="E61" s="75"/>
      <c r="F61" s="89">
        <v>5000</v>
      </c>
      <c r="G61" s="205"/>
      <c r="H61" s="201"/>
      <c r="I61" s="122">
        <v>3000</v>
      </c>
      <c r="J61" s="153"/>
      <c r="K61" s="75"/>
      <c r="L61" s="122">
        <v>4500</v>
      </c>
      <c r="M61" s="75"/>
      <c r="N61" s="123"/>
      <c r="O61" s="124"/>
      <c r="P61" s="192">
        <v>6000</v>
      </c>
      <c r="Q61" s="75"/>
      <c r="R61" s="113"/>
      <c r="S61" s="91">
        <v>8000</v>
      </c>
      <c r="T61" s="94">
        <v>0</v>
      </c>
      <c r="U61" s="91">
        <v>8000</v>
      </c>
      <c r="V61" s="91">
        <v>6204</v>
      </c>
      <c r="W61" s="94">
        <v>0</v>
      </c>
      <c r="X61" s="94">
        <v>0</v>
      </c>
      <c r="Y61" s="91">
        <v>6204</v>
      </c>
      <c r="Z61" s="91">
        <v>6204</v>
      </c>
      <c r="AA61" s="94">
        <v>0</v>
      </c>
      <c r="AB61" s="91">
        <v>-1796</v>
      </c>
      <c r="AC61" s="75"/>
      <c r="AD61" s="123"/>
      <c r="AE61" s="186">
        <v>8000</v>
      </c>
      <c r="AF61" s="86">
        <v>0</v>
      </c>
      <c r="AG61" s="85">
        <v>8000</v>
      </c>
      <c r="AH61" s="87">
        <v>7437</v>
      </c>
      <c r="AI61" s="86">
        <v>0</v>
      </c>
      <c r="AJ61" s="86">
        <v>0</v>
      </c>
      <c r="AK61" s="85">
        <v>7437</v>
      </c>
      <c r="AL61" s="85">
        <v>7437</v>
      </c>
      <c r="AM61" s="86">
        <v>0</v>
      </c>
      <c r="AN61" s="86">
        <v>-563</v>
      </c>
      <c r="AO61" s="75"/>
      <c r="AP61" s="113"/>
      <c r="AQ61" s="84">
        <v>8000</v>
      </c>
      <c r="AR61" s="84">
        <v>0</v>
      </c>
      <c r="AS61" s="84">
        <v>8000</v>
      </c>
      <c r="AT61" s="84">
        <v>6846</v>
      </c>
      <c r="AU61" s="84">
        <v>0</v>
      </c>
      <c r="AV61" s="84">
        <v>0</v>
      </c>
      <c r="AW61" s="84">
        <v>6846</v>
      </c>
      <c r="AX61" s="84">
        <v>6846</v>
      </c>
      <c r="AY61" s="84">
        <v>0</v>
      </c>
      <c r="AZ61" s="84">
        <v>-1154</v>
      </c>
      <c r="BA61" s="75"/>
      <c r="BB61" s="123"/>
      <c r="BC61" s="172">
        <v>14000</v>
      </c>
      <c r="BD61" s="30">
        <v>0</v>
      </c>
      <c r="BE61" s="30">
        <v>14000</v>
      </c>
      <c r="BF61" s="30">
        <v>9463.5</v>
      </c>
      <c r="BG61" s="30">
        <v>0</v>
      </c>
      <c r="BH61" s="30">
        <v>0</v>
      </c>
      <c r="BI61" s="30">
        <v>9463.5</v>
      </c>
      <c r="BJ61" s="30">
        <v>9463.5</v>
      </c>
      <c r="BK61" s="30">
        <v>0</v>
      </c>
      <c r="BL61" s="30">
        <v>-4536.5</v>
      </c>
      <c r="BM61" s="75"/>
      <c r="BN61" s="113"/>
      <c r="BO61" s="32">
        <v>0</v>
      </c>
      <c r="BP61" s="31">
        <v>0</v>
      </c>
      <c r="BQ61" s="32">
        <v>0</v>
      </c>
      <c r="BR61" s="32">
        <v>0</v>
      </c>
      <c r="BS61" s="33">
        <v>0</v>
      </c>
      <c r="BT61" s="31">
        <v>0</v>
      </c>
      <c r="BU61" s="32">
        <v>0</v>
      </c>
      <c r="BV61" s="32">
        <v>0</v>
      </c>
      <c r="BW61" s="31">
        <v>0</v>
      </c>
      <c r="BX61" s="32">
        <v>0</v>
      </c>
      <c r="BY61" s="75"/>
      <c r="BZ61" s="123"/>
      <c r="CA61" s="174">
        <v>0</v>
      </c>
      <c r="CB61" s="31">
        <v>0</v>
      </c>
      <c r="CC61" s="32">
        <v>0</v>
      </c>
      <c r="CD61" s="32">
        <v>0</v>
      </c>
      <c r="CE61" s="33">
        <v>0</v>
      </c>
      <c r="CF61" s="31">
        <v>0</v>
      </c>
      <c r="CG61" s="32">
        <v>0</v>
      </c>
      <c r="CH61" s="32">
        <v>0</v>
      </c>
      <c r="CI61" s="31">
        <v>0</v>
      </c>
      <c r="CJ61" s="32">
        <v>0</v>
      </c>
      <c r="CK61" s="75"/>
      <c r="CL61" s="113"/>
      <c r="CM61" s="30"/>
      <c r="CN61" s="30"/>
      <c r="CO61" s="30"/>
      <c r="CP61" s="30">
        <v>0</v>
      </c>
      <c r="CQ61" s="30"/>
      <c r="CR61" s="30"/>
      <c r="CS61" s="30">
        <v>0</v>
      </c>
      <c r="CT61" s="30"/>
      <c r="CU61" s="30"/>
      <c r="CV61" s="30"/>
      <c r="CW61" s="75"/>
      <c r="CX61" s="123"/>
      <c r="CY61" s="174">
        <v>0</v>
      </c>
      <c r="CZ61" s="31">
        <v>0</v>
      </c>
      <c r="DA61" s="32">
        <v>0</v>
      </c>
      <c r="DB61" s="32">
        <v>0</v>
      </c>
      <c r="DC61" s="33">
        <v>0</v>
      </c>
      <c r="DD61" s="31">
        <v>0</v>
      </c>
      <c r="DE61" s="32">
        <v>0</v>
      </c>
      <c r="DF61" s="32">
        <v>0</v>
      </c>
      <c r="DG61" s="31">
        <v>0</v>
      </c>
      <c r="DH61" s="32">
        <v>0</v>
      </c>
      <c r="DI61" s="34"/>
      <c r="DT61" s="34"/>
      <c r="DU61" s="32">
        <v>0</v>
      </c>
      <c r="DV61" s="31">
        <v>0</v>
      </c>
      <c r="DW61" s="32">
        <v>0</v>
      </c>
      <c r="DX61" s="32">
        <v>0</v>
      </c>
      <c r="DY61" s="33">
        <v>0</v>
      </c>
      <c r="DZ61" s="31">
        <v>0</v>
      </c>
      <c r="EA61" s="32">
        <v>0</v>
      </c>
      <c r="EB61" s="32">
        <v>0</v>
      </c>
      <c r="EC61" s="31">
        <v>0</v>
      </c>
      <c r="ED61" s="32">
        <v>0</v>
      </c>
      <c r="EE61" s="34"/>
      <c r="EP61" s="34"/>
      <c r="FA61" s="3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N61" s="113"/>
    </row>
    <row r="62" spans="1:170" ht="12.75" hidden="1" customHeight="1" x14ac:dyDescent="0.2">
      <c r="A62" s="27">
        <v>1</v>
      </c>
      <c r="B62" s="28"/>
      <c r="C62" s="29"/>
      <c r="D62" s="2"/>
      <c r="E62" s="75"/>
      <c r="F62" s="89"/>
      <c r="G62" s="205"/>
      <c r="H62" s="201"/>
      <c r="I62" s="122"/>
      <c r="J62" s="153"/>
      <c r="K62" s="75"/>
      <c r="L62" s="122"/>
      <c r="M62" s="75"/>
      <c r="N62" s="123"/>
      <c r="O62" s="124"/>
      <c r="P62" s="192"/>
      <c r="Q62" s="75"/>
      <c r="R62" s="113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75"/>
      <c r="AD62" s="123"/>
      <c r="AE62" s="188"/>
      <c r="AO62" s="75"/>
      <c r="AP62" s="113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75"/>
      <c r="BB62" s="123"/>
      <c r="BC62" s="172"/>
      <c r="BD62" s="30"/>
      <c r="BE62" s="30"/>
      <c r="BF62" s="30"/>
      <c r="BG62" s="30"/>
      <c r="BH62" s="30"/>
      <c r="BI62" s="30"/>
      <c r="BJ62" s="30"/>
      <c r="BK62" s="30"/>
      <c r="BL62" s="30"/>
      <c r="BM62" s="75"/>
      <c r="BN62" s="113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75"/>
      <c r="BZ62" s="123"/>
      <c r="CA62" s="172"/>
      <c r="CB62" s="30"/>
      <c r="CC62" s="30"/>
      <c r="CD62" s="30"/>
      <c r="CE62" s="30"/>
      <c r="CF62" s="30"/>
      <c r="CG62" s="30"/>
      <c r="CH62" s="30"/>
      <c r="CI62" s="30"/>
      <c r="CJ62" s="30"/>
      <c r="CK62" s="75"/>
      <c r="CL62" s="113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75"/>
      <c r="CX62" s="123"/>
      <c r="CY62" s="174"/>
      <c r="CZ62" s="31"/>
      <c r="DA62" s="32"/>
      <c r="DB62" s="32"/>
      <c r="DC62" s="33"/>
      <c r="DD62" s="31"/>
      <c r="DE62" s="32"/>
      <c r="DF62" s="32"/>
      <c r="DG62" s="31"/>
      <c r="DH62" s="32"/>
      <c r="DI62" s="34"/>
      <c r="DT62" s="34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4"/>
      <c r="EP62" s="34"/>
      <c r="FA62" s="3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N62" s="113"/>
    </row>
    <row r="63" spans="1:170" ht="12.75" customHeight="1" x14ac:dyDescent="0.2">
      <c r="A63" s="27">
        <v>1</v>
      </c>
      <c r="B63" s="28">
        <v>34400</v>
      </c>
      <c r="C63" s="29"/>
      <c r="D63" s="2" t="s">
        <v>49</v>
      </c>
      <c r="E63" s="75"/>
      <c r="F63" s="89">
        <v>130000</v>
      </c>
      <c r="G63" s="205"/>
      <c r="H63" s="201"/>
      <c r="I63" s="122">
        <v>100000</v>
      </c>
      <c r="J63" s="153"/>
      <c r="K63" s="75"/>
      <c r="L63" s="122">
        <v>60000</v>
      </c>
      <c r="M63" s="75"/>
      <c r="N63" s="123"/>
      <c r="O63" s="124"/>
      <c r="P63" s="192">
        <v>157000</v>
      </c>
      <c r="Q63" s="75"/>
      <c r="R63" s="113"/>
      <c r="S63" s="91">
        <v>71000</v>
      </c>
      <c r="T63" s="94">
        <v>0</v>
      </c>
      <c r="U63" s="91">
        <v>71000</v>
      </c>
      <c r="V63" s="91">
        <v>157626.19</v>
      </c>
      <c r="W63" s="94">
        <v>10.43</v>
      </c>
      <c r="X63" s="94">
        <v>0</v>
      </c>
      <c r="Y63" s="91">
        <v>157615.76</v>
      </c>
      <c r="Z63" s="91">
        <v>157615.76</v>
      </c>
      <c r="AA63" s="94">
        <v>0</v>
      </c>
      <c r="AB63" s="91">
        <v>86615.76</v>
      </c>
      <c r="AC63" s="75"/>
      <c r="AD63" s="123"/>
      <c r="AE63" s="186">
        <v>65000</v>
      </c>
      <c r="AF63" s="86">
        <v>0</v>
      </c>
      <c r="AG63" s="85">
        <v>65000</v>
      </c>
      <c r="AH63" s="87">
        <v>78921.399999999994</v>
      </c>
      <c r="AI63" s="86">
        <v>0</v>
      </c>
      <c r="AJ63" s="86">
        <v>0</v>
      </c>
      <c r="AK63" s="85">
        <v>78921.399999999994</v>
      </c>
      <c r="AL63" s="85">
        <v>78921.399999999994</v>
      </c>
      <c r="AM63" s="86">
        <v>0</v>
      </c>
      <c r="AN63" s="85">
        <v>13921.4</v>
      </c>
      <c r="AO63" s="75"/>
      <c r="AP63" s="113"/>
      <c r="AQ63" s="84">
        <v>10000</v>
      </c>
      <c r="AR63" s="84">
        <v>0</v>
      </c>
      <c r="AS63" s="84">
        <v>10000</v>
      </c>
      <c r="AT63" s="84">
        <v>81945.16</v>
      </c>
      <c r="AU63" s="84">
        <v>0</v>
      </c>
      <c r="AV63" s="84">
        <v>0</v>
      </c>
      <c r="AW63" s="84">
        <v>81945.16</v>
      </c>
      <c r="AX63" s="84">
        <v>81945.16</v>
      </c>
      <c r="AY63" s="84">
        <v>0</v>
      </c>
      <c r="AZ63" s="84">
        <v>71945.16</v>
      </c>
      <c r="BA63" s="75"/>
      <c r="BB63" s="123"/>
      <c r="BC63" s="172">
        <v>19000</v>
      </c>
      <c r="BD63" s="30">
        <v>13550</v>
      </c>
      <c r="BE63" s="30">
        <v>32550</v>
      </c>
      <c r="BF63" s="30">
        <v>24312.880000000001</v>
      </c>
      <c r="BG63" s="30">
        <v>0</v>
      </c>
      <c r="BH63" s="30">
        <v>0</v>
      </c>
      <c r="BI63" s="30">
        <v>24312.880000000001</v>
      </c>
      <c r="BJ63" s="30">
        <v>24312.880000000001</v>
      </c>
      <c r="BK63" s="30">
        <v>0</v>
      </c>
      <c r="BL63" s="30">
        <v>-8237.1200000000008</v>
      </c>
      <c r="BM63" s="75"/>
      <c r="BN63" s="113"/>
      <c r="BO63" s="30">
        <v>11000</v>
      </c>
      <c r="BP63" s="30">
        <v>0</v>
      </c>
      <c r="BQ63" s="30">
        <v>11000</v>
      </c>
      <c r="BR63" s="30">
        <v>19224.599999999999</v>
      </c>
      <c r="BS63" s="30">
        <v>0</v>
      </c>
      <c r="BT63" s="30">
        <v>0</v>
      </c>
      <c r="BU63" s="30">
        <v>19224.599999999999</v>
      </c>
      <c r="BV63" s="30">
        <v>19224.599999999999</v>
      </c>
      <c r="BW63" s="30">
        <v>0</v>
      </c>
      <c r="BX63" s="30">
        <v>8224.6</v>
      </c>
      <c r="BY63" s="75"/>
      <c r="BZ63" s="123"/>
      <c r="CA63" s="172">
        <v>8500</v>
      </c>
      <c r="CB63" s="30">
        <v>0</v>
      </c>
      <c r="CC63" s="30">
        <v>8500</v>
      </c>
      <c r="CD63" s="30">
        <v>11410</v>
      </c>
      <c r="CE63" s="30">
        <v>0</v>
      </c>
      <c r="CF63" s="30">
        <v>0</v>
      </c>
      <c r="CG63" s="30">
        <v>11410</v>
      </c>
      <c r="CH63" s="30">
        <v>11410</v>
      </c>
      <c r="CI63" s="30">
        <v>0</v>
      </c>
      <c r="CJ63" s="30">
        <v>2910</v>
      </c>
      <c r="CK63" s="75"/>
      <c r="CL63" s="113"/>
      <c r="CM63" s="30"/>
      <c r="CN63" s="30"/>
      <c r="CO63" s="30"/>
      <c r="CP63" s="30">
        <v>5505</v>
      </c>
      <c r="CQ63" s="30"/>
      <c r="CR63" s="30"/>
      <c r="CS63" s="30">
        <v>5505</v>
      </c>
      <c r="CT63" s="30"/>
      <c r="CU63" s="30"/>
      <c r="CV63" s="30"/>
      <c r="CW63" s="75"/>
      <c r="CX63" s="123"/>
      <c r="CY63" s="174">
        <v>2000</v>
      </c>
      <c r="CZ63" s="31">
        <v>0</v>
      </c>
      <c r="DA63" s="32">
        <v>2000</v>
      </c>
      <c r="DB63" s="32">
        <v>5780</v>
      </c>
      <c r="DC63" s="33">
        <v>0</v>
      </c>
      <c r="DD63" s="31">
        <v>0</v>
      </c>
      <c r="DE63" s="32">
        <v>5780</v>
      </c>
      <c r="DF63" s="32">
        <v>5780</v>
      </c>
      <c r="DG63" s="31">
        <v>0</v>
      </c>
      <c r="DH63" s="30">
        <v>-3780</v>
      </c>
      <c r="DI63" s="34"/>
      <c r="DT63" s="34"/>
      <c r="DU63" s="30">
        <v>8500</v>
      </c>
      <c r="DV63" s="30">
        <v>0</v>
      </c>
      <c r="DW63" s="30">
        <v>8500</v>
      </c>
      <c r="DX63" s="30">
        <v>11410</v>
      </c>
      <c r="DY63" s="30">
        <v>0</v>
      </c>
      <c r="DZ63" s="30">
        <v>0</v>
      </c>
      <c r="EA63" s="30">
        <v>11410</v>
      </c>
      <c r="EB63" s="30">
        <v>11410</v>
      </c>
      <c r="EC63" s="30">
        <v>0</v>
      </c>
      <c r="ED63" s="30">
        <v>2910</v>
      </c>
      <c r="EE63" s="34"/>
      <c r="EP63" s="34"/>
      <c r="FA63" s="34"/>
      <c r="FB63" s="84"/>
      <c r="FC63" s="84"/>
      <c r="FD63" s="84"/>
      <c r="FE63" s="84"/>
      <c r="FF63" s="84"/>
      <c r="FG63" s="84"/>
      <c r="FH63" s="84"/>
      <c r="FI63" s="84"/>
      <c r="FJ63" s="84"/>
      <c r="FK63" s="84"/>
      <c r="FN63" s="113"/>
    </row>
    <row r="64" spans="1:170" ht="12.75" customHeight="1" x14ac:dyDescent="0.2">
      <c r="A64" s="27">
        <v>1</v>
      </c>
      <c r="B64" s="28">
        <v>34900</v>
      </c>
      <c r="C64" s="29"/>
      <c r="D64" s="2" t="s">
        <v>50</v>
      </c>
      <c r="E64" s="75"/>
      <c r="F64" s="89">
        <v>20000</v>
      </c>
      <c r="G64" s="205"/>
      <c r="H64" s="201"/>
      <c r="I64" s="122">
        <v>19200</v>
      </c>
      <c r="J64" s="153"/>
      <c r="K64" s="75"/>
      <c r="L64" s="122">
        <v>18300</v>
      </c>
      <c r="M64" s="75"/>
      <c r="N64" s="123"/>
      <c r="O64" s="124"/>
      <c r="P64" s="192">
        <v>18300</v>
      </c>
      <c r="Q64" s="75"/>
      <c r="R64" s="113"/>
      <c r="S64" s="91">
        <v>14000</v>
      </c>
      <c r="T64" s="94">
        <v>0</v>
      </c>
      <c r="U64" s="91">
        <v>14000</v>
      </c>
      <c r="V64" s="91">
        <v>19115</v>
      </c>
      <c r="W64" s="94">
        <v>804.81</v>
      </c>
      <c r="X64" s="94">
        <v>0</v>
      </c>
      <c r="Y64" s="91">
        <v>18310.189999999999</v>
      </c>
      <c r="Z64" s="91">
        <v>15000.19</v>
      </c>
      <c r="AA64" s="91">
        <v>3310</v>
      </c>
      <c r="AB64" s="91">
        <v>4310.1899999999996</v>
      </c>
      <c r="AC64" s="75"/>
      <c r="AD64" s="123"/>
      <c r="AE64" s="186">
        <v>14000</v>
      </c>
      <c r="AF64" s="86">
        <v>0</v>
      </c>
      <c r="AG64" s="85">
        <v>14000</v>
      </c>
      <c r="AH64" s="87">
        <v>17374.59</v>
      </c>
      <c r="AI64" s="85">
        <v>1977.48</v>
      </c>
      <c r="AJ64" s="86">
        <v>0</v>
      </c>
      <c r="AK64" s="85">
        <v>15397.11</v>
      </c>
      <c r="AL64" s="85">
        <v>11896.67</v>
      </c>
      <c r="AM64" s="85">
        <v>3500.44</v>
      </c>
      <c r="AN64" s="85">
        <v>1397.11</v>
      </c>
      <c r="AO64" s="75"/>
      <c r="AP64" s="113"/>
      <c r="AQ64" s="84">
        <v>14000</v>
      </c>
      <c r="AR64" s="84">
        <v>0</v>
      </c>
      <c r="AS64" s="84">
        <v>14000</v>
      </c>
      <c r="AT64" s="84">
        <v>16050</v>
      </c>
      <c r="AU64" s="84">
        <v>2000</v>
      </c>
      <c r="AV64" s="84">
        <v>0</v>
      </c>
      <c r="AW64" s="84">
        <v>14050</v>
      </c>
      <c r="AX64" s="84">
        <v>12936.74</v>
      </c>
      <c r="AY64" s="84">
        <v>1113.26</v>
      </c>
      <c r="AZ64" s="84">
        <v>50</v>
      </c>
      <c r="BA64" s="75"/>
      <c r="BB64" s="123"/>
      <c r="BC64" s="172">
        <v>14000</v>
      </c>
      <c r="BD64" s="30">
        <v>0</v>
      </c>
      <c r="BE64" s="30">
        <v>14000</v>
      </c>
      <c r="BF64" s="30">
        <v>16590</v>
      </c>
      <c r="BG64" s="30">
        <v>109.94</v>
      </c>
      <c r="BH64" s="30">
        <v>0</v>
      </c>
      <c r="BI64" s="30">
        <v>16480.060000000001</v>
      </c>
      <c r="BJ64" s="30">
        <v>11945.06</v>
      </c>
      <c r="BK64" s="30">
        <v>4535</v>
      </c>
      <c r="BL64" s="30">
        <v>2480.06</v>
      </c>
      <c r="BM64" s="75"/>
      <c r="BN64" s="113"/>
      <c r="BO64" s="30">
        <v>14000</v>
      </c>
      <c r="BP64" s="30">
        <v>0</v>
      </c>
      <c r="BQ64" s="30">
        <v>14000</v>
      </c>
      <c r="BR64" s="30">
        <v>12510.2</v>
      </c>
      <c r="BS64" s="30">
        <v>284.35000000000002</v>
      </c>
      <c r="BT64" s="30">
        <v>0</v>
      </c>
      <c r="BU64" s="30">
        <v>12225.85</v>
      </c>
      <c r="BV64" s="30">
        <v>12225.85</v>
      </c>
      <c r="BW64" s="30">
        <v>0</v>
      </c>
      <c r="BX64" s="30">
        <v>-1774.15</v>
      </c>
      <c r="BY64" s="75"/>
      <c r="BZ64" s="123"/>
      <c r="CA64" s="172">
        <v>16000</v>
      </c>
      <c r="CB64" s="30">
        <v>0</v>
      </c>
      <c r="CC64" s="30">
        <v>16000</v>
      </c>
      <c r="CD64" s="30">
        <v>19265.09</v>
      </c>
      <c r="CE64" s="30">
        <v>90</v>
      </c>
      <c r="CF64" s="30">
        <v>0</v>
      </c>
      <c r="CG64" s="30">
        <v>19175.09</v>
      </c>
      <c r="CH64" s="30">
        <v>15548.09</v>
      </c>
      <c r="CI64" s="30">
        <v>3627</v>
      </c>
      <c r="CJ64" s="30">
        <v>3175.09</v>
      </c>
      <c r="CK64" s="75"/>
      <c r="CL64" s="113"/>
      <c r="CM64" s="30"/>
      <c r="CN64" s="30"/>
      <c r="CO64" s="30"/>
      <c r="CP64" s="30">
        <v>19417.009999999998</v>
      </c>
      <c r="CQ64" s="30"/>
      <c r="CR64" s="30"/>
      <c r="CS64" s="30">
        <v>19417.009999999998</v>
      </c>
      <c r="CT64" s="30"/>
      <c r="CU64" s="30"/>
      <c r="CV64" s="30"/>
      <c r="CW64" s="75"/>
      <c r="CX64" s="123"/>
      <c r="CY64" s="174">
        <v>25000</v>
      </c>
      <c r="CZ64" s="31">
        <v>0</v>
      </c>
      <c r="DA64" s="32">
        <v>25000</v>
      </c>
      <c r="DB64" s="32">
        <v>14856.7</v>
      </c>
      <c r="DC64" s="33">
        <v>0</v>
      </c>
      <c r="DD64" s="31">
        <v>0</v>
      </c>
      <c r="DE64" s="32">
        <v>14856.7</v>
      </c>
      <c r="DF64" s="32">
        <v>13406.7</v>
      </c>
      <c r="DG64" s="32">
        <v>1450</v>
      </c>
      <c r="DH64" s="32">
        <v>10143.299999999999</v>
      </c>
      <c r="DI64" s="34"/>
      <c r="DT64" s="34"/>
      <c r="DU64" s="30">
        <v>16000</v>
      </c>
      <c r="DV64" s="30">
        <v>0</v>
      </c>
      <c r="DW64" s="30">
        <v>16000</v>
      </c>
      <c r="DX64" s="30">
        <v>19265.09</v>
      </c>
      <c r="DY64" s="30">
        <v>90</v>
      </c>
      <c r="DZ64" s="30">
        <v>0</v>
      </c>
      <c r="EA64" s="30">
        <v>19175.09</v>
      </c>
      <c r="EB64" s="30">
        <v>15548.09</v>
      </c>
      <c r="EC64" s="30">
        <v>3627</v>
      </c>
      <c r="ED64" s="30">
        <v>3175.09</v>
      </c>
      <c r="EE64" s="34"/>
      <c r="EP64" s="34"/>
      <c r="FA64" s="34"/>
      <c r="FB64" s="84"/>
      <c r="FC64" s="84"/>
      <c r="FD64" s="84"/>
      <c r="FE64" s="84"/>
      <c r="FF64" s="84"/>
      <c r="FG64" s="84"/>
      <c r="FH64" s="84"/>
      <c r="FI64" s="84"/>
      <c r="FJ64" s="84"/>
      <c r="FK64" s="84"/>
      <c r="FN64" s="113"/>
    </row>
    <row r="65" spans="1:170" ht="12.75" customHeight="1" x14ac:dyDescent="0.2">
      <c r="A65" s="27">
        <v>1</v>
      </c>
      <c r="B65" s="28">
        <v>34901</v>
      </c>
      <c r="C65" s="29"/>
      <c r="D65" s="2" t="s">
        <v>132</v>
      </c>
      <c r="E65" s="75"/>
      <c r="F65" s="89">
        <v>16000</v>
      </c>
      <c r="G65" s="205"/>
      <c r="H65" s="201"/>
      <c r="I65" s="122">
        <v>13000</v>
      </c>
      <c r="J65" s="153"/>
      <c r="K65" s="75"/>
      <c r="L65" s="122">
        <v>10000</v>
      </c>
      <c r="M65" s="75"/>
      <c r="N65" s="123"/>
      <c r="O65" s="124"/>
      <c r="P65" s="192">
        <v>8000</v>
      </c>
      <c r="Q65" s="75"/>
      <c r="R65" s="113"/>
      <c r="S65" s="91">
        <v>16000</v>
      </c>
      <c r="T65" s="94">
        <v>0</v>
      </c>
      <c r="U65" s="91">
        <v>16000</v>
      </c>
      <c r="V65" s="91">
        <v>7640.51</v>
      </c>
      <c r="W65" s="94">
        <v>0</v>
      </c>
      <c r="X65" s="94">
        <v>0</v>
      </c>
      <c r="Y65" s="91">
        <v>7640.51</v>
      </c>
      <c r="Z65" s="91">
        <v>7086.89</v>
      </c>
      <c r="AA65" s="94">
        <v>553.62</v>
      </c>
      <c r="AB65" s="91">
        <v>-8359.49</v>
      </c>
      <c r="AC65" s="75"/>
      <c r="AD65" s="123"/>
      <c r="AE65" s="186">
        <v>16000</v>
      </c>
      <c r="AF65" s="86">
        <v>0</v>
      </c>
      <c r="AG65" s="85">
        <v>16000</v>
      </c>
      <c r="AH65" s="87">
        <v>13968.09</v>
      </c>
      <c r="AI65" s="86">
        <v>600</v>
      </c>
      <c r="AJ65" s="86">
        <v>0</v>
      </c>
      <c r="AK65" s="85">
        <v>13368.09</v>
      </c>
      <c r="AL65" s="85">
        <v>8633.7099999999991</v>
      </c>
      <c r="AM65" s="85">
        <v>4734.38</v>
      </c>
      <c r="AN65" s="85">
        <v>-2631.91</v>
      </c>
      <c r="AO65" s="75"/>
      <c r="AP65" s="113"/>
      <c r="AQ65" s="84">
        <v>16000</v>
      </c>
      <c r="AR65" s="84">
        <v>0</v>
      </c>
      <c r="AS65" s="84">
        <v>16000</v>
      </c>
      <c r="AT65" s="84">
        <v>12333.03</v>
      </c>
      <c r="AU65" s="84">
        <v>1032</v>
      </c>
      <c r="AV65" s="84">
        <v>0</v>
      </c>
      <c r="AW65" s="84">
        <v>11301.03</v>
      </c>
      <c r="AX65" s="84">
        <v>8141.55</v>
      </c>
      <c r="AY65" s="84">
        <v>3159.48</v>
      </c>
      <c r="AZ65" s="84">
        <v>-4698.97</v>
      </c>
      <c r="BA65" s="75"/>
      <c r="BB65" s="123"/>
      <c r="BC65" s="172">
        <v>12000</v>
      </c>
      <c r="BD65" s="30">
        <v>0</v>
      </c>
      <c r="BE65" s="30">
        <v>12000</v>
      </c>
      <c r="BF65" s="30">
        <v>17308.29</v>
      </c>
      <c r="BG65" s="30">
        <v>0</v>
      </c>
      <c r="BH65" s="30">
        <v>0</v>
      </c>
      <c r="BI65" s="30">
        <v>17308.29</v>
      </c>
      <c r="BJ65" s="30">
        <v>13488.22</v>
      </c>
      <c r="BK65" s="30">
        <v>3820.07</v>
      </c>
      <c r="BL65" s="30">
        <v>5308.29</v>
      </c>
      <c r="BM65" s="75"/>
      <c r="BN65" s="113"/>
      <c r="BO65" s="30">
        <v>0</v>
      </c>
      <c r="BP65" s="30">
        <v>0</v>
      </c>
      <c r="BQ65" s="30">
        <v>0</v>
      </c>
      <c r="BR65" s="30">
        <v>0</v>
      </c>
      <c r="BS65" s="30">
        <v>0</v>
      </c>
      <c r="BT65" s="30">
        <v>0</v>
      </c>
      <c r="BU65" s="30">
        <v>0</v>
      </c>
      <c r="BV65" s="30">
        <v>0</v>
      </c>
      <c r="BW65" s="30">
        <v>0</v>
      </c>
      <c r="BX65" s="30">
        <v>0</v>
      </c>
      <c r="BY65" s="75"/>
      <c r="BZ65" s="123"/>
      <c r="CA65" s="172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0">
        <v>0</v>
      </c>
      <c r="CH65" s="30">
        <v>0</v>
      </c>
      <c r="CI65" s="30">
        <v>0</v>
      </c>
      <c r="CJ65" s="30">
        <v>0</v>
      </c>
      <c r="CK65" s="75"/>
      <c r="CL65" s="113"/>
      <c r="CM65" s="30"/>
      <c r="CN65" s="30"/>
      <c r="CO65" s="30"/>
      <c r="CP65" s="30">
        <v>0</v>
      </c>
      <c r="CQ65" s="30"/>
      <c r="CR65" s="30"/>
      <c r="CS65" s="30">
        <v>0</v>
      </c>
      <c r="CT65" s="30"/>
      <c r="CU65" s="30"/>
      <c r="CV65" s="30"/>
      <c r="CW65" s="75"/>
      <c r="CX65" s="123"/>
      <c r="CY65" s="174">
        <v>0</v>
      </c>
      <c r="CZ65" s="31">
        <v>0</v>
      </c>
      <c r="DA65" s="32">
        <v>0</v>
      </c>
      <c r="DB65" s="32">
        <v>0</v>
      </c>
      <c r="DC65" s="33">
        <v>0</v>
      </c>
      <c r="DD65" s="31">
        <v>0</v>
      </c>
      <c r="DE65" s="32">
        <v>0</v>
      </c>
      <c r="DF65" s="32">
        <v>0</v>
      </c>
      <c r="DG65" s="32">
        <v>0</v>
      </c>
      <c r="DH65" s="32">
        <v>0</v>
      </c>
      <c r="DI65" s="34"/>
      <c r="DT65" s="34"/>
      <c r="DU65" s="30">
        <v>0</v>
      </c>
      <c r="DV65" s="30">
        <v>0</v>
      </c>
      <c r="DW65" s="30">
        <v>0</v>
      </c>
      <c r="DX65" s="30">
        <v>0</v>
      </c>
      <c r="DY65" s="30">
        <v>0</v>
      </c>
      <c r="DZ65" s="30">
        <v>0</v>
      </c>
      <c r="EA65" s="30">
        <v>0</v>
      </c>
      <c r="EB65" s="30">
        <v>0</v>
      </c>
      <c r="EC65" s="30">
        <v>0</v>
      </c>
      <c r="ED65" s="30">
        <v>0</v>
      </c>
      <c r="EE65" s="34"/>
      <c r="EP65" s="34"/>
      <c r="FA65" s="3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N65" s="113"/>
    </row>
    <row r="66" spans="1:170" s="199" customFormat="1" ht="12.75" customHeight="1" x14ac:dyDescent="0.2">
      <c r="A66" s="27">
        <v>1</v>
      </c>
      <c r="B66" s="28">
        <v>34902</v>
      </c>
      <c r="C66" s="29"/>
      <c r="D66" s="2" t="s">
        <v>164</v>
      </c>
      <c r="E66" s="75"/>
      <c r="F66" s="89">
        <v>2000</v>
      </c>
      <c r="G66" s="205"/>
      <c r="H66" s="201"/>
      <c r="I66" s="122">
        <v>0</v>
      </c>
      <c r="J66" s="153"/>
      <c r="K66" s="75"/>
      <c r="L66" s="122"/>
      <c r="M66" s="75"/>
      <c r="N66" s="123"/>
      <c r="O66" s="124"/>
      <c r="P66" s="192"/>
      <c r="Q66" s="75"/>
      <c r="R66" s="113"/>
      <c r="S66" s="91"/>
      <c r="T66" s="94"/>
      <c r="U66" s="91"/>
      <c r="V66" s="91"/>
      <c r="W66" s="94"/>
      <c r="X66" s="94"/>
      <c r="Y66" s="91"/>
      <c r="Z66" s="91"/>
      <c r="AA66" s="94"/>
      <c r="AB66" s="91"/>
      <c r="AC66" s="75"/>
      <c r="AD66" s="123"/>
      <c r="AE66" s="186"/>
      <c r="AF66" s="86"/>
      <c r="AG66" s="85"/>
      <c r="AH66" s="87"/>
      <c r="AI66" s="86"/>
      <c r="AJ66" s="86"/>
      <c r="AK66" s="85"/>
      <c r="AL66" s="85"/>
      <c r="AM66" s="85"/>
      <c r="AN66" s="85"/>
      <c r="AO66" s="75"/>
      <c r="AP66" s="113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75"/>
      <c r="BB66" s="123"/>
      <c r="BC66" s="172"/>
      <c r="BD66" s="30"/>
      <c r="BE66" s="30"/>
      <c r="BF66" s="30"/>
      <c r="BG66" s="30"/>
      <c r="BH66" s="30"/>
      <c r="BI66" s="30"/>
      <c r="BJ66" s="30"/>
      <c r="BK66" s="30"/>
      <c r="BL66" s="30"/>
      <c r="BM66" s="75"/>
      <c r="BN66" s="113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75"/>
      <c r="BZ66" s="123"/>
      <c r="CA66" s="172"/>
      <c r="CB66" s="30"/>
      <c r="CC66" s="30"/>
      <c r="CD66" s="30"/>
      <c r="CE66" s="30"/>
      <c r="CF66" s="30"/>
      <c r="CG66" s="30"/>
      <c r="CH66" s="30"/>
      <c r="CI66" s="30"/>
      <c r="CJ66" s="30"/>
      <c r="CK66" s="75"/>
      <c r="CL66" s="113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75"/>
      <c r="CX66" s="123"/>
      <c r="CY66" s="174"/>
      <c r="CZ66" s="31"/>
      <c r="DA66" s="32"/>
      <c r="DB66" s="32"/>
      <c r="DC66" s="33"/>
      <c r="DD66" s="31"/>
      <c r="DE66" s="32"/>
      <c r="DF66" s="32"/>
      <c r="DG66" s="32"/>
      <c r="DH66" s="32"/>
      <c r="DI66" s="34"/>
      <c r="DT66" s="34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4"/>
      <c r="EP66" s="34"/>
      <c r="FA66" s="34"/>
      <c r="FB66" s="84"/>
      <c r="FC66" s="84"/>
      <c r="FD66" s="84"/>
      <c r="FE66" s="84"/>
      <c r="FF66" s="84"/>
      <c r="FG66" s="84"/>
      <c r="FH66" s="84"/>
      <c r="FI66" s="84"/>
      <c r="FJ66" s="84"/>
      <c r="FK66" s="84"/>
      <c r="FN66" s="113"/>
    </row>
    <row r="67" spans="1:170" s="199" customFormat="1" ht="12.75" customHeight="1" x14ac:dyDescent="0.2">
      <c r="A67" s="27">
        <v>1</v>
      </c>
      <c r="B67" s="28">
        <v>34903</v>
      </c>
      <c r="C67" s="29"/>
      <c r="D67" s="2" t="s">
        <v>164</v>
      </c>
      <c r="E67" s="75"/>
      <c r="F67" s="89">
        <v>3000</v>
      </c>
      <c r="G67" s="205"/>
      <c r="H67" s="201"/>
      <c r="I67" s="122">
        <v>0</v>
      </c>
      <c r="J67" s="153"/>
      <c r="K67" s="75"/>
      <c r="L67" s="122">
        <v>0</v>
      </c>
      <c r="M67" s="75"/>
      <c r="N67" s="123"/>
      <c r="O67" s="124"/>
      <c r="P67" s="192">
        <v>0</v>
      </c>
      <c r="Q67" s="75"/>
      <c r="R67" s="113"/>
      <c r="S67" s="91">
        <v>0</v>
      </c>
      <c r="T67" s="94">
        <v>0</v>
      </c>
      <c r="U67" s="91">
        <v>0</v>
      </c>
      <c r="V67" s="91">
        <v>0</v>
      </c>
      <c r="W67" s="91">
        <v>0</v>
      </c>
      <c r="X67" s="94">
        <v>0</v>
      </c>
      <c r="Y67" s="91">
        <v>0</v>
      </c>
      <c r="Z67" s="91">
        <v>0</v>
      </c>
      <c r="AA67" s="91">
        <v>0</v>
      </c>
      <c r="AB67" s="91">
        <v>0</v>
      </c>
      <c r="AC67" s="75"/>
      <c r="AD67" s="123"/>
      <c r="AE67" s="180">
        <v>0</v>
      </c>
      <c r="AF67" s="84">
        <v>0</v>
      </c>
      <c r="AG67" s="84">
        <v>0</v>
      </c>
      <c r="AH67" s="84">
        <v>0</v>
      </c>
      <c r="AI67" s="84">
        <v>0</v>
      </c>
      <c r="AJ67" s="84">
        <v>0</v>
      </c>
      <c r="AK67" s="84">
        <v>0</v>
      </c>
      <c r="AL67" s="84">
        <v>0</v>
      </c>
      <c r="AM67" s="84">
        <v>0</v>
      </c>
      <c r="AN67" s="84">
        <v>0</v>
      </c>
      <c r="AO67" s="75"/>
      <c r="AP67" s="113"/>
      <c r="AQ67" s="84">
        <v>0</v>
      </c>
      <c r="AR67" s="84">
        <v>0</v>
      </c>
      <c r="AS67" s="84">
        <v>0</v>
      </c>
      <c r="AT67" s="84">
        <v>3653.03</v>
      </c>
      <c r="AU67" s="84">
        <v>0</v>
      </c>
      <c r="AV67" s="84">
        <v>0</v>
      </c>
      <c r="AW67" s="84">
        <v>3653.03</v>
      </c>
      <c r="AX67" s="84">
        <v>0</v>
      </c>
      <c r="AY67" s="84">
        <v>3653.03</v>
      </c>
      <c r="AZ67" s="84">
        <v>3653.03</v>
      </c>
      <c r="BA67" s="75"/>
      <c r="BB67" s="123"/>
      <c r="BC67" s="172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0</v>
      </c>
      <c r="BL67" s="30">
        <v>0</v>
      </c>
      <c r="BM67" s="75"/>
      <c r="BN67" s="113"/>
      <c r="BO67" s="30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75"/>
      <c r="BZ67" s="123"/>
      <c r="CA67" s="172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0</v>
      </c>
      <c r="CJ67" s="30">
        <v>0</v>
      </c>
      <c r="CK67" s="75"/>
      <c r="CL67" s="113"/>
      <c r="CM67" s="30"/>
      <c r="CN67" s="30"/>
      <c r="CO67" s="30"/>
      <c r="CP67" s="30">
        <v>0</v>
      </c>
      <c r="CQ67" s="30"/>
      <c r="CR67" s="30"/>
      <c r="CS67" s="30">
        <v>0</v>
      </c>
      <c r="CT67" s="30"/>
      <c r="CU67" s="30"/>
      <c r="CV67" s="30"/>
      <c r="CW67" s="75"/>
      <c r="CX67" s="123"/>
      <c r="CY67" s="174">
        <v>0</v>
      </c>
      <c r="CZ67" s="31">
        <v>0</v>
      </c>
      <c r="DA67" s="32">
        <v>0</v>
      </c>
      <c r="DB67" s="32">
        <v>0</v>
      </c>
      <c r="DC67" s="33">
        <v>0</v>
      </c>
      <c r="DD67" s="31">
        <v>0</v>
      </c>
      <c r="DE67" s="32">
        <v>0</v>
      </c>
      <c r="DF67" s="32">
        <v>0</v>
      </c>
      <c r="DG67" s="31">
        <v>0</v>
      </c>
      <c r="DH67" s="32">
        <v>0</v>
      </c>
      <c r="DI67" s="34"/>
      <c r="DT67" s="34"/>
      <c r="DU67" s="30">
        <v>0</v>
      </c>
      <c r="DV67" s="30">
        <v>0</v>
      </c>
      <c r="DW67" s="30">
        <v>0</v>
      </c>
      <c r="DX67" s="30">
        <v>0</v>
      </c>
      <c r="DY67" s="30">
        <v>0</v>
      </c>
      <c r="DZ67" s="30">
        <v>0</v>
      </c>
      <c r="EA67" s="30">
        <v>0</v>
      </c>
      <c r="EB67" s="30">
        <v>0</v>
      </c>
      <c r="EC67" s="30">
        <v>0</v>
      </c>
      <c r="ED67" s="30">
        <v>0</v>
      </c>
      <c r="EE67" s="34"/>
      <c r="EP67" s="34"/>
      <c r="FA67" s="34"/>
      <c r="FB67" s="84"/>
      <c r="FC67" s="84"/>
      <c r="FD67" s="84"/>
      <c r="FE67" s="84"/>
      <c r="FF67" s="84"/>
      <c r="FG67" s="84"/>
      <c r="FH67" s="84"/>
      <c r="FI67" s="84"/>
      <c r="FJ67" s="84"/>
      <c r="FK67" s="84"/>
      <c r="FN67" s="113"/>
    </row>
    <row r="68" spans="1:170" s="199" customFormat="1" ht="12.75" customHeight="1" x14ac:dyDescent="0.2">
      <c r="A68" s="27">
        <v>1</v>
      </c>
      <c r="B68" s="28">
        <v>34904</v>
      </c>
      <c r="C68" s="29"/>
      <c r="D68" s="2" t="s">
        <v>164</v>
      </c>
      <c r="E68" s="75"/>
      <c r="F68" s="89">
        <v>5000</v>
      </c>
      <c r="G68" s="205"/>
      <c r="H68" s="201"/>
      <c r="I68" s="122">
        <v>0</v>
      </c>
      <c r="J68" s="153"/>
      <c r="K68" s="75"/>
      <c r="L68" s="122">
        <v>0</v>
      </c>
      <c r="M68" s="75"/>
      <c r="N68" s="123"/>
      <c r="O68" s="124"/>
      <c r="P68" s="192">
        <v>0</v>
      </c>
      <c r="Q68" s="75"/>
      <c r="R68" s="113"/>
      <c r="S68" s="91">
        <v>0</v>
      </c>
      <c r="T68" s="94">
        <v>0</v>
      </c>
      <c r="U68" s="91">
        <v>0</v>
      </c>
      <c r="V68" s="91">
        <v>0</v>
      </c>
      <c r="W68" s="91">
        <v>0</v>
      </c>
      <c r="X68" s="94">
        <v>0</v>
      </c>
      <c r="Y68" s="91">
        <v>0</v>
      </c>
      <c r="Z68" s="91">
        <v>0</v>
      </c>
      <c r="AA68" s="91">
        <v>0</v>
      </c>
      <c r="AB68" s="91">
        <v>0</v>
      </c>
      <c r="AC68" s="75"/>
      <c r="AD68" s="123"/>
      <c r="AE68" s="180">
        <v>0</v>
      </c>
      <c r="AF68" s="84">
        <v>0</v>
      </c>
      <c r="AG68" s="84">
        <v>0</v>
      </c>
      <c r="AH68" s="84">
        <v>0</v>
      </c>
      <c r="AI68" s="84">
        <v>0</v>
      </c>
      <c r="AJ68" s="84">
        <v>0</v>
      </c>
      <c r="AK68" s="84">
        <v>0</v>
      </c>
      <c r="AL68" s="84">
        <v>0</v>
      </c>
      <c r="AM68" s="84">
        <v>0</v>
      </c>
      <c r="AN68" s="84">
        <v>0</v>
      </c>
      <c r="AO68" s="75"/>
      <c r="AP68" s="113"/>
      <c r="AQ68" s="84">
        <v>0</v>
      </c>
      <c r="AR68" s="84">
        <v>0</v>
      </c>
      <c r="AS68" s="84">
        <v>0</v>
      </c>
      <c r="AT68" s="84">
        <v>3653.03</v>
      </c>
      <c r="AU68" s="84">
        <v>0</v>
      </c>
      <c r="AV68" s="84">
        <v>0</v>
      </c>
      <c r="AW68" s="84">
        <v>3653.03</v>
      </c>
      <c r="AX68" s="84">
        <v>0</v>
      </c>
      <c r="AY68" s="84">
        <v>3653.03</v>
      </c>
      <c r="AZ68" s="84">
        <v>3653.03</v>
      </c>
      <c r="BA68" s="75"/>
      <c r="BB68" s="123"/>
      <c r="BC68" s="172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75"/>
      <c r="BN68" s="113"/>
      <c r="BO68" s="30">
        <v>0</v>
      </c>
      <c r="BP68" s="30">
        <v>0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75"/>
      <c r="BZ68" s="123"/>
      <c r="CA68" s="172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  <c r="CI68" s="30">
        <v>0</v>
      </c>
      <c r="CJ68" s="30">
        <v>0</v>
      </c>
      <c r="CK68" s="75"/>
      <c r="CL68" s="113"/>
      <c r="CM68" s="30"/>
      <c r="CN68" s="30"/>
      <c r="CO68" s="30"/>
      <c r="CP68" s="30">
        <v>0</v>
      </c>
      <c r="CQ68" s="30"/>
      <c r="CR68" s="30"/>
      <c r="CS68" s="30">
        <v>0</v>
      </c>
      <c r="CT68" s="30"/>
      <c r="CU68" s="30"/>
      <c r="CV68" s="30"/>
      <c r="CW68" s="75"/>
      <c r="CX68" s="123"/>
      <c r="CY68" s="174">
        <v>0</v>
      </c>
      <c r="CZ68" s="31">
        <v>0</v>
      </c>
      <c r="DA68" s="32">
        <v>0</v>
      </c>
      <c r="DB68" s="32">
        <v>0</v>
      </c>
      <c r="DC68" s="33">
        <v>0</v>
      </c>
      <c r="DD68" s="31">
        <v>0</v>
      </c>
      <c r="DE68" s="32">
        <v>0</v>
      </c>
      <c r="DF68" s="32">
        <v>0</v>
      </c>
      <c r="DG68" s="31">
        <v>0</v>
      </c>
      <c r="DH68" s="32">
        <v>0</v>
      </c>
      <c r="DI68" s="34"/>
      <c r="DT68" s="34"/>
      <c r="DU68" s="30">
        <v>0</v>
      </c>
      <c r="DV68" s="30">
        <v>0</v>
      </c>
      <c r="DW68" s="30">
        <v>0</v>
      </c>
      <c r="DX68" s="30">
        <v>0</v>
      </c>
      <c r="DY68" s="30">
        <v>0</v>
      </c>
      <c r="DZ68" s="30">
        <v>0</v>
      </c>
      <c r="EA68" s="30">
        <v>0</v>
      </c>
      <c r="EB68" s="30">
        <v>0</v>
      </c>
      <c r="EC68" s="30">
        <v>0</v>
      </c>
      <c r="ED68" s="30">
        <v>0</v>
      </c>
      <c r="EE68" s="34"/>
      <c r="EP68" s="34"/>
      <c r="FA68" s="34"/>
      <c r="FB68" s="84"/>
      <c r="FC68" s="84"/>
      <c r="FD68" s="84"/>
      <c r="FE68" s="84"/>
      <c r="FF68" s="84"/>
      <c r="FG68" s="84"/>
      <c r="FH68" s="84"/>
      <c r="FI68" s="84"/>
      <c r="FJ68" s="84"/>
      <c r="FK68" s="84"/>
      <c r="FN68" s="113"/>
    </row>
    <row r="69" spans="1:170" ht="12.75" customHeight="1" x14ac:dyDescent="0.2">
      <c r="A69" s="27">
        <v>1</v>
      </c>
      <c r="B69" s="28">
        <v>35000</v>
      </c>
      <c r="C69" s="29"/>
      <c r="D69" s="2" t="s">
        <v>152</v>
      </c>
      <c r="E69" s="75"/>
      <c r="F69" s="89">
        <v>0</v>
      </c>
      <c r="G69" s="205"/>
      <c r="H69" s="201"/>
      <c r="I69" s="122">
        <v>0</v>
      </c>
      <c r="J69" s="153"/>
      <c r="K69" s="75"/>
      <c r="L69" s="122">
        <v>0</v>
      </c>
      <c r="M69" s="75"/>
      <c r="N69" s="123"/>
      <c r="O69" s="124"/>
      <c r="P69" s="192">
        <v>0</v>
      </c>
      <c r="Q69" s="75"/>
      <c r="R69" s="113"/>
      <c r="S69" s="91">
        <v>0</v>
      </c>
      <c r="T69" s="94">
        <v>0</v>
      </c>
      <c r="U69" s="91">
        <v>0</v>
      </c>
      <c r="V69" s="91">
        <v>0</v>
      </c>
      <c r="W69" s="91">
        <v>0</v>
      </c>
      <c r="X69" s="94">
        <v>0</v>
      </c>
      <c r="Y69" s="91">
        <v>0</v>
      </c>
      <c r="Z69" s="91">
        <v>0</v>
      </c>
      <c r="AA69" s="91">
        <v>0</v>
      </c>
      <c r="AB69" s="91">
        <v>0</v>
      </c>
      <c r="AC69" s="75"/>
      <c r="AD69" s="123"/>
      <c r="AE69" s="180">
        <v>0</v>
      </c>
      <c r="AF69" s="84">
        <v>0</v>
      </c>
      <c r="AG69" s="84">
        <v>0</v>
      </c>
      <c r="AH69" s="84">
        <v>0</v>
      </c>
      <c r="AI69" s="84">
        <v>0</v>
      </c>
      <c r="AJ69" s="84">
        <v>0</v>
      </c>
      <c r="AK69" s="84">
        <v>0</v>
      </c>
      <c r="AL69" s="84">
        <v>0</v>
      </c>
      <c r="AM69" s="84">
        <v>0</v>
      </c>
      <c r="AN69" s="84">
        <v>0</v>
      </c>
      <c r="AO69" s="75"/>
      <c r="AP69" s="113"/>
      <c r="AQ69" s="84">
        <v>0</v>
      </c>
      <c r="AR69" s="84">
        <v>0</v>
      </c>
      <c r="AS69" s="84">
        <v>0</v>
      </c>
      <c r="AT69" s="84">
        <v>3653.03</v>
      </c>
      <c r="AU69" s="84">
        <v>0</v>
      </c>
      <c r="AV69" s="84">
        <v>0</v>
      </c>
      <c r="AW69" s="84">
        <v>3653.03</v>
      </c>
      <c r="AX69" s="84">
        <v>0</v>
      </c>
      <c r="AY69" s="84">
        <v>3653.03</v>
      </c>
      <c r="AZ69" s="84">
        <v>3653.03</v>
      </c>
      <c r="BA69" s="75"/>
      <c r="BB69" s="123"/>
      <c r="BC69" s="172">
        <v>0</v>
      </c>
      <c r="BD69" s="30">
        <v>0</v>
      </c>
      <c r="BE69" s="30">
        <v>0</v>
      </c>
      <c r="BF69" s="30">
        <v>0</v>
      </c>
      <c r="BG69" s="30">
        <v>0</v>
      </c>
      <c r="BH69" s="30">
        <v>0</v>
      </c>
      <c r="BI69" s="30">
        <v>0</v>
      </c>
      <c r="BJ69" s="30">
        <v>0</v>
      </c>
      <c r="BK69" s="30">
        <v>0</v>
      </c>
      <c r="BL69" s="30">
        <v>0</v>
      </c>
      <c r="BM69" s="75"/>
      <c r="BN69" s="113"/>
      <c r="BO69" s="30">
        <v>0</v>
      </c>
      <c r="BP69" s="30">
        <v>0</v>
      </c>
      <c r="BQ69" s="30">
        <v>0</v>
      </c>
      <c r="BR69" s="30">
        <v>0</v>
      </c>
      <c r="BS69" s="30">
        <v>0</v>
      </c>
      <c r="BT69" s="30">
        <v>0</v>
      </c>
      <c r="BU69" s="30">
        <v>0</v>
      </c>
      <c r="BV69" s="30">
        <v>0</v>
      </c>
      <c r="BW69" s="30">
        <v>0</v>
      </c>
      <c r="BX69" s="30">
        <v>0</v>
      </c>
      <c r="BY69" s="75"/>
      <c r="BZ69" s="123"/>
      <c r="CA69" s="172">
        <v>0</v>
      </c>
      <c r="CB69" s="30">
        <v>0</v>
      </c>
      <c r="CC69" s="30">
        <v>0</v>
      </c>
      <c r="CD69" s="30">
        <v>0</v>
      </c>
      <c r="CE69" s="30">
        <v>0</v>
      </c>
      <c r="CF69" s="30">
        <v>0</v>
      </c>
      <c r="CG69" s="30">
        <v>0</v>
      </c>
      <c r="CH69" s="30">
        <v>0</v>
      </c>
      <c r="CI69" s="30">
        <v>0</v>
      </c>
      <c r="CJ69" s="30">
        <v>0</v>
      </c>
      <c r="CK69" s="75"/>
      <c r="CL69" s="113"/>
      <c r="CM69" s="30"/>
      <c r="CN69" s="30"/>
      <c r="CO69" s="30"/>
      <c r="CP69" s="30">
        <v>0</v>
      </c>
      <c r="CQ69" s="30"/>
      <c r="CR69" s="30"/>
      <c r="CS69" s="30">
        <v>0</v>
      </c>
      <c r="CT69" s="30"/>
      <c r="CU69" s="30"/>
      <c r="CV69" s="30"/>
      <c r="CW69" s="75"/>
      <c r="CX69" s="123"/>
      <c r="CY69" s="174">
        <v>0</v>
      </c>
      <c r="CZ69" s="31">
        <v>0</v>
      </c>
      <c r="DA69" s="32">
        <v>0</v>
      </c>
      <c r="DB69" s="32">
        <v>0</v>
      </c>
      <c r="DC69" s="33">
        <v>0</v>
      </c>
      <c r="DD69" s="31">
        <v>0</v>
      </c>
      <c r="DE69" s="32">
        <v>0</v>
      </c>
      <c r="DF69" s="32">
        <v>0</v>
      </c>
      <c r="DG69" s="31">
        <v>0</v>
      </c>
      <c r="DH69" s="32">
        <v>0</v>
      </c>
      <c r="DI69" s="34"/>
      <c r="DT69" s="34"/>
      <c r="DU69" s="30">
        <v>0</v>
      </c>
      <c r="DV69" s="30">
        <v>0</v>
      </c>
      <c r="DW69" s="30">
        <v>0</v>
      </c>
      <c r="DX69" s="30">
        <v>0</v>
      </c>
      <c r="DY69" s="30">
        <v>0</v>
      </c>
      <c r="DZ69" s="30">
        <v>0</v>
      </c>
      <c r="EA69" s="30">
        <v>0</v>
      </c>
      <c r="EB69" s="30">
        <v>0</v>
      </c>
      <c r="EC69" s="30">
        <v>0</v>
      </c>
      <c r="ED69" s="30">
        <v>0</v>
      </c>
      <c r="EE69" s="34"/>
      <c r="EP69" s="34"/>
      <c r="FA69" s="34"/>
      <c r="FB69" s="84"/>
      <c r="FC69" s="84"/>
      <c r="FD69" s="84"/>
      <c r="FE69" s="84"/>
      <c r="FF69" s="84"/>
      <c r="FG69" s="84"/>
      <c r="FH69" s="84"/>
      <c r="FI69" s="84"/>
      <c r="FJ69" s="84"/>
      <c r="FK69" s="84"/>
      <c r="FN69" s="113"/>
    </row>
    <row r="70" spans="1:170" ht="12.75" customHeight="1" x14ac:dyDescent="0.2">
      <c r="A70" s="27">
        <v>1</v>
      </c>
      <c r="B70" s="28">
        <v>36000</v>
      </c>
      <c r="C70" s="29"/>
      <c r="D70" s="2" t="s">
        <v>51</v>
      </c>
      <c r="E70" s="75"/>
      <c r="F70" s="89">
        <v>1200</v>
      </c>
      <c r="G70" s="205"/>
      <c r="H70" s="201"/>
      <c r="I70" s="122">
        <v>950</v>
      </c>
      <c r="J70" s="153"/>
      <c r="K70" s="75"/>
      <c r="L70" s="122">
        <v>800</v>
      </c>
      <c r="M70" s="75"/>
      <c r="N70" s="123"/>
      <c r="O70" s="124"/>
      <c r="P70" s="192">
        <v>360</v>
      </c>
      <c r="Q70" s="75"/>
      <c r="R70" s="113"/>
      <c r="S70" s="94">
        <v>300</v>
      </c>
      <c r="T70" s="94">
        <v>0</v>
      </c>
      <c r="U70" s="94">
        <v>300</v>
      </c>
      <c r="V70" s="94">
        <v>365.4</v>
      </c>
      <c r="W70" s="94">
        <v>0</v>
      </c>
      <c r="X70" s="94">
        <v>0</v>
      </c>
      <c r="Y70" s="94">
        <v>365.4</v>
      </c>
      <c r="Z70" s="94">
        <v>365.4</v>
      </c>
      <c r="AA70" s="94">
        <v>0</v>
      </c>
      <c r="AB70" s="94">
        <v>65.400000000000006</v>
      </c>
      <c r="AC70" s="75"/>
      <c r="AD70" s="123"/>
      <c r="AE70" s="187">
        <v>300</v>
      </c>
      <c r="AF70" s="86">
        <v>0</v>
      </c>
      <c r="AG70" s="86">
        <v>300</v>
      </c>
      <c r="AH70" s="88">
        <v>565.5</v>
      </c>
      <c r="AI70" s="86">
        <v>0</v>
      </c>
      <c r="AJ70" s="86">
        <v>0</v>
      </c>
      <c r="AK70" s="86">
        <v>565.5</v>
      </c>
      <c r="AL70" s="86">
        <v>548.1</v>
      </c>
      <c r="AM70" s="86">
        <v>17.399999999999999</v>
      </c>
      <c r="AN70" s="86">
        <v>265.5</v>
      </c>
      <c r="AO70" s="75"/>
      <c r="AP70" s="113"/>
      <c r="AQ70" s="84">
        <v>300</v>
      </c>
      <c r="AR70" s="84">
        <v>0</v>
      </c>
      <c r="AS70" s="84">
        <v>300</v>
      </c>
      <c r="AT70" s="84">
        <v>487.2</v>
      </c>
      <c r="AU70" s="84">
        <v>0</v>
      </c>
      <c r="AV70" s="84">
        <v>0</v>
      </c>
      <c r="AW70" s="84">
        <v>487.2</v>
      </c>
      <c r="AX70" s="84">
        <v>487.2</v>
      </c>
      <c r="AY70" s="84">
        <v>0</v>
      </c>
      <c r="AZ70" s="84">
        <v>187.2</v>
      </c>
      <c r="BA70" s="75"/>
      <c r="BB70" s="123"/>
      <c r="BC70" s="172">
        <v>300</v>
      </c>
      <c r="BD70" s="30">
        <v>0</v>
      </c>
      <c r="BE70" s="30">
        <v>300</v>
      </c>
      <c r="BF70" s="30">
        <v>582.91999999999996</v>
      </c>
      <c r="BG70" s="30">
        <v>0</v>
      </c>
      <c r="BH70" s="30">
        <v>0</v>
      </c>
      <c r="BI70" s="30">
        <v>582.91999999999996</v>
      </c>
      <c r="BJ70" s="30">
        <v>574.22</v>
      </c>
      <c r="BK70" s="30">
        <v>8.6999999999999993</v>
      </c>
      <c r="BL70" s="30">
        <v>282.92</v>
      </c>
      <c r="BM70" s="75"/>
      <c r="BN70" s="113"/>
      <c r="BO70" s="30">
        <v>500</v>
      </c>
      <c r="BP70" s="30">
        <v>0</v>
      </c>
      <c r="BQ70" s="30">
        <v>500</v>
      </c>
      <c r="BR70" s="30">
        <v>356.7</v>
      </c>
      <c r="BS70" s="30">
        <v>0</v>
      </c>
      <c r="BT70" s="30">
        <v>0</v>
      </c>
      <c r="BU70" s="30">
        <v>356.7</v>
      </c>
      <c r="BV70" s="30">
        <v>356.7</v>
      </c>
      <c r="BW70" s="30">
        <v>0</v>
      </c>
      <c r="BX70" s="30">
        <v>-143.30000000000001</v>
      </c>
      <c r="BY70" s="75"/>
      <c r="BZ70" s="123"/>
      <c r="CA70" s="172">
        <v>500</v>
      </c>
      <c r="CB70" s="30">
        <v>0</v>
      </c>
      <c r="CC70" s="30">
        <v>500</v>
      </c>
      <c r="CD70" s="30">
        <v>435</v>
      </c>
      <c r="CE70" s="30">
        <v>0</v>
      </c>
      <c r="CF70" s="30">
        <v>0</v>
      </c>
      <c r="CG70" s="30">
        <v>435</v>
      </c>
      <c r="CH70" s="30">
        <v>435</v>
      </c>
      <c r="CI70" s="30">
        <v>0</v>
      </c>
      <c r="CJ70" s="30">
        <v>-65</v>
      </c>
      <c r="CK70" s="75"/>
      <c r="CL70" s="113"/>
      <c r="CM70" s="30"/>
      <c r="CN70" s="30"/>
      <c r="CO70" s="30"/>
      <c r="CP70" s="30">
        <v>400.2</v>
      </c>
      <c r="CQ70" s="30"/>
      <c r="CR70" s="30"/>
      <c r="CS70" s="30">
        <v>400.2</v>
      </c>
      <c r="CT70" s="30"/>
      <c r="CU70" s="30"/>
      <c r="CV70" s="30"/>
      <c r="CW70" s="75"/>
      <c r="CX70" s="123"/>
      <c r="CY70" s="174">
        <v>1500</v>
      </c>
      <c r="CZ70" s="31">
        <v>0</v>
      </c>
      <c r="DA70" s="32">
        <v>1500</v>
      </c>
      <c r="DB70" s="31">
        <v>591.6</v>
      </c>
      <c r="DC70" s="33">
        <v>0</v>
      </c>
      <c r="DD70" s="31">
        <v>0</v>
      </c>
      <c r="DE70" s="31">
        <v>591.6</v>
      </c>
      <c r="DF70" s="31">
        <v>591.6</v>
      </c>
      <c r="DG70" s="31">
        <v>0</v>
      </c>
      <c r="DH70" s="31">
        <v>908.4</v>
      </c>
      <c r="DI70" s="34"/>
      <c r="DT70" s="34"/>
      <c r="DU70" s="30">
        <v>500</v>
      </c>
      <c r="DV70" s="30">
        <v>0</v>
      </c>
      <c r="DW70" s="30">
        <v>500</v>
      </c>
      <c r="DX70" s="30">
        <v>435</v>
      </c>
      <c r="DY70" s="30">
        <v>0</v>
      </c>
      <c r="DZ70" s="30">
        <v>0</v>
      </c>
      <c r="EA70" s="30">
        <v>435</v>
      </c>
      <c r="EB70" s="30">
        <v>435</v>
      </c>
      <c r="EC70" s="30">
        <v>0</v>
      </c>
      <c r="ED70" s="30">
        <v>-65</v>
      </c>
      <c r="EE70" s="34"/>
      <c r="EP70" s="34"/>
      <c r="FA70" s="34"/>
      <c r="FB70" s="84"/>
      <c r="FC70" s="84"/>
      <c r="FD70" s="84"/>
      <c r="FE70" s="84"/>
      <c r="FF70" s="84"/>
      <c r="FG70" s="84"/>
      <c r="FH70" s="84"/>
      <c r="FI70" s="84"/>
      <c r="FJ70" s="84"/>
      <c r="FK70" s="84"/>
      <c r="FN70" s="113"/>
    </row>
    <row r="71" spans="1:170" ht="12.75" customHeight="1" x14ac:dyDescent="0.2">
      <c r="A71" s="27">
        <v>1</v>
      </c>
      <c r="B71" s="28">
        <v>36001</v>
      </c>
      <c r="C71" s="29"/>
      <c r="D71" s="2" t="s">
        <v>52</v>
      </c>
      <c r="E71" s="75"/>
      <c r="F71" s="89">
        <v>0</v>
      </c>
      <c r="G71" s="205"/>
      <c r="H71" s="201"/>
      <c r="I71" s="122">
        <v>0</v>
      </c>
      <c r="J71" s="153"/>
      <c r="K71" s="75"/>
      <c r="L71" s="122">
        <v>0</v>
      </c>
      <c r="M71" s="75"/>
      <c r="N71" s="123"/>
      <c r="O71" s="124"/>
      <c r="P71" s="192">
        <v>0</v>
      </c>
      <c r="Q71" s="75"/>
      <c r="R71" s="113"/>
      <c r="S71" s="91">
        <v>0</v>
      </c>
      <c r="T71" s="94">
        <v>0</v>
      </c>
      <c r="U71" s="91">
        <v>0</v>
      </c>
      <c r="V71" s="91">
        <v>0</v>
      </c>
      <c r="W71" s="91">
        <v>0</v>
      </c>
      <c r="X71" s="94">
        <v>0</v>
      </c>
      <c r="Y71" s="91">
        <v>0</v>
      </c>
      <c r="Z71" s="91">
        <v>0</v>
      </c>
      <c r="AA71" s="91">
        <v>0</v>
      </c>
      <c r="AB71" s="91">
        <v>0</v>
      </c>
      <c r="AC71" s="75"/>
      <c r="AD71" s="123"/>
      <c r="AE71" s="180">
        <v>0</v>
      </c>
      <c r="AF71" s="84">
        <v>0</v>
      </c>
      <c r="AG71" s="84">
        <v>0</v>
      </c>
      <c r="AH71" s="84">
        <v>0</v>
      </c>
      <c r="AI71" s="84">
        <v>0</v>
      </c>
      <c r="AJ71" s="84">
        <v>0</v>
      </c>
      <c r="AK71" s="84">
        <v>0</v>
      </c>
      <c r="AL71" s="84">
        <v>0</v>
      </c>
      <c r="AM71" s="84">
        <v>0</v>
      </c>
      <c r="AN71" s="84">
        <v>0</v>
      </c>
      <c r="AO71" s="75"/>
      <c r="AP71" s="113"/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75"/>
      <c r="BB71" s="123"/>
      <c r="BC71" s="185">
        <v>0</v>
      </c>
      <c r="BD71" s="37">
        <v>0</v>
      </c>
      <c r="BE71" s="37">
        <v>0</v>
      </c>
      <c r="BF71" s="37">
        <v>0</v>
      </c>
      <c r="BG71" s="37">
        <v>0</v>
      </c>
      <c r="BH71" s="37">
        <v>0</v>
      </c>
      <c r="BI71" s="37">
        <v>0</v>
      </c>
      <c r="BJ71" s="37">
        <v>0</v>
      </c>
      <c r="BK71" s="37">
        <v>0</v>
      </c>
      <c r="BL71" s="37">
        <v>0</v>
      </c>
      <c r="BM71" s="75"/>
      <c r="BN71" s="113"/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37">
        <v>0</v>
      </c>
      <c r="BW71" s="37">
        <v>0</v>
      </c>
      <c r="BX71" s="37">
        <v>0</v>
      </c>
      <c r="BY71" s="75"/>
      <c r="BZ71" s="123"/>
      <c r="CA71" s="185">
        <v>0</v>
      </c>
      <c r="CB71" s="37">
        <v>0</v>
      </c>
      <c r="CC71" s="37">
        <v>0</v>
      </c>
      <c r="CD71" s="37">
        <v>0</v>
      </c>
      <c r="CE71" s="37">
        <v>0</v>
      </c>
      <c r="CF71" s="37">
        <v>0</v>
      </c>
      <c r="CG71" s="37">
        <v>0</v>
      </c>
      <c r="CH71" s="37">
        <v>0</v>
      </c>
      <c r="CI71" s="37">
        <v>0</v>
      </c>
      <c r="CJ71" s="37">
        <v>0</v>
      </c>
      <c r="CK71" s="75"/>
      <c r="CL71" s="113"/>
      <c r="CM71" s="30"/>
      <c r="CN71" s="30"/>
      <c r="CO71" s="30"/>
      <c r="CP71" s="30">
        <v>5725.69</v>
      </c>
      <c r="CQ71" s="30"/>
      <c r="CR71" s="30"/>
      <c r="CS71" s="30">
        <v>5725.69</v>
      </c>
      <c r="CT71" s="30"/>
      <c r="CU71" s="30"/>
      <c r="CV71" s="30"/>
      <c r="CW71" s="75"/>
      <c r="CX71" s="123"/>
      <c r="CY71" s="174">
        <v>10000</v>
      </c>
      <c r="CZ71" s="31">
        <v>0</v>
      </c>
      <c r="DA71" s="32">
        <v>10000</v>
      </c>
      <c r="DB71" s="32">
        <v>5062.2700000000004</v>
      </c>
      <c r="DC71" s="33">
        <v>0</v>
      </c>
      <c r="DD71" s="31">
        <v>0</v>
      </c>
      <c r="DE71" s="32">
        <v>5062.2700000000004</v>
      </c>
      <c r="DF71" s="32">
        <v>2543</v>
      </c>
      <c r="DG71" s="32">
        <v>2519.27</v>
      </c>
      <c r="DH71" s="32">
        <v>4937.7299999999996</v>
      </c>
      <c r="DI71" s="34"/>
      <c r="DT71" s="34"/>
      <c r="DU71" s="37">
        <v>0</v>
      </c>
      <c r="DV71" s="37">
        <v>0</v>
      </c>
      <c r="DW71" s="37">
        <v>0</v>
      </c>
      <c r="DX71" s="37">
        <v>0</v>
      </c>
      <c r="DY71" s="37">
        <v>0</v>
      </c>
      <c r="DZ71" s="37">
        <v>0</v>
      </c>
      <c r="EA71" s="37">
        <v>0</v>
      </c>
      <c r="EB71" s="37">
        <v>0</v>
      </c>
      <c r="EC71" s="37">
        <v>0</v>
      </c>
      <c r="ED71" s="37">
        <v>0</v>
      </c>
      <c r="EE71" s="34"/>
      <c r="EP71" s="34"/>
      <c r="FA71" s="34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N71" s="113"/>
    </row>
    <row r="72" spans="1:170" ht="12.75" customHeight="1" x14ac:dyDescent="0.2">
      <c r="A72" s="27">
        <v>1</v>
      </c>
      <c r="B72" s="28">
        <v>36002</v>
      </c>
      <c r="C72" s="29"/>
      <c r="D72" s="2" t="s">
        <v>53</v>
      </c>
      <c r="E72" s="75"/>
      <c r="F72" s="89">
        <v>0</v>
      </c>
      <c r="G72" s="205"/>
      <c r="H72" s="201"/>
      <c r="I72" s="122">
        <v>0</v>
      </c>
      <c r="J72" s="153"/>
      <c r="K72" s="75"/>
      <c r="L72" s="122">
        <v>0</v>
      </c>
      <c r="M72" s="75"/>
      <c r="N72" s="123"/>
      <c r="O72" s="124"/>
      <c r="P72" s="192">
        <v>0</v>
      </c>
      <c r="Q72" s="75"/>
      <c r="R72" s="113"/>
      <c r="S72" s="94">
        <v>300</v>
      </c>
      <c r="T72" s="94">
        <v>0</v>
      </c>
      <c r="U72" s="94">
        <v>300</v>
      </c>
      <c r="V72" s="94">
        <v>0</v>
      </c>
      <c r="W72" s="94">
        <v>0</v>
      </c>
      <c r="X72" s="94">
        <v>0</v>
      </c>
      <c r="Y72" s="94">
        <v>0</v>
      </c>
      <c r="Z72" s="94">
        <v>0</v>
      </c>
      <c r="AA72" s="94">
        <v>0</v>
      </c>
      <c r="AB72" s="94">
        <v>-300</v>
      </c>
      <c r="AC72" s="75"/>
      <c r="AD72" s="123"/>
      <c r="AE72" s="187">
        <v>300</v>
      </c>
      <c r="AF72" s="86">
        <v>0</v>
      </c>
      <c r="AG72" s="86">
        <v>300</v>
      </c>
      <c r="AH72" s="88">
        <v>112.42</v>
      </c>
      <c r="AI72" s="86">
        <v>6.09</v>
      </c>
      <c r="AJ72" s="86">
        <v>0</v>
      </c>
      <c r="AK72" s="86">
        <v>106.33</v>
      </c>
      <c r="AL72" s="86">
        <v>106.33</v>
      </c>
      <c r="AM72" s="86">
        <v>0</v>
      </c>
      <c r="AN72" s="86">
        <v>-193.67</v>
      </c>
      <c r="AO72" s="75"/>
      <c r="AP72" s="113"/>
      <c r="AQ72" s="84">
        <v>1000</v>
      </c>
      <c r="AR72" s="84">
        <v>0</v>
      </c>
      <c r="AS72" s="84">
        <v>1000</v>
      </c>
      <c r="AT72" s="84">
        <v>173.36</v>
      </c>
      <c r="AU72" s="84">
        <v>0</v>
      </c>
      <c r="AV72" s="84">
        <v>0</v>
      </c>
      <c r="AW72" s="84">
        <v>173.36</v>
      </c>
      <c r="AX72" s="84">
        <v>173.36</v>
      </c>
      <c r="AY72" s="84">
        <v>0</v>
      </c>
      <c r="AZ72" s="84">
        <v>-826.64</v>
      </c>
      <c r="BA72" s="75"/>
      <c r="BB72" s="123"/>
      <c r="BC72" s="172">
        <v>1600</v>
      </c>
      <c r="BD72" s="30">
        <v>0</v>
      </c>
      <c r="BE72" s="30">
        <v>1600</v>
      </c>
      <c r="BF72" s="30">
        <v>990.27</v>
      </c>
      <c r="BG72" s="30">
        <v>0</v>
      </c>
      <c r="BH72" s="30">
        <v>0</v>
      </c>
      <c r="BI72" s="30">
        <v>990.27</v>
      </c>
      <c r="BJ72" s="30">
        <v>990.27</v>
      </c>
      <c r="BK72" s="30">
        <v>0</v>
      </c>
      <c r="BL72" s="30">
        <v>-609.73</v>
      </c>
      <c r="BM72" s="75"/>
      <c r="BN72" s="113"/>
      <c r="BO72" s="30">
        <v>1000</v>
      </c>
      <c r="BP72" s="30">
        <v>0</v>
      </c>
      <c r="BQ72" s="30">
        <v>1000</v>
      </c>
      <c r="BR72" s="30">
        <v>1687.51</v>
      </c>
      <c r="BS72" s="30">
        <v>0</v>
      </c>
      <c r="BT72" s="30">
        <v>0</v>
      </c>
      <c r="BU72" s="30">
        <v>1687.51</v>
      </c>
      <c r="BV72" s="30">
        <v>1687.51</v>
      </c>
      <c r="BW72" s="30">
        <v>0</v>
      </c>
      <c r="BX72" s="30">
        <v>687.51</v>
      </c>
      <c r="BY72" s="75"/>
      <c r="BZ72" s="123"/>
      <c r="CA72" s="172">
        <v>1000</v>
      </c>
      <c r="CB72" s="30">
        <v>0</v>
      </c>
      <c r="CC72" s="30">
        <v>1000</v>
      </c>
      <c r="CD72" s="30">
        <v>4732</v>
      </c>
      <c r="CE72" s="30">
        <v>0</v>
      </c>
      <c r="CF72" s="30">
        <v>0</v>
      </c>
      <c r="CG72" s="30">
        <v>4732</v>
      </c>
      <c r="CH72" s="30">
        <v>4732</v>
      </c>
      <c r="CI72" s="30">
        <v>0</v>
      </c>
      <c r="CJ72" s="30">
        <v>3732</v>
      </c>
      <c r="CK72" s="75"/>
      <c r="CL72" s="113"/>
      <c r="CM72" s="30"/>
      <c r="CN72" s="30"/>
      <c r="CO72" s="30"/>
      <c r="CP72" s="30">
        <v>783.7</v>
      </c>
      <c r="CQ72" s="30"/>
      <c r="CR72" s="30"/>
      <c r="CS72" s="30">
        <v>783.7</v>
      </c>
      <c r="CT72" s="30"/>
      <c r="CU72" s="30"/>
      <c r="CV72" s="30"/>
      <c r="CW72" s="75"/>
      <c r="CX72" s="123"/>
      <c r="CY72" s="174">
        <v>1000</v>
      </c>
      <c r="CZ72" s="31">
        <v>0</v>
      </c>
      <c r="DA72" s="32">
        <v>1000</v>
      </c>
      <c r="DB72" s="31">
        <v>191</v>
      </c>
      <c r="DC72" s="33">
        <v>0</v>
      </c>
      <c r="DD72" s="31">
        <v>0</v>
      </c>
      <c r="DE72" s="31">
        <v>191</v>
      </c>
      <c r="DF72" s="31">
        <v>191</v>
      </c>
      <c r="DG72" s="31">
        <v>0</v>
      </c>
      <c r="DH72" s="31">
        <v>809</v>
      </c>
      <c r="DI72" s="34"/>
      <c r="DT72" s="34"/>
      <c r="DU72" s="30">
        <v>1000</v>
      </c>
      <c r="DV72" s="30">
        <v>0</v>
      </c>
      <c r="DW72" s="30">
        <v>1000</v>
      </c>
      <c r="DX72" s="30">
        <v>4732</v>
      </c>
      <c r="DY72" s="30">
        <v>0</v>
      </c>
      <c r="DZ72" s="30">
        <v>0</v>
      </c>
      <c r="EA72" s="30">
        <v>4732</v>
      </c>
      <c r="EB72" s="30">
        <v>4732</v>
      </c>
      <c r="EC72" s="30">
        <v>0</v>
      </c>
      <c r="ED72" s="30">
        <v>3732</v>
      </c>
      <c r="EE72" s="34"/>
      <c r="EP72" s="34"/>
      <c r="FA72" s="34"/>
      <c r="FB72" s="84"/>
      <c r="FC72" s="84"/>
      <c r="FD72" s="84"/>
      <c r="FE72" s="84"/>
      <c r="FF72" s="84"/>
      <c r="FG72" s="84"/>
      <c r="FH72" s="84"/>
      <c r="FI72" s="84"/>
      <c r="FJ72" s="84"/>
      <c r="FK72" s="84"/>
      <c r="FN72" s="113"/>
    </row>
    <row r="73" spans="1:170" ht="12.75" customHeight="1" x14ac:dyDescent="0.2">
      <c r="A73" s="27">
        <v>1</v>
      </c>
      <c r="B73" s="28">
        <v>36003</v>
      </c>
      <c r="C73" s="29"/>
      <c r="D73" s="2" t="s">
        <v>119</v>
      </c>
      <c r="E73" s="75"/>
      <c r="F73" s="89">
        <v>0</v>
      </c>
      <c r="G73" s="205"/>
      <c r="H73" s="201"/>
      <c r="I73" s="122">
        <v>0</v>
      </c>
      <c r="J73" s="153"/>
      <c r="K73" s="75"/>
      <c r="L73" s="122">
        <v>0</v>
      </c>
      <c r="M73" s="75"/>
      <c r="N73" s="123"/>
      <c r="O73" s="124"/>
      <c r="P73" s="192">
        <v>4600</v>
      </c>
      <c r="Q73" s="75"/>
      <c r="R73" s="113"/>
      <c r="S73" s="91">
        <v>8000</v>
      </c>
      <c r="T73" s="94">
        <v>0</v>
      </c>
      <c r="U73" s="91">
        <v>8000</v>
      </c>
      <c r="V73" s="91">
        <v>6896.38</v>
      </c>
      <c r="W73" s="94">
        <v>0</v>
      </c>
      <c r="X73" s="94">
        <v>0</v>
      </c>
      <c r="Y73" s="91">
        <v>6896.38</v>
      </c>
      <c r="Z73" s="91">
        <v>4821.08</v>
      </c>
      <c r="AA73" s="91">
        <v>2075.3000000000002</v>
      </c>
      <c r="AB73" s="91">
        <v>-1103.6199999999999</v>
      </c>
      <c r="AC73" s="75"/>
      <c r="AD73" s="123"/>
      <c r="AE73" s="186">
        <v>8000</v>
      </c>
      <c r="AF73" s="86">
        <v>0</v>
      </c>
      <c r="AG73" s="85">
        <v>8000</v>
      </c>
      <c r="AH73" s="87">
        <v>7935.17</v>
      </c>
      <c r="AI73" s="86">
        <v>0</v>
      </c>
      <c r="AJ73" s="86">
        <v>0</v>
      </c>
      <c r="AK73" s="85">
        <v>7935.17</v>
      </c>
      <c r="AL73" s="85">
        <v>6421.34</v>
      </c>
      <c r="AM73" s="85">
        <v>1513.83</v>
      </c>
      <c r="AN73" s="86">
        <v>-64.83</v>
      </c>
      <c r="AO73" s="75"/>
      <c r="AP73" s="113"/>
      <c r="AQ73" s="84">
        <v>8470</v>
      </c>
      <c r="AR73" s="84">
        <v>0</v>
      </c>
      <c r="AS73" s="84">
        <v>8470</v>
      </c>
      <c r="AT73" s="84">
        <v>8923.66</v>
      </c>
      <c r="AU73" s="84">
        <v>0</v>
      </c>
      <c r="AV73" s="84">
        <v>0</v>
      </c>
      <c r="AW73" s="84">
        <v>8923.66</v>
      </c>
      <c r="AX73" s="84">
        <v>6772.07</v>
      </c>
      <c r="AY73" s="84">
        <v>2151.59</v>
      </c>
      <c r="AZ73" s="84">
        <v>453.66</v>
      </c>
      <c r="BA73" s="75"/>
      <c r="BB73" s="123"/>
      <c r="BC73" s="172">
        <v>8000</v>
      </c>
      <c r="BD73" s="30">
        <v>0</v>
      </c>
      <c r="BE73" s="30">
        <v>8000</v>
      </c>
      <c r="BF73" s="30">
        <v>8377.92</v>
      </c>
      <c r="BG73" s="30">
        <v>0</v>
      </c>
      <c r="BH73" s="30">
        <v>0</v>
      </c>
      <c r="BI73" s="30">
        <v>8377.92</v>
      </c>
      <c r="BJ73" s="30">
        <v>6892.89</v>
      </c>
      <c r="BK73" s="30">
        <v>1485.03</v>
      </c>
      <c r="BL73" s="30">
        <v>377.92</v>
      </c>
      <c r="BM73" s="75"/>
      <c r="BN73" s="113"/>
      <c r="BO73" s="30">
        <v>0</v>
      </c>
      <c r="BP73" s="30">
        <v>0</v>
      </c>
      <c r="BQ73" s="30">
        <v>0</v>
      </c>
      <c r="BR73" s="30">
        <v>6695.29</v>
      </c>
      <c r="BS73" s="30">
        <v>0</v>
      </c>
      <c r="BT73" s="30">
        <v>0</v>
      </c>
      <c r="BU73" s="30">
        <v>6695.29</v>
      </c>
      <c r="BV73" s="30">
        <v>5413.94</v>
      </c>
      <c r="BW73" s="30">
        <v>1281.3499999999999</v>
      </c>
      <c r="BX73" s="30">
        <v>6695.29</v>
      </c>
      <c r="BY73" s="75"/>
      <c r="BZ73" s="123"/>
      <c r="CA73" s="172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  <c r="CI73" s="30">
        <v>0</v>
      </c>
      <c r="CJ73" s="30">
        <v>0</v>
      </c>
      <c r="CK73" s="75"/>
      <c r="CL73" s="113"/>
      <c r="CM73" s="30"/>
      <c r="CN73" s="30"/>
      <c r="CO73" s="30"/>
      <c r="CP73" s="30">
        <v>0</v>
      </c>
      <c r="CQ73" s="30"/>
      <c r="CR73" s="30"/>
      <c r="CS73" s="30">
        <v>0</v>
      </c>
      <c r="CT73" s="30"/>
      <c r="CU73" s="30"/>
      <c r="CV73" s="30"/>
      <c r="CW73" s="75"/>
      <c r="CX73" s="123"/>
      <c r="CY73" s="174">
        <v>0</v>
      </c>
      <c r="CZ73" s="31">
        <v>0</v>
      </c>
      <c r="DA73" s="32">
        <v>0</v>
      </c>
      <c r="DB73" s="31">
        <v>0</v>
      </c>
      <c r="DC73" s="33">
        <v>0</v>
      </c>
      <c r="DD73" s="31">
        <v>0</v>
      </c>
      <c r="DE73" s="31">
        <v>0</v>
      </c>
      <c r="DF73" s="31">
        <v>0</v>
      </c>
      <c r="DG73" s="31">
        <v>0</v>
      </c>
      <c r="DH73" s="31">
        <v>0</v>
      </c>
      <c r="DI73" s="34"/>
      <c r="DT73" s="34"/>
      <c r="DU73" s="30">
        <v>0</v>
      </c>
      <c r="DV73" s="30">
        <v>0</v>
      </c>
      <c r="DW73" s="30">
        <v>0</v>
      </c>
      <c r="DX73" s="30">
        <v>0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4"/>
      <c r="EP73" s="34"/>
      <c r="FA73" s="34"/>
      <c r="FB73" s="84"/>
      <c r="FC73" s="84"/>
      <c r="FD73" s="84"/>
      <c r="FE73" s="84"/>
      <c r="FF73" s="84"/>
      <c r="FG73" s="84"/>
      <c r="FH73" s="84"/>
      <c r="FI73" s="84"/>
      <c r="FJ73" s="84"/>
      <c r="FK73" s="84"/>
      <c r="FN73" s="113"/>
    </row>
    <row r="74" spans="1:170" ht="12.75" customHeight="1" x14ac:dyDescent="0.2">
      <c r="A74" s="27">
        <v>1</v>
      </c>
      <c r="B74" s="28">
        <v>38900</v>
      </c>
      <c r="C74" s="29"/>
      <c r="D74" s="2" t="s">
        <v>54</v>
      </c>
      <c r="E74" s="75"/>
      <c r="F74" s="89">
        <v>100</v>
      </c>
      <c r="G74" s="205"/>
      <c r="H74" s="201"/>
      <c r="I74" s="122">
        <v>100</v>
      </c>
      <c r="J74" s="153"/>
      <c r="K74" s="75"/>
      <c r="L74" s="122">
        <v>600</v>
      </c>
      <c r="M74" s="75"/>
      <c r="N74" s="123"/>
      <c r="O74" s="124"/>
      <c r="P74" s="192">
        <v>100</v>
      </c>
      <c r="Q74" s="75"/>
      <c r="R74" s="113"/>
      <c r="S74" s="94">
        <v>100</v>
      </c>
      <c r="T74" s="94">
        <v>0</v>
      </c>
      <c r="U74" s="94">
        <v>100</v>
      </c>
      <c r="V74" s="94">
        <v>0</v>
      </c>
      <c r="W74" s="94">
        <v>0</v>
      </c>
      <c r="X74" s="94">
        <v>0</v>
      </c>
      <c r="Y74" s="94">
        <v>0</v>
      </c>
      <c r="Z74" s="94">
        <v>0</v>
      </c>
      <c r="AA74" s="94">
        <v>0</v>
      </c>
      <c r="AB74" s="94">
        <v>-100</v>
      </c>
      <c r="AC74" s="75"/>
      <c r="AD74" s="123"/>
      <c r="AE74" s="187">
        <v>100</v>
      </c>
      <c r="AF74" s="86">
        <v>0</v>
      </c>
      <c r="AG74" s="86">
        <v>100</v>
      </c>
      <c r="AH74" s="88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-100</v>
      </c>
      <c r="AO74" s="75"/>
      <c r="AP74" s="113"/>
      <c r="AQ74" s="84">
        <v>100</v>
      </c>
      <c r="AR74" s="84">
        <v>0</v>
      </c>
      <c r="AS74" s="84">
        <v>100</v>
      </c>
      <c r="AT74" s="84">
        <v>36.93</v>
      </c>
      <c r="AU74" s="84">
        <v>0</v>
      </c>
      <c r="AV74" s="84">
        <v>0</v>
      </c>
      <c r="AW74" s="84">
        <v>36.93</v>
      </c>
      <c r="AX74" s="84">
        <v>36.93</v>
      </c>
      <c r="AY74" s="84">
        <v>0</v>
      </c>
      <c r="AZ74" s="84">
        <v>-63.07</v>
      </c>
      <c r="BA74" s="75"/>
      <c r="BB74" s="123"/>
      <c r="BC74" s="172">
        <v>100</v>
      </c>
      <c r="BD74" s="30">
        <v>0</v>
      </c>
      <c r="BE74" s="30">
        <v>100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-100</v>
      </c>
      <c r="BM74" s="75"/>
      <c r="BN74" s="113"/>
      <c r="BO74" s="30">
        <v>1000</v>
      </c>
      <c r="BP74" s="30">
        <v>0</v>
      </c>
      <c r="BQ74" s="30">
        <v>1000</v>
      </c>
      <c r="BR74" s="30">
        <v>90.98</v>
      </c>
      <c r="BS74" s="30">
        <v>0</v>
      </c>
      <c r="BT74" s="30">
        <v>0</v>
      </c>
      <c r="BU74" s="30">
        <v>90.98</v>
      </c>
      <c r="BV74" s="30">
        <v>90.98</v>
      </c>
      <c r="BW74" s="30">
        <v>0</v>
      </c>
      <c r="BX74" s="30">
        <v>-909.02</v>
      </c>
      <c r="BY74" s="75"/>
      <c r="BZ74" s="123"/>
      <c r="CA74" s="172">
        <v>1000</v>
      </c>
      <c r="CB74" s="30">
        <v>0</v>
      </c>
      <c r="CC74" s="30">
        <v>1000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-1000</v>
      </c>
      <c r="CK74" s="75"/>
      <c r="CL74" s="113"/>
      <c r="CM74" s="30"/>
      <c r="CN74" s="30"/>
      <c r="CO74" s="30"/>
      <c r="CP74" s="30">
        <v>953.21</v>
      </c>
      <c r="CQ74" s="30"/>
      <c r="CR74" s="30"/>
      <c r="CS74" s="30">
        <v>953.21</v>
      </c>
      <c r="CT74" s="30"/>
      <c r="CU74" s="30"/>
      <c r="CV74" s="30"/>
      <c r="CW74" s="75"/>
      <c r="CX74" s="123"/>
      <c r="CY74" s="175">
        <v>1</v>
      </c>
      <c r="CZ74" s="31">
        <v>0</v>
      </c>
      <c r="DA74" s="31">
        <v>1</v>
      </c>
      <c r="DB74" s="31">
        <v>180.99</v>
      </c>
      <c r="DC74" s="33">
        <v>0</v>
      </c>
      <c r="DD74" s="31">
        <v>0</v>
      </c>
      <c r="DE74" s="31">
        <v>180.99</v>
      </c>
      <c r="DF74" s="31">
        <v>180.99</v>
      </c>
      <c r="DG74" s="31">
        <v>0</v>
      </c>
      <c r="DH74" s="48">
        <v>-179.99</v>
      </c>
      <c r="DI74" s="34"/>
      <c r="DT74" s="34"/>
      <c r="DU74" s="30">
        <v>1000</v>
      </c>
      <c r="DV74" s="30">
        <v>0</v>
      </c>
      <c r="DW74" s="30">
        <v>1000</v>
      </c>
      <c r="DX74" s="30">
        <v>0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-1000</v>
      </c>
      <c r="EE74" s="34"/>
      <c r="EP74" s="34"/>
      <c r="FA74" s="34"/>
      <c r="FB74" s="84"/>
      <c r="FC74" s="84"/>
      <c r="FD74" s="84"/>
      <c r="FE74" s="84"/>
      <c r="FF74" s="84"/>
      <c r="FG74" s="84"/>
      <c r="FH74" s="84"/>
      <c r="FI74" s="84"/>
      <c r="FJ74" s="84"/>
      <c r="FK74" s="84"/>
      <c r="FN74" s="113"/>
    </row>
    <row r="75" spans="1:170" ht="12.75" customHeight="1" x14ac:dyDescent="0.2">
      <c r="A75" s="27">
        <v>1</v>
      </c>
      <c r="B75" s="28">
        <v>39100</v>
      </c>
      <c r="C75" s="29"/>
      <c r="D75" s="2" t="s">
        <v>55</v>
      </c>
      <c r="E75" s="75"/>
      <c r="F75" s="89">
        <v>1200</v>
      </c>
      <c r="G75" s="205"/>
      <c r="H75" s="201"/>
      <c r="I75" s="122">
        <v>1200</v>
      </c>
      <c r="J75" s="153"/>
      <c r="K75" s="75"/>
      <c r="L75" s="122">
        <v>2500</v>
      </c>
      <c r="M75" s="75"/>
      <c r="N75" s="123"/>
      <c r="O75" s="124"/>
      <c r="P75" s="192">
        <v>4000</v>
      </c>
      <c r="Q75" s="75"/>
      <c r="R75" s="113"/>
      <c r="S75" s="91">
        <v>3000</v>
      </c>
      <c r="T75" s="94">
        <v>0</v>
      </c>
      <c r="U75" s="91">
        <v>3000</v>
      </c>
      <c r="V75" s="91">
        <v>4000.66</v>
      </c>
      <c r="W75" s="94">
        <v>0</v>
      </c>
      <c r="X75" s="94">
        <v>0</v>
      </c>
      <c r="Y75" s="91">
        <v>4000.66</v>
      </c>
      <c r="Z75" s="91">
        <v>3600.15</v>
      </c>
      <c r="AA75" s="94">
        <v>400.51</v>
      </c>
      <c r="AB75" s="91">
        <v>1000.66</v>
      </c>
      <c r="AC75" s="75"/>
      <c r="AD75" s="123"/>
      <c r="AE75" s="186">
        <v>3000</v>
      </c>
      <c r="AF75" s="86">
        <v>0</v>
      </c>
      <c r="AG75" s="85">
        <v>3000</v>
      </c>
      <c r="AH75" s="87">
        <v>5126</v>
      </c>
      <c r="AI75" s="86">
        <v>0</v>
      </c>
      <c r="AJ75" s="86">
        <v>0</v>
      </c>
      <c r="AK75" s="85">
        <v>5126</v>
      </c>
      <c r="AL75" s="85">
        <v>1200</v>
      </c>
      <c r="AM75" s="85">
        <v>3926</v>
      </c>
      <c r="AN75" s="85">
        <v>2126</v>
      </c>
      <c r="AO75" s="75"/>
      <c r="AP75" s="113"/>
      <c r="AQ75" s="84">
        <v>1000</v>
      </c>
      <c r="AR75" s="84">
        <v>0</v>
      </c>
      <c r="AS75" s="84">
        <v>1000</v>
      </c>
      <c r="AT75" s="84">
        <v>7133</v>
      </c>
      <c r="AU75" s="84">
        <v>0</v>
      </c>
      <c r="AV75" s="84">
        <v>0</v>
      </c>
      <c r="AW75" s="84">
        <v>7133</v>
      </c>
      <c r="AX75" s="84">
        <v>2100</v>
      </c>
      <c r="AY75" s="84">
        <v>5033</v>
      </c>
      <c r="AZ75" s="84">
        <v>6133</v>
      </c>
      <c r="BA75" s="75"/>
      <c r="BB75" s="123"/>
      <c r="BC75" s="172">
        <v>1000</v>
      </c>
      <c r="BD75" s="30">
        <v>0</v>
      </c>
      <c r="BE75" s="30">
        <v>1000</v>
      </c>
      <c r="BF75" s="30">
        <v>1500</v>
      </c>
      <c r="BG75" s="30">
        <v>0</v>
      </c>
      <c r="BH75" s="30">
        <v>0</v>
      </c>
      <c r="BI75" s="30">
        <v>1500</v>
      </c>
      <c r="BJ75" s="30">
        <v>1500</v>
      </c>
      <c r="BK75" s="30">
        <v>0</v>
      </c>
      <c r="BL75" s="30">
        <v>500</v>
      </c>
      <c r="BM75" s="75"/>
      <c r="BN75" s="113"/>
      <c r="BO75" s="30">
        <v>7000</v>
      </c>
      <c r="BP75" s="30">
        <v>0</v>
      </c>
      <c r="BQ75" s="30">
        <v>7000</v>
      </c>
      <c r="BR75" s="30">
        <v>4100</v>
      </c>
      <c r="BS75" s="30">
        <v>0</v>
      </c>
      <c r="BT75" s="30">
        <v>0</v>
      </c>
      <c r="BU75" s="30">
        <v>4100</v>
      </c>
      <c r="BV75" s="30">
        <v>1350</v>
      </c>
      <c r="BW75" s="30">
        <v>2750</v>
      </c>
      <c r="BX75" s="30">
        <v>-2900</v>
      </c>
      <c r="BY75" s="75"/>
      <c r="BZ75" s="123"/>
      <c r="CA75" s="172">
        <v>40000</v>
      </c>
      <c r="CB75" s="30">
        <v>0</v>
      </c>
      <c r="CC75" s="30">
        <v>40000</v>
      </c>
      <c r="CD75" s="30">
        <v>7000</v>
      </c>
      <c r="CE75" s="30">
        <v>2250</v>
      </c>
      <c r="CF75" s="30">
        <v>0</v>
      </c>
      <c r="CG75" s="30">
        <v>4750</v>
      </c>
      <c r="CH75" s="30">
        <v>4750</v>
      </c>
      <c r="CI75" s="30">
        <v>0</v>
      </c>
      <c r="CJ75" s="30">
        <v>-35250</v>
      </c>
      <c r="CK75" s="75"/>
      <c r="CL75" s="113"/>
      <c r="CM75" s="30"/>
      <c r="CN75" s="30"/>
      <c r="CO75" s="30"/>
      <c r="CP75" s="30">
        <v>32999.019999999997</v>
      </c>
      <c r="CQ75" s="30"/>
      <c r="CR75" s="30"/>
      <c r="CS75" s="30">
        <v>32999.019999999997</v>
      </c>
      <c r="CT75" s="30"/>
      <c r="CU75" s="30"/>
      <c r="CV75" s="30"/>
      <c r="CW75" s="75"/>
      <c r="CX75" s="123"/>
      <c r="CY75" s="174">
        <v>100000</v>
      </c>
      <c r="CZ75" s="31">
        <v>0</v>
      </c>
      <c r="DA75" s="32">
        <v>100000</v>
      </c>
      <c r="DB75" s="31">
        <v>0</v>
      </c>
      <c r="DC75" s="33">
        <v>0</v>
      </c>
      <c r="DD75" s="31">
        <v>0</v>
      </c>
      <c r="DE75" s="31">
        <v>0</v>
      </c>
      <c r="DF75" s="31">
        <v>0</v>
      </c>
      <c r="DG75" s="31">
        <v>0</v>
      </c>
      <c r="DH75" s="32">
        <v>100000</v>
      </c>
      <c r="DI75" s="34"/>
      <c r="DT75" s="34"/>
      <c r="DU75" s="30">
        <v>40000</v>
      </c>
      <c r="DV75" s="30">
        <v>0</v>
      </c>
      <c r="DW75" s="30">
        <v>40000</v>
      </c>
      <c r="DX75" s="30">
        <v>7000</v>
      </c>
      <c r="DY75" s="30">
        <v>2250</v>
      </c>
      <c r="DZ75" s="30">
        <v>0</v>
      </c>
      <c r="EA75" s="30">
        <v>4750</v>
      </c>
      <c r="EB75" s="30">
        <v>4750</v>
      </c>
      <c r="EC75" s="30">
        <v>0</v>
      </c>
      <c r="ED75" s="30">
        <v>-35250</v>
      </c>
      <c r="EE75" s="34"/>
      <c r="EP75" s="34"/>
      <c r="FA75" s="34"/>
      <c r="FB75" s="84"/>
      <c r="FC75" s="84"/>
      <c r="FD75" s="84"/>
      <c r="FE75" s="84"/>
      <c r="FF75" s="84"/>
      <c r="FG75" s="84"/>
      <c r="FH75" s="84"/>
      <c r="FI75" s="84"/>
      <c r="FJ75" s="84"/>
      <c r="FK75" s="84"/>
      <c r="FN75" s="113"/>
    </row>
    <row r="76" spans="1:170" ht="12.75" customHeight="1" x14ac:dyDescent="0.2">
      <c r="A76" s="27">
        <v>1</v>
      </c>
      <c r="B76" s="28">
        <v>39110</v>
      </c>
      <c r="C76" s="29"/>
      <c r="D76" s="2" t="s">
        <v>56</v>
      </c>
      <c r="E76" s="75"/>
      <c r="F76" s="89">
        <v>0</v>
      </c>
      <c r="G76" s="205"/>
      <c r="H76" s="201"/>
      <c r="I76" s="122">
        <v>0</v>
      </c>
      <c r="J76" s="153"/>
      <c r="K76" s="75"/>
      <c r="L76" s="122">
        <v>0</v>
      </c>
      <c r="M76" s="75"/>
      <c r="N76" s="123"/>
      <c r="O76" s="124"/>
      <c r="P76" s="192">
        <v>0</v>
      </c>
      <c r="Q76" s="75"/>
      <c r="R76" s="113"/>
      <c r="S76" s="91">
        <v>0</v>
      </c>
      <c r="T76" s="94">
        <v>0</v>
      </c>
      <c r="U76" s="91">
        <v>0</v>
      </c>
      <c r="V76" s="91">
        <v>0</v>
      </c>
      <c r="W76" s="91">
        <v>0</v>
      </c>
      <c r="X76" s="94">
        <v>0</v>
      </c>
      <c r="Y76" s="91">
        <v>0</v>
      </c>
      <c r="Z76" s="91">
        <v>0</v>
      </c>
      <c r="AA76" s="91">
        <v>0</v>
      </c>
      <c r="AB76" s="91">
        <v>0</v>
      </c>
      <c r="AC76" s="75"/>
      <c r="AD76" s="123"/>
      <c r="AE76" s="180">
        <v>0</v>
      </c>
      <c r="AF76" s="84">
        <v>0</v>
      </c>
      <c r="AG76" s="84">
        <v>0</v>
      </c>
      <c r="AH76" s="84">
        <v>0</v>
      </c>
      <c r="AI76" s="84">
        <v>0</v>
      </c>
      <c r="AJ76" s="84">
        <v>0</v>
      </c>
      <c r="AK76" s="84">
        <v>0</v>
      </c>
      <c r="AL76" s="84">
        <v>0</v>
      </c>
      <c r="AM76" s="84">
        <v>0</v>
      </c>
      <c r="AN76" s="84">
        <v>0</v>
      </c>
      <c r="AO76" s="75"/>
      <c r="AP76" s="113"/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75"/>
      <c r="BB76" s="123"/>
      <c r="BC76" s="185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75"/>
      <c r="BN76" s="113"/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0</v>
      </c>
      <c r="BX76" s="37">
        <v>0</v>
      </c>
      <c r="BY76" s="75"/>
      <c r="BZ76" s="123"/>
      <c r="CA76" s="185">
        <v>0</v>
      </c>
      <c r="CB76" s="37">
        <v>0</v>
      </c>
      <c r="CC76" s="37">
        <v>0</v>
      </c>
      <c r="CD76" s="37">
        <v>0</v>
      </c>
      <c r="CE76" s="37">
        <v>0</v>
      </c>
      <c r="CF76" s="37">
        <v>0</v>
      </c>
      <c r="CG76" s="37">
        <v>0</v>
      </c>
      <c r="CH76" s="37">
        <v>0</v>
      </c>
      <c r="CI76" s="37">
        <v>0</v>
      </c>
      <c r="CJ76" s="37">
        <v>0</v>
      </c>
      <c r="CK76" s="75"/>
      <c r="CL76" s="113"/>
      <c r="CM76" s="30"/>
      <c r="CN76" s="30"/>
      <c r="CO76" s="30"/>
      <c r="CP76" s="30">
        <v>0</v>
      </c>
      <c r="CQ76" s="30"/>
      <c r="CR76" s="30"/>
      <c r="CS76" s="30">
        <v>0</v>
      </c>
      <c r="CT76" s="30"/>
      <c r="CU76" s="30"/>
      <c r="CV76" s="30"/>
      <c r="CW76" s="75"/>
      <c r="CX76" s="123"/>
      <c r="CY76" s="174">
        <v>1000</v>
      </c>
      <c r="CZ76" s="31">
        <v>0</v>
      </c>
      <c r="DA76" s="32">
        <v>1000</v>
      </c>
      <c r="DB76" s="31">
        <v>0</v>
      </c>
      <c r="DC76" s="33">
        <v>0</v>
      </c>
      <c r="DD76" s="31">
        <v>0</v>
      </c>
      <c r="DE76" s="31">
        <v>0</v>
      </c>
      <c r="DF76" s="31">
        <v>0</v>
      </c>
      <c r="DG76" s="31">
        <v>0</v>
      </c>
      <c r="DH76" s="32">
        <v>1000</v>
      </c>
      <c r="DI76" s="34"/>
      <c r="DT76" s="34"/>
      <c r="DU76" s="37">
        <v>0</v>
      </c>
      <c r="DV76" s="37">
        <v>0</v>
      </c>
      <c r="DW76" s="37">
        <v>0</v>
      </c>
      <c r="DX76" s="37">
        <v>0</v>
      </c>
      <c r="DY76" s="37">
        <v>0</v>
      </c>
      <c r="DZ76" s="37">
        <v>0</v>
      </c>
      <c r="EA76" s="37">
        <v>0</v>
      </c>
      <c r="EB76" s="37">
        <v>0</v>
      </c>
      <c r="EC76" s="37">
        <v>0</v>
      </c>
      <c r="ED76" s="37">
        <v>0</v>
      </c>
      <c r="EE76" s="34"/>
      <c r="EP76" s="34"/>
      <c r="FA76" s="34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N76" s="113"/>
    </row>
    <row r="77" spans="1:170" ht="12.75" customHeight="1" x14ac:dyDescent="0.2">
      <c r="A77" s="27">
        <v>1</v>
      </c>
      <c r="B77" s="28">
        <v>39120</v>
      </c>
      <c r="C77" s="29"/>
      <c r="D77" s="2" t="s">
        <v>57</v>
      </c>
      <c r="E77" s="75"/>
      <c r="F77" s="89">
        <v>5000</v>
      </c>
      <c r="G77" s="205"/>
      <c r="H77" s="201"/>
      <c r="I77" s="122">
        <v>3000</v>
      </c>
      <c r="J77" s="153"/>
      <c r="K77" s="75"/>
      <c r="L77" s="122">
        <v>1000</v>
      </c>
      <c r="M77" s="75"/>
      <c r="N77" s="123"/>
      <c r="O77" s="124"/>
      <c r="P77" s="192">
        <v>1800</v>
      </c>
      <c r="Q77" s="75"/>
      <c r="R77" s="113"/>
      <c r="S77" s="91">
        <v>8000</v>
      </c>
      <c r="T77" s="94">
        <v>0</v>
      </c>
      <c r="U77" s="91">
        <v>8000</v>
      </c>
      <c r="V77" s="91">
        <v>1860</v>
      </c>
      <c r="W77" s="94">
        <v>0</v>
      </c>
      <c r="X77" s="94">
        <v>0</v>
      </c>
      <c r="Y77" s="91">
        <v>1860</v>
      </c>
      <c r="Z77" s="91">
        <v>1860</v>
      </c>
      <c r="AA77" s="94">
        <v>0</v>
      </c>
      <c r="AB77" s="91">
        <v>-6140</v>
      </c>
      <c r="AC77" s="75"/>
      <c r="AD77" s="123"/>
      <c r="AE77" s="186">
        <v>8000</v>
      </c>
      <c r="AF77" s="86">
        <v>0</v>
      </c>
      <c r="AG77" s="85">
        <v>8000</v>
      </c>
      <c r="AH77" s="87">
        <v>8240</v>
      </c>
      <c r="AI77" s="86">
        <v>0</v>
      </c>
      <c r="AJ77" s="86">
        <v>0</v>
      </c>
      <c r="AK77" s="85">
        <v>8240</v>
      </c>
      <c r="AL77" s="85">
        <v>4410</v>
      </c>
      <c r="AM77" s="85">
        <v>3830</v>
      </c>
      <c r="AN77" s="86">
        <v>240</v>
      </c>
      <c r="AO77" s="75"/>
      <c r="AP77" s="113"/>
      <c r="AQ77" s="84">
        <v>3500</v>
      </c>
      <c r="AR77" s="84">
        <v>0</v>
      </c>
      <c r="AS77" s="84">
        <v>3500</v>
      </c>
      <c r="AT77" s="84">
        <v>15440</v>
      </c>
      <c r="AU77" s="84">
        <v>0</v>
      </c>
      <c r="AV77" s="84">
        <v>0</v>
      </c>
      <c r="AW77" s="84">
        <v>15440</v>
      </c>
      <c r="AX77" s="84">
        <v>5900</v>
      </c>
      <c r="AY77" s="84">
        <v>9540</v>
      </c>
      <c r="AZ77" s="84">
        <v>11940</v>
      </c>
      <c r="BA77" s="75"/>
      <c r="BB77" s="123"/>
      <c r="BC77" s="172">
        <v>5000</v>
      </c>
      <c r="BD77" s="30">
        <v>0</v>
      </c>
      <c r="BE77" s="30">
        <v>5000</v>
      </c>
      <c r="BF77" s="30">
        <v>4200</v>
      </c>
      <c r="BG77" s="30">
        <v>0</v>
      </c>
      <c r="BH77" s="30">
        <v>0</v>
      </c>
      <c r="BI77" s="30">
        <v>4200</v>
      </c>
      <c r="BJ77" s="30">
        <v>4200</v>
      </c>
      <c r="BK77" s="30">
        <v>0</v>
      </c>
      <c r="BL77" s="30">
        <v>-800</v>
      </c>
      <c r="BM77" s="75"/>
      <c r="BN77" s="113"/>
      <c r="BO77" s="30">
        <v>12000</v>
      </c>
      <c r="BP77" s="30">
        <v>0</v>
      </c>
      <c r="BQ77" s="30">
        <v>12000</v>
      </c>
      <c r="BR77" s="30">
        <v>4420</v>
      </c>
      <c r="BS77" s="30">
        <v>0</v>
      </c>
      <c r="BT77" s="30">
        <v>0</v>
      </c>
      <c r="BU77" s="30">
        <v>4420</v>
      </c>
      <c r="BV77" s="30">
        <v>4420</v>
      </c>
      <c r="BW77" s="30">
        <v>0</v>
      </c>
      <c r="BX77" s="30">
        <v>-7580</v>
      </c>
      <c r="BY77" s="75"/>
      <c r="BZ77" s="123"/>
      <c r="CA77" s="172">
        <v>12000</v>
      </c>
      <c r="CB77" s="30">
        <v>0</v>
      </c>
      <c r="CC77" s="30">
        <v>12000</v>
      </c>
      <c r="CD77" s="30">
        <v>6573</v>
      </c>
      <c r="CE77" s="30">
        <v>0</v>
      </c>
      <c r="CF77" s="30">
        <v>0</v>
      </c>
      <c r="CG77" s="30">
        <v>6573</v>
      </c>
      <c r="CH77" s="30">
        <v>6573</v>
      </c>
      <c r="CI77" s="30">
        <v>0</v>
      </c>
      <c r="CJ77" s="30">
        <v>-5427</v>
      </c>
      <c r="CK77" s="75"/>
      <c r="CL77" s="113"/>
      <c r="CM77" s="30"/>
      <c r="CN77" s="30"/>
      <c r="CO77" s="30"/>
      <c r="CP77" s="30">
        <v>9760</v>
      </c>
      <c r="CQ77" s="30"/>
      <c r="CR77" s="30"/>
      <c r="CS77" s="30">
        <v>9760</v>
      </c>
      <c r="CT77" s="30"/>
      <c r="CU77" s="30"/>
      <c r="CV77" s="30"/>
      <c r="CW77" s="75"/>
      <c r="CX77" s="123"/>
      <c r="CY77" s="174">
        <v>26000</v>
      </c>
      <c r="CZ77" s="31">
        <v>0</v>
      </c>
      <c r="DA77" s="32">
        <v>26000</v>
      </c>
      <c r="DB77" s="32">
        <v>12903</v>
      </c>
      <c r="DC77" s="33">
        <v>0</v>
      </c>
      <c r="DD77" s="31">
        <v>0</v>
      </c>
      <c r="DE77" s="32">
        <v>12903</v>
      </c>
      <c r="DF77" s="32">
        <v>12903</v>
      </c>
      <c r="DG77" s="31">
        <v>0</v>
      </c>
      <c r="DH77" s="32">
        <v>13097</v>
      </c>
      <c r="DI77" s="34"/>
      <c r="DT77" s="34"/>
      <c r="DU77" s="30">
        <v>12000</v>
      </c>
      <c r="DV77" s="30">
        <v>0</v>
      </c>
      <c r="DW77" s="30">
        <v>12000</v>
      </c>
      <c r="DX77" s="30">
        <v>6573</v>
      </c>
      <c r="DY77" s="30">
        <v>0</v>
      </c>
      <c r="DZ77" s="30">
        <v>0</v>
      </c>
      <c r="EA77" s="30">
        <v>6573</v>
      </c>
      <c r="EB77" s="30">
        <v>6573</v>
      </c>
      <c r="EC77" s="30">
        <v>0</v>
      </c>
      <c r="ED77" s="30">
        <v>-5427</v>
      </c>
      <c r="EE77" s="34"/>
      <c r="EP77" s="34"/>
      <c r="FA77" s="34"/>
      <c r="FB77" s="84"/>
      <c r="FC77" s="84"/>
      <c r="FD77" s="84"/>
      <c r="FE77" s="84"/>
      <c r="FF77" s="84"/>
      <c r="FG77" s="84"/>
      <c r="FH77" s="84"/>
      <c r="FI77" s="84"/>
      <c r="FJ77" s="84"/>
      <c r="FK77" s="84"/>
      <c r="FN77" s="113"/>
    </row>
    <row r="78" spans="1:170" ht="12.75" customHeight="1" x14ac:dyDescent="0.2">
      <c r="A78" s="27">
        <v>1</v>
      </c>
      <c r="B78" s="28">
        <v>39190</v>
      </c>
      <c r="C78" s="29"/>
      <c r="D78" s="2" t="s">
        <v>58</v>
      </c>
      <c r="E78" s="75"/>
      <c r="F78" s="89">
        <v>5000</v>
      </c>
      <c r="G78" s="205"/>
      <c r="H78" s="201"/>
      <c r="I78" s="122">
        <v>1500</v>
      </c>
      <c r="J78" s="153"/>
      <c r="K78" s="75"/>
      <c r="L78" s="122">
        <v>1500</v>
      </c>
      <c r="M78" s="75"/>
      <c r="N78" s="123"/>
      <c r="O78" s="124"/>
      <c r="P78" s="192">
        <v>3000</v>
      </c>
      <c r="Q78" s="75"/>
      <c r="R78" s="113"/>
      <c r="S78" s="91">
        <v>3000</v>
      </c>
      <c r="T78" s="94">
        <v>0</v>
      </c>
      <c r="U78" s="91">
        <v>3000</v>
      </c>
      <c r="V78" s="91">
        <v>3403.52</v>
      </c>
      <c r="W78" s="94">
        <v>0</v>
      </c>
      <c r="X78" s="94">
        <v>0</v>
      </c>
      <c r="Y78" s="91">
        <v>3403.52</v>
      </c>
      <c r="Z78" s="91">
        <v>1000</v>
      </c>
      <c r="AA78" s="91">
        <v>2403.52</v>
      </c>
      <c r="AB78" s="94">
        <v>403.52</v>
      </c>
      <c r="AC78" s="75"/>
      <c r="AD78" s="123"/>
      <c r="AE78" s="186">
        <v>3000</v>
      </c>
      <c r="AF78" s="86">
        <v>0</v>
      </c>
      <c r="AG78" s="85">
        <v>3000</v>
      </c>
      <c r="AH78" s="87">
        <v>2750.24</v>
      </c>
      <c r="AI78" s="86">
        <v>0</v>
      </c>
      <c r="AJ78" s="86">
        <v>0</v>
      </c>
      <c r="AK78" s="85">
        <v>2750.24</v>
      </c>
      <c r="AL78" s="85">
        <v>1599.24</v>
      </c>
      <c r="AM78" s="85">
        <v>1151</v>
      </c>
      <c r="AN78" s="86">
        <v>-249.76</v>
      </c>
      <c r="AO78" s="75"/>
      <c r="AP78" s="113"/>
      <c r="AQ78" s="84">
        <v>200</v>
      </c>
      <c r="AR78" s="84">
        <v>0</v>
      </c>
      <c r="AS78" s="84">
        <v>200</v>
      </c>
      <c r="AT78" s="84">
        <v>9011.2900000000009</v>
      </c>
      <c r="AU78" s="84">
        <v>0</v>
      </c>
      <c r="AV78" s="84">
        <v>0</v>
      </c>
      <c r="AW78" s="84">
        <v>9011.2900000000009</v>
      </c>
      <c r="AX78" s="84">
        <v>1247.48</v>
      </c>
      <c r="AY78" s="84">
        <v>7763.81</v>
      </c>
      <c r="AZ78" s="84">
        <v>8811.2900000000009</v>
      </c>
      <c r="BA78" s="75"/>
      <c r="BB78" s="123"/>
      <c r="BC78" s="172">
        <v>200</v>
      </c>
      <c r="BD78" s="30">
        <v>0</v>
      </c>
      <c r="BE78" s="30">
        <v>200</v>
      </c>
      <c r="BF78" s="30">
        <v>902</v>
      </c>
      <c r="BG78" s="30">
        <v>0</v>
      </c>
      <c r="BH78" s="30">
        <v>0</v>
      </c>
      <c r="BI78" s="30">
        <v>902</v>
      </c>
      <c r="BJ78" s="30">
        <v>902</v>
      </c>
      <c r="BK78" s="30">
        <v>0</v>
      </c>
      <c r="BL78" s="30">
        <v>702</v>
      </c>
      <c r="BM78" s="75"/>
      <c r="BN78" s="113"/>
      <c r="BO78" s="30">
        <v>0</v>
      </c>
      <c r="BP78" s="30">
        <v>0</v>
      </c>
      <c r="BQ78" s="30">
        <v>0</v>
      </c>
      <c r="BR78" s="30">
        <v>1595.26</v>
      </c>
      <c r="BS78" s="30">
        <v>0</v>
      </c>
      <c r="BT78" s="30">
        <v>0</v>
      </c>
      <c r="BU78" s="30">
        <v>1595.26</v>
      </c>
      <c r="BV78" s="30">
        <v>1501.65</v>
      </c>
      <c r="BW78" s="30">
        <v>93.61</v>
      </c>
      <c r="BX78" s="30">
        <v>1595.26</v>
      </c>
      <c r="BY78" s="75"/>
      <c r="BZ78" s="123"/>
      <c r="CA78" s="172">
        <v>0</v>
      </c>
      <c r="CB78" s="30">
        <v>0</v>
      </c>
      <c r="CC78" s="30">
        <v>0</v>
      </c>
      <c r="CD78" s="30">
        <v>1575.55</v>
      </c>
      <c r="CE78" s="30">
        <v>0</v>
      </c>
      <c r="CF78" s="30">
        <v>0</v>
      </c>
      <c r="CG78" s="30">
        <v>1575.55</v>
      </c>
      <c r="CH78" s="30">
        <v>1515.45</v>
      </c>
      <c r="CI78" s="30">
        <v>60.1</v>
      </c>
      <c r="CJ78" s="30">
        <v>1575.55</v>
      </c>
      <c r="CK78" s="75"/>
      <c r="CL78" s="113"/>
      <c r="CM78" s="30"/>
      <c r="CN78" s="30"/>
      <c r="CO78" s="30"/>
      <c r="CP78" s="30">
        <v>0</v>
      </c>
      <c r="CQ78" s="30"/>
      <c r="CR78" s="30"/>
      <c r="CS78" s="30">
        <v>0</v>
      </c>
      <c r="CT78" s="30"/>
      <c r="CU78" s="30"/>
      <c r="CV78" s="30"/>
      <c r="CW78" s="75"/>
      <c r="CX78" s="123"/>
      <c r="CY78" s="174">
        <v>3000</v>
      </c>
      <c r="CZ78" s="31">
        <v>0</v>
      </c>
      <c r="DA78" s="32">
        <v>3000</v>
      </c>
      <c r="DB78" s="31">
        <v>0</v>
      </c>
      <c r="DC78" s="33">
        <v>0</v>
      </c>
      <c r="DD78" s="31">
        <v>0</v>
      </c>
      <c r="DE78" s="31">
        <v>0</v>
      </c>
      <c r="DF78" s="31">
        <v>0</v>
      </c>
      <c r="DG78" s="31">
        <v>0</v>
      </c>
      <c r="DH78" s="32">
        <v>3000</v>
      </c>
      <c r="DI78" s="34"/>
      <c r="DT78" s="34"/>
      <c r="DU78" s="30">
        <v>0</v>
      </c>
      <c r="DV78" s="30">
        <v>0</v>
      </c>
      <c r="DW78" s="30">
        <v>0</v>
      </c>
      <c r="DX78" s="30">
        <v>1575.55</v>
      </c>
      <c r="DY78" s="30">
        <v>0</v>
      </c>
      <c r="DZ78" s="30">
        <v>0</v>
      </c>
      <c r="EA78" s="30">
        <v>1575.55</v>
      </c>
      <c r="EB78" s="30">
        <v>1515.45</v>
      </c>
      <c r="EC78" s="30">
        <v>60.1</v>
      </c>
      <c r="ED78" s="30">
        <v>1575.55</v>
      </c>
      <c r="EE78" s="34"/>
      <c r="EP78" s="34"/>
      <c r="FA78" s="34"/>
      <c r="FB78" s="84"/>
      <c r="FC78" s="84"/>
      <c r="FD78" s="84"/>
      <c r="FE78" s="84"/>
      <c r="FF78" s="84"/>
      <c r="FG78" s="84"/>
      <c r="FH78" s="84"/>
      <c r="FI78" s="84"/>
      <c r="FJ78" s="84"/>
      <c r="FK78" s="84"/>
      <c r="FN78" s="113"/>
    </row>
    <row r="79" spans="1:170" ht="12.75" customHeight="1" x14ac:dyDescent="0.2">
      <c r="A79" s="27">
        <v>1</v>
      </c>
      <c r="B79" s="28">
        <v>39200</v>
      </c>
      <c r="C79" s="29"/>
      <c r="D79" s="2" t="s">
        <v>59</v>
      </c>
      <c r="E79" s="75"/>
      <c r="F79" s="89">
        <v>6000</v>
      </c>
      <c r="G79" s="205"/>
      <c r="H79" s="201"/>
      <c r="I79" s="122">
        <v>2500</v>
      </c>
      <c r="J79" s="153"/>
      <c r="K79" s="75"/>
      <c r="L79" s="122">
        <v>1600</v>
      </c>
      <c r="M79" s="75"/>
      <c r="N79" s="123"/>
      <c r="O79" s="124"/>
      <c r="P79" s="192">
        <v>1600</v>
      </c>
      <c r="Q79" s="75"/>
      <c r="R79" s="113"/>
      <c r="S79" s="94">
        <v>100</v>
      </c>
      <c r="T79" s="94">
        <v>0</v>
      </c>
      <c r="U79" s="94">
        <v>100</v>
      </c>
      <c r="V79" s="91">
        <v>1549.77</v>
      </c>
      <c r="W79" s="94">
        <v>0</v>
      </c>
      <c r="X79" s="94">
        <v>0</v>
      </c>
      <c r="Y79" s="91">
        <v>1549.77</v>
      </c>
      <c r="Z79" s="94">
        <v>445.18</v>
      </c>
      <c r="AA79" s="91">
        <v>1104.5899999999999</v>
      </c>
      <c r="AB79" s="91">
        <v>1449.77</v>
      </c>
      <c r="AC79" s="75"/>
      <c r="AD79" s="123"/>
      <c r="AE79" s="187">
        <v>100</v>
      </c>
      <c r="AF79" s="86">
        <v>0</v>
      </c>
      <c r="AG79" s="86">
        <v>100</v>
      </c>
      <c r="AH79" s="87">
        <v>3074.74</v>
      </c>
      <c r="AI79" s="86">
        <v>153.38999999999999</v>
      </c>
      <c r="AJ79" s="86">
        <v>0</v>
      </c>
      <c r="AK79" s="85">
        <v>2921.35</v>
      </c>
      <c r="AL79" s="85">
        <v>1648.89</v>
      </c>
      <c r="AM79" s="85">
        <v>1272.46</v>
      </c>
      <c r="AN79" s="85">
        <v>2821.35</v>
      </c>
      <c r="AO79" s="75"/>
      <c r="AP79" s="113"/>
      <c r="AQ79" s="84">
        <v>100</v>
      </c>
      <c r="AR79" s="84">
        <v>0</v>
      </c>
      <c r="AS79" s="84">
        <v>100</v>
      </c>
      <c r="AT79" s="84">
        <v>5796.65</v>
      </c>
      <c r="AU79" s="84">
        <v>2124.4499999999998</v>
      </c>
      <c r="AV79" s="84">
        <v>0</v>
      </c>
      <c r="AW79" s="84">
        <v>3672.2</v>
      </c>
      <c r="AX79" s="84">
        <v>2014.94</v>
      </c>
      <c r="AY79" s="84">
        <v>1657.26</v>
      </c>
      <c r="AZ79" s="84">
        <v>3572.2</v>
      </c>
      <c r="BA79" s="75"/>
      <c r="BB79" s="123"/>
      <c r="BC79" s="172">
        <v>100</v>
      </c>
      <c r="BD79" s="30">
        <v>0</v>
      </c>
      <c r="BE79" s="30">
        <v>100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-100</v>
      </c>
      <c r="BM79" s="75"/>
      <c r="BN79" s="113"/>
      <c r="BO79" s="30">
        <v>500</v>
      </c>
      <c r="BP79" s="30">
        <v>0</v>
      </c>
      <c r="BQ79" s="30">
        <v>500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-500</v>
      </c>
      <c r="BY79" s="75"/>
      <c r="BZ79" s="123"/>
      <c r="CA79" s="172">
        <v>500</v>
      </c>
      <c r="CB79" s="30">
        <v>0</v>
      </c>
      <c r="CC79" s="30">
        <v>500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  <c r="CI79" s="30">
        <v>0</v>
      </c>
      <c r="CJ79" s="30">
        <v>-500</v>
      </c>
      <c r="CK79" s="75"/>
      <c r="CL79" s="113"/>
      <c r="CM79" s="30"/>
      <c r="CN79" s="30"/>
      <c r="CO79" s="30"/>
      <c r="CP79" s="30">
        <v>42.38</v>
      </c>
      <c r="CQ79" s="30"/>
      <c r="CR79" s="30"/>
      <c r="CS79" s="30">
        <v>42.38</v>
      </c>
      <c r="CT79" s="30"/>
      <c r="CU79" s="30"/>
      <c r="CV79" s="30"/>
      <c r="CW79" s="75"/>
      <c r="CX79" s="123"/>
      <c r="CY79" s="175">
        <v>500</v>
      </c>
      <c r="CZ79" s="31">
        <v>0</v>
      </c>
      <c r="DA79" s="31">
        <v>500</v>
      </c>
      <c r="DB79" s="32">
        <v>1315.24</v>
      </c>
      <c r="DC79" s="33">
        <v>0</v>
      </c>
      <c r="DD79" s="31">
        <v>0</v>
      </c>
      <c r="DE79" s="32">
        <v>1315.24</v>
      </c>
      <c r="DF79" s="32">
        <v>1315.24</v>
      </c>
      <c r="DG79" s="31">
        <v>0</v>
      </c>
      <c r="DH79" s="48">
        <v>-815.24</v>
      </c>
      <c r="DI79" s="34"/>
      <c r="DT79" s="34"/>
      <c r="DU79" s="30">
        <v>500</v>
      </c>
      <c r="DV79" s="30">
        <v>0</v>
      </c>
      <c r="DW79" s="30">
        <v>500</v>
      </c>
      <c r="DX79" s="30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0</v>
      </c>
      <c r="ED79" s="30">
        <v>-500</v>
      </c>
      <c r="EE79" s="34"/>
      <c r="EP79" s="34"/>
      <c r="FA79" s="34"/>
      <c r="FB79" s="84"/>
      <c r="FC79" s="84"/>
      <c r="FD79" s="84"/>
      <c r="FE79" s="84"/>
      <c r="FF79" s="84"/>
      <c r="FG79" s="84"/>
      <c r="FH79" s="84"/>
      <c r="FI79" s="84"/>
      <c r="FJ79" s="84"/>
      <c r="FK79" s="84"/>
      <c r="FN79" s="113"/>
    </row>
    <row r="80" spans="1:170" ht="12.75" customHeight="1" x14ac:dyDescent="0.2">
      <c r="A80" s="27">
        <v>1</v>
      </c>
      <c r="B80" s="28">
        <v>39210</v>
      </c>
      <c r="C80" s="40"/>
      <c r="D80" s="2" t="s">
        <v>60</v>
      </c>
      <c r="E80" s="75"/>
      <c r="F80" s="89">
        <v>2000</v>
      </c>
      <c r="G80" s="205"/>
      <c r="H80" s="201"/>
      <c r="I80" s="122">
        <v>2000</v>
      </c>
      <c r="J80" s="153"/>
      <c r="K80" s="75"/>
      <c r="L80" s="122">
        <v>2700</v>
      </c>
      <c r="M80" s="75"/>
      <c r="N80" s="123"/>
      <c r="O80" s="124"/>
      <c r="P80" s="192">
        <v>2700</v>
      </c>
      <c r="Q80" s="75"/>
      <c r="R80" s="113"/>
      <c r="S80" s="91">
        <v>2000</v>
      </c>
      <c r="T80" s="94">
        <v>0</v>
      </c>
      <c r="U80" s="91">
        <v>2000</v>
      </c>
      <c r="V80" s="91">
        <v>2714.39</v>
      </c>
      <c r="W80" s="94">
        <v>0</v>
      </c>
      <c r="X80" s="94">
        <v>0</v>
      </c>
      <c r="Y80" s="91">
        <v>2714.39</v>
      </c>
      <c r="Z80" s="91">
        <v>2626.56</v>
      </c>
      <c r="AA80" s="94">
        <v>87.83</v>
      </c>
      <c r="AB80" s="94">
        <v>714.39</v>
      </c>
      <c r="AC80" s="75"/>
      <c r="AD80" s="123"/>
      <c r="AE80" s="186">
        <v>2000</v>
      </c>
      <c r="AF80" s="86">
        <v>0</v>
      </c>
      <c r="AG80" s="85">
        <v>2000</v>
      </c>
      <c r="AH80" s="87">
        <v>3239.48</v>
      </c>
      <c r="AI80" s="86">
        <v>0</v>
      </c>
      <c r="AJ80" s="86">
        <v>0</v>
      </c>
      <c r="AK80" s="85">
        <v>3239.48</v>
      </c>
      <c r="AL80" s="85">
        <v>3172.37</v>
      </c>
      <c r="AM80" s="86">
        <v>67.11</v>
      </c>
      <c r="AN80" s="85">
        <v>1239.48</v>
      </c>
      <c r="AO80" s="75"/>
      <c r="AP80" s="113"/>
      <c r="AQ80" s="84">
        <v>2000</v>
      </c>
      <c r="AR80" s="84">
        <v>0</v>
      </c>
      <c r="AS80" s="84">
        <v>2000</v>
      </c>
      <c r="AT80" s="84">
        <v>2836.46</v>
      </c>
      <c r="AU80" s="84">
        <v>4.47</v>
      </c>
      <c r="AV80" s="84">
        <v>0</v>
      </c>
      <c r="AW80" s="84">
        <v>2831.99</v>
      </c>
      <c r="AX80" s="84">
        <v>2811.16</v>
      </c>
      <c r="AY80" s="84">
        <v>20.83</v>
      </c>
      <c r="AZ80" s="84">
        <v>831.99</v>
      </c>
      <c r="BA80" s="75"/>
      <c r="BB80" s="123"/>
      <c r="BC80" s="172">
        <v>3000</v>
      </c>
      <c r="BD80" s="30">
        <v>0</v>
      </c>
      <c r="BE80" s="30">
        <v>3000</v>
      </c>
      <c r="BF80" s="30">
        <v>4026.88</v>
      </c>
      <c r="BG80" s="30">
        <v>0</v>
      </c>
      <c r="BH80" s="30">
        <v>0</v>
      </c>
      <c r="BI80" s="30">
        <v>4026.88</v>
      </c>
      <c r="BJ80" s="30">
        <v>2393.11</v>
      </c>
      <c r="BK80" s="30">
        <v>1633.77</v>
      </c>
      <c r="BL80" s="30">
        <v>1026.8800000000001</v>
      </c>
      <c r="BM80" s="75"/>
      <c r="BN80" s="113"/>
      <c r="BO80" s="30">
        <v>5000</v>
      </c>
      <c r="BP80" s="30">
        <v>0</v>
      </c>
      <c r="BQ80" s="30">
        <v>5000</v>
      </c>
      <c r="BR80" s="30">
        <v>3363.5</v>
      </c>
      <c r="BS80" s="30">
        <v>0</v>
      </c>
      <c r="BT80" s="30">
        <v>0</v>
      </c>
      <c r="BU80" s="30">
        <v>3363.5</v>
      </c>
      <c r="BV80" s="30">
        <v>3350.95</v>
      </c>
      <c r="BW80" s="30">
        <v>12.55</v>
      </c>
      <c r="BX80" s="30">
        <v>-1636.5</v>
      </c>
      <c r="BY80" s="75"/>
      <c r="BZ80" s="123"/>
      <c r="CA80" s="172">
        <v>5000</v>
      </c>
      <c r="CB80" s="30">
        <v>0</v>
      </c>
      <c r="CC80" s="30">
        <v>5000</v>
      </c>
      <c r="CD80" s="30">
        <v>2678.43</v>
      </c>
      <c r="CE80" s="30">
        <v>0</v>
      </c>
      <c r="CF80" s="30">
        <v>0</v>
      </c>
      <c r="CG80" s="30">
        <v>2678.43</v>
      </c>
      <c r="CH80" s="30">
        <v>2678.43</v>
      </c>
      <c r="CI80" s="30">
        <v>0</v>
      </c>
      <c r="CJ80" s="30">
        <v>-2321.5700000000002</v>
      </c>
      <c r="CK80" s="75"/>
      <c r="CL80" s="113"/>
      <c r="CM80" s="30"/>
      <c r="CN80" s="30"/>
      <c r="CO80" s="30"/>
      <c r="CP80" s="30">
        <v>3885.69</v>
      </c>
      <c r="CQ80" s="30"/>
      <c r="CR80" s="30"/>
      <c r="CS80" s="30">
        <v>3885.69</v>
      </c>
      <c r="CT80" s="30"/>
      <c r="CU80" s="30"/>
      <c r="CV80" s="30"/>
      <c r="CW80" s="75"/>
      <c r="CX80" s="123"/>
      <c r="CY80" s="174">
        <v>5000</v>
      </c>
      <c r="CZ80" s="31">
        <v>0</v>
      </c>
      <c r="DA80" s="32">
        <v>5000</v>
      </c>
      <c r="DB80" s="32">
        <v>3639.92</v>
      </c>
      <c r="DC80" s="33">
        <v>0</v>
      </c>
      <c r="DD80" s="31">
        <v>0</v>
      </c>
      <c r="DE80" s="32">
        <v>3639.92</v>
      </c>
      <c r="DF80" s="32">
        <v>3639.92</v>
      </c>
      <c r="DG80" s="31">
        <v>0</v>
      </c>
      <c r="DH80" s="32">
        <v>1360.08</v>
      </c>
      <c r="DI80" s="34"/>
      <c r="DT80" s="34"/>
      <c r="DU80" s="30">
        <v>5000</v>
      </c>
      <c r="DV80" s="30">
        <v>0</v>
      </c>
      <c r="DW80" s="30">
        <v>5000</v>
      </c>
      <c r="DX80" s="30">
        <v>2678.43</v>
      </c>
      <c r="DY80" s="30">
        <v>0</v>
      </c>
      <c r="DZ80" s="30">
        <v>0</v>
      </c>
      <c r="EA80" s="30">
        <v>2678.43</v>
      </c>
      <c r="EB80" s="30">
        <v>2678.43</v>
      </c>
      <c r="EC80" s="30">
        <v>0</v>
      </c>
      <c r="ED80" s="30">
        <v>-2321.5700000000002</v>
      </c>
      <c r="EE80" s="34"/>
      <c r="EP80" s="34"/>
      <c r="FA80" s="34"/>
      <c r="FB80" s="84"/>
      <c r="FC80" s="84"/>
      <c r="FD80" s="84"/>
      <c r="FE80" s="84"/>
      <c r="FF80" s="84"/>
      <c r="FG80" s="84"/>
      <c r="FH80" s="84"/>
      <c r="FI80" s="84"/>
      <c r="FJ80" s="84"/>
      <c r="FK80" s="84"/>
      <c r="FN80" s="113"/>
    </row>
    <row r="81" spans="1:170" ht="12.75" customHeight="1" x14ac:dyDescent="0.2">
      <c r="A81" s="27">
        <v>1</v>
      </c>
      <c r="B81" s="28">
        <v>39211</v>
      </c>
      <c r="C81" s="40"/>
      <c r="D81" s="2" t="s">
        <v>61</v>
      </c>
      <c r="E81" s="75"/>
      <c r="F81" s="89">
        <v>0</v>
      </c>
      <c r="G81" s="205"/>
      <c r="H81" s="201"/>
      <c r="I81" s="122">
        <v>0</v>
      </c>
      <c r="J81" s="153"/>
      <c r="K81" s="75"/>
      <c r="L81" s="122">
        <v>0</v>
      </c>
      <c r="M81" s="75"/>
      <c r="N81" s="123"/>
      <c r="O81" s="124"/>
      <c r="P81" s="192">
        <v>0</v>
      </c>
      <c r="Q81" s="75"/>
      <c r="R81" s="113"/>
      <c r="S81" s="91">
        <v>0</v>
      </c>
      <c r="T81" s="94">
        <v>0</v>
      </c>
      <c r="U81" s="91">
        <v>0</v>
      </c>
      <c r="V81" s="91">
        <v>0</v>
      </c>
      <c r="W81" s="91">
        <v>0</v>
      </c>
      <c r="X81" s="94">
        <v>0</v>
      </c>
      <c r="Y81" s="91">
        <v>0</v>
      </c>
      <c r="Z81" s="91">
        <v>0</v>
      </c>
      <c r="AA81" s="91">
        <v>0</v>
      </c>
      <c r="AB81" s="91">
        <v>0</v>
      </c>
      <c r="AC81" s="75"/>
      <c r="AD81" s="123"/>
      <c r="AE81" s="180">
        <v>0</v>
      </c>
      <c r="AF81" s="84">
        <v>0</v>
      </c>
      <c r="AG81" s="84">
        <v>0</v>
      </c>
      <c r="AH81" s="84">
        <v>0</v>
      </c>
      <c r="AI81" s="84">
        <v>0</v>
      </c>
      <c r="AJ81" s="84">
        <v>0</v>
      </c>
      <c r="AK81" s="84">
        <v>0</v>
      </c>
      <c r="AL81" s="84">
        <v>0</v>
      </c>
      <c r="AM81" s="84">
        <v>0</v>
      </c>
      <c r="AN81" s="84">
        <v>0</v>
      </c>
      <c r="AO81" s="75"/>
      <c r="AP81" s="113"/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75"/>
      <c r="BB81" s="123"/>
      <c r="BC81" s="185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75"/>
      <c r="BN81" s="113"/>
      <c r="BO81" s="30">
        <v>500</v>
      </c>
      <c r="BP81" s="30">
        <v>0</v>
      </c>
      <c r="BQ81" s="30">
        <v>500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0">
        <v>-500</v>
      </c>
      <c r="BY81" s="75"/>
      <c r="BZ81" s="123"/>
      <c r="CA81" s="172">
        <v>500</v>
      </c>
      <c r="CB81" s="30">
        <v>0</v>
      </c>
      <c r="CC81" s="30">
        <v>500</v>
      </c>
      <c r="CD81" s="30">
        <v>14.32</v>
      </c>
      <c r="CE81" s="30">
        <v>0</v>
      </c>
      <c r="CF81" s="30">
        <v>0</v>
      </c>
      <c r="CG81" s="30">
        <v>14.32</v>
      </c>
      <c r="CH81" s="30">
        <v>14.32</v>
      </c>
      <c r="CI81" s="30">
        <v>0</v>
      </c>
      <c r="CJ81" s="30">
        <v>-485.68</v>
      </c>
      <c r="CK81" s="75"/>
      <c r="CL81" s="113"/>
      <c r="CM81" s="30"/>
      <c r="CN81" s="30"/>
      <c r="CO81" s="30"/>
      <c r="CP81" s="30">
        <v>18.38</v>
      </c>
      <c r="CQ81" s="30"/>
      <c r="CR81" s="30"/>
      <c r="CS81" s="30">
        <v>18.38</v>
      </c>
      <c r="CT81" s="30"/>
      <c r="CU81" s="30"/>
      <c r="CV81" s="30"/>
      <c r="CW81" s="75"/>
      <c r="CX81" s="123"/>
      <c r="CY81" s="174">
        <v>1500</v>
      </c>
      <c r="CZ81" s="31">
        <v>0</v>
      </c>
      <c r="DA81" s="32">
        <v>1500</v>
      </c>
      <c r="DB81" s="31">
        <v>0.3</v>
      </c>
      <c r="DC81" s="33">
        <v>0</v>
      </c>
      <c r="DD81" s="31">
        <v>0</v>
      </c>
      <c r="DE81" s="31">
        <v>0.3</v>
      </c>
      <c r="DF81" s="31">
        <v>0.3</v>
      </c>
      <c r="DG81" s="31">
        <v>0</v>
      </c>
      <c r="DH81" s="32">
        <v>1499.7</v>
      </c>
      <c r="DI81" s="34"/>
      <c r="DT81" s="34"/>
      <c r="DU81" s="30">
        <v>500</v>
      </c>
      <c r="DV81" s="30">
        <v>0</v>
      </c>
      <c r="DW81" s="30">
        <v>500</v>
      </c>
      <c r="DX81" s="30">
        <v>14.32</v>
      </c>
      <c r="DY81" s="30">
        <v>0</v>
      </c>
      <c r="DZ81" s="30">
        <v>0</v>
      </c>
      <c r="EA81" s="30">
        <v>14.32</v>
      </c>
      <c r="EB81" s="30">
        <v>14.32</v>
      </c>
      <c r="EC81" s="30">
        <v>0</v>
      </c>
      <c r="ED81" s="30">
        <v>-485.68</v>
      </c>
      <c r="EE81" s="34"/>
      <c r="EP81" s="34"/>
      <c r="FA81" s="34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N81" s="113"/>
    </row>
    <row r="82" spans="1:170" ht="12.75" customHeight="1" x14ac:dyDescent="0.2">
      <c r="A82" s="27">
        <v>1</v>
      </c>
      <c r="B82" s="28">
        <v>39300</v>
      </c>
      <c r="C82" s="29"/>
      <c r="D82" s="2" t="s">
        <v>62</v>
      </c>
      <c r="E82" s="75"/>
      <c r="F82" s="89">
        <v>28000</v>
      </c>
      <c r="G82" s="205"/>
      <c r="H82" s="201"/>
      <c r="I82" s="122">
        <v>23000</v>
      </c>
      <c r="J82" s="153"/>
      <c r="K82" s="75"/>
      <c r="L82" s="122">
        <v>25000</v>
      </c>
      <c r="M82" s="75"/>
      <c r="N82" s="123"/>
      <c r="O82" s="124"/>
      <c r="P82" s="192">
        <v>25000</v>
      </c>
      <c r="Q82" s="75"/>
      <c r="R82" s="113"/>
      <c r="S82" s="91">
        <v>2000</v>
      </c>
      <c r="T82" s="94">
        <v>0</v>
      </c>
      <c r="U82" s="91">
        <v>2000</v>
      </c>
      <c r="V82" s="91">
        <v>25331.37</v>
      </c>
      <c r="W82" s="94">
        <v>288.33999999999997</v>
      </c>
      <c r="X82" s="94">
        <v>0</v>
      </c>
      <c r="Y82" s="91">
        <v>25043.03</v>
      </c>
      <c r="Z82" s="91">
        <v>24754.68</v>
      </c>
      <c r="AA82" s="94">
        <v>288.35000000000002</v>
      </c>
      <c r="AB82" s="91">
        <v>23043.03</v>
      </c>
      <c r="AC82" s="75"/>
      <c r="AD82" s="123"/>
      <c r="AE82" s="186">
        <v>2000</v>
      </c>
      <c r="AF82" s="86">
        <v>0</v>
      </c>
      <c r="AG82" s="85">
        <v>2000</v>
      </c>
      <c r="AH82" s="87">
        <v>22585.39</v>
      </c>
      <c r="AI82" s="86">
        <v>263.13</v>
      </c>
      <c r="AJ82" s="86">
        <v>0</v>
      </c>
      <c r="AK82" s="85">
        <v>22322.26</v>
      </c>
      <c r="AL82" s="85">
        <v>22144.49</v>
      </c>
      <c r="AM82" s="86">
        <v>177.77</v>
      </c>
      <c r="AN82" s="85">
        <v>20322.259999999998</v>
      </c>
      <c r="AO82" s="75"/>
      <c r="AP82" s="113"/>
      <c r="AQ82" s="84">
        <v>2000</v>
      </c>
      <c r="AR82" s="84">
        <v>0</v>
      </c>
      <c r="AS82" s="84">
        <v>2000</v>
      </c>
      <c r="AT82" s="84">
        <v>14024.19</v>
      </c>
      <c r="AU82" s="84">
        <v>673.87</v>
      </c>
      <c r="AV82" s="84">
        <v>0</v>
      </c>
      <c r="AW82" s="84">
        <v>13350.32</v>
      </c>
      <c r="AX82" s="84">
        <v>12868.31</v>
      </c>
      <c r="AY82" s="84">
        <v>482.01</v>
      </c>
      <c r="AZ82" s="84">
        <v>11350.32</v>
      </c>
      <c r="BA82" s="75"/>
      <c r="BB82" s="123"/>
      <c r="BC82" s="172">
        <v>2000</v>
      </c>
      <c r="BD82" s="30">
        <v>0</v>
      </c>
      <c r="BE82" s="30">
        <v>2000</v>
      </c>
      <c r="BF82" s="30">
        <v>8840.41</v>
      </c>
      <c r="BG82" s="30">
        <v>374.3</v>
      </c>
      <c r="BH82" s="30">
        <v>0</v>
      </c>
      <c r="BI82" s="30">
        <v>8466.11</v>
      </c>
      <c r="BJ82" s="30">
        <v>8239.18</v>
      </c>
      <c r="BK82" s="30">
        <v>226.93</v>
      </c>
      <c r="BL82" s="30">
        <v>6466.11</v>
      </c>
      <c r="BM82" s="75"/>
      <c r="BN82" s="113"/>
      <c r="BO82" s="30">
        <v>1900</v>
      </c>
      <c r="BP82" s="30">
        <v>0</v>
      </c>
      <c r="BQ82" s="30">
        <v>1900</v>
      </c>
      <c r="BR82" s="30">
        <v>3930.15</v>
      </c>
      <c r="BS82" s="30">
        <v>125.84</v>
      </c>
      <c r="BT82" s="30">
        <v>0</v>
      </c>
      <c r="BU82" s="30">
        <v>3804.31</v>
      </c>
      <c r="BV82" s="30">
        <v>3803.2</v>
      </c>
      <c r="BW82" s="30">
        <v>1.1100000000000001</v>
      </c>
      <c r="BX82" s="30">
        <v>1904.31</v>
      </c>
      <c r="BY82" s="75"/>
      <c r="BZ82" s="123"/>
      <c r="CA82" s="172">
        <v>1900</v>
      </c>
      <c r="CB82" s="30">
        <v>0</v>
      </c>
      <c r="CC82" s="30">
        <v>1900</v>
      </c>
      <c r="CD82" s="30">
        <v>24426.81</v>
      </c>
      <c r="CE82" s="30">
        <v>142.91</v>
      </c>
      <c r="CF82" s="30">
        <v>0</v>
      </c>
      <c r="CG82" s="30">
        <v>24283.9</v>
      </c>
      <c r="CH82" s="30">
        <v>24283.9</v>
      </c>
      <c r="CI82" s="30">
        <v>0</v>
      </c>
      <c r="CJ82" s="30">
        <v>22383.9</v>
      </c>
      <c r="CK82" s="75"/>
      <c r="CL82" s="113"/>
      <c r="CM82" s="30"/>
      <c r="CN82" s="30"/>
      <c r="CO82" s="30"/>
      <c r="CP82" s="30">
        <v>1490.31</v>
      </c>
      <c r="CQ82" s="30"/>
      <c r="CR82" s="30"/>
      <c r="CS82" s="30">
        <v>1396.31</v>
      </c>
      <c r="CT82" s="30"/>
      <c r="CU82" s="30"/>
      <c r="CV82" s="30"/>
      <c r="CW82" s="75"/>
      <c r="CX82" s="123"/>
      <c r="CY82" s="174">
        <v>1000</v>
      </c>
      <c r="CZ82" s="31">
        <v>0</v>
      </c>
      <c r="DA82" s="32">
        <v>1000</v>
      </c>
      <c r="DB82" s="31">
        <v>430.72</v>
      </c>
      <c r="DC82" s="33">
        <v>0</v>
      </c>
      <c r="DD82" s="31">
        <v>0</v>
      </c>
      <c r="DE82" s="31">
        <v>430.72</v>
      </c>
      <c r="DF82" s="31">
        <v>430.72</v>
      </c>
      <c r="DG82" s="31">
        <v>0</v>
      </c>
      <c r="DH82" s="31">
        <v>569.28</v>
      </c>
      <c r="DI82" s="34"/>
      <c r="DT82" s="34"/>
      <c r="DU82" s="30">
        <v>1900</v>
      </c>
      <c r="DV82" s="30">
        <v>0</v>
      </c>
      <c r="DW82" s="30">
        <v>1900</v>
      </c>
      <c r="DX82" s="30">
        <v>24426.81</v>
      </c>
      <c r="DY82" s="30">
        <v>142.91</v>
      </c>
      <c r="DZ82" s="30">
        <v>0</v>
      </c>
      <c r="EA82" s="30">
        <v>24283.9</v>
      </c>
      <c r="EB82" s="30">
        <v>24283.9</v>
      </c>
      <c r="EC82" s="30">
        <v>0</v>
      </c>
      <c r="ED82" s="30">
        <v>22383.9</v>
      </c>
      <c r="EE82" s="34"/>
      <c r="EP82" s="34"/>
      <c r="FA82" s="34"/>
      <c r="FB82" s="84"/>
      <c r="FC82" s="84"/>
      <c r="FD82" s="84"/>
      <c r="FE82" s="84"/>
      <c r="FF82" s="84"/>
      <c r="FG82" s="84"/>
      <c r="FH82" s="84"/>
      <c r="FI82" s="84"/>
      <c r="FJ82" s="84"/>
      <c r="FK82" s="84"/>
      <c r="FN82" s="113"/>
    </row>
    <row r="83" spans="1:170" ht="12.75" customHeight="1" x14ac:dyDescent="0.2">
      <c r="A83" s="27">
        <v>1</v>
      </c>
      <c r="B83" s="28">
        <v>39600</v>
      </c>
      <c r="C83" s="29"/>
      <c r="D83" s="2" t="s">
        <v>63</v>
      </c>
      <c r="E83" s="75"/>
      <c r="F83" s="89">
        <v>0</v>
      </c>
      <c r="G83" s="205"/>
      <c r="H83" s="201"/>
      <c r="I83" s="122">
        <v>0</v>
      </c>
      <c r="J83" s="153"/>
      <c r="K83" s="75"/>
      <c r="L83" s="122">
        <v>0</v>
      </c>
      <c r="M83" s="75"/>
      <c r="N83" s="123"/>
      <c r="O83" s="124"/>
      <c r="P83" s="192">
        <v>0</v>
      </c>
      <c r="Q83" s="75"/>
      <c r="R83" s="113"/>
      <c r="S83" s="91">
        <v>0</v>
      </c>
      <c r="T83" s="94">
        <v>0</v>
      </c>
      <c r="U83" s="91">
        <v>0</v>
      </c>
      <c r="V83" s="91">
        <v>0</v>
      </c>
      <c r="W83" s="91">
        <v>0</v>
      </c>
      <c r="X83" s="94">
        <v>0</v>
      </c>
      <c r="Y83" s="91">
        <v>0</v>
      </c>
      <c r="Z83" s="91">
        <v>0</v>
      </c>
      <c r="AA83" s="91">
        <v>0</v>
      </c>
      <c r="AB83" s="91">
        <v>0</v>
      </c>
      <c r="AC83" s="75"/>
      <c r="AD83" s="123"/>
      <c r="AE83" s="180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75"/>
      <c r="AP83" s="113"/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75"/>
      <c r="BB83" s="123"/>
      <c r="BC83" s="185">
        <v>0</v>
      </c>
      <c r="BD83" s="37">
        <v>0</v>
      </c>
      <c r="BE83" s="37">
        <v>0</v>
      </c>
      <c r="BF83" s="37">
        <v>0</v>
      </c>
      <c r="BG83" s="37">
        <v>0</v>
      </c>
      <c r="BH83" s="37">
        <v>0</v>
      </c>
      <c r="BI83" s="37">
        <v>0</v>
      </c>
      <c r="BJ83" s="37">
        <v>0</v>
      </c>
      <c r="BK83" s="37">
        <v>0</v>
      </c>
      <c r="BL83" s="37">
        <v>0</v>
      </c>
      <c r="BM83" s="75"/>
      <c r="BN83" s="113"/>
      <c r="BO83" s="37">
        <v>0</v>
      </c>
      <c r="BP83" s="37">
        <v>0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37">
        <v>0</v>
      </c>
      <c r="BX83" s="37">
        <v>0</v>
      </c>
      <c r="BY83" s="75"/>
      <c r="BZ83" s="123"/>
      <c r="CA83" s="185">
        <v>0</v>
      </c>
      <c r="CB83" s="37">
        <v>0</v>
      </c>
      <c r="CC83" s="37">
        <v>0</v>
      </c>
      <c r="CD83" s="37">
        <v>0</v>
      </c>
      <c r="CE83" s="37">
        <v>0</v>
      </c>
      <c r="CF83" s="37">
        <v>0</v>
      </c>
      <c r="CG83" s="37">
        <v>0</v>
      </c>
      <c r="CH83" s="37">
        <v>0</v>
      </c>
      <c r="CI83" s="37">
        <v>0</v>
      </c>
      <c r="CJ83" s="37">
        <v>0</v>
      </c>
      <c r="CK83" s="75"/>
      <c r="CL83" s="113"/>
      <c r="CM83" s="30"/>
      <c r="CN83" s="30"/>
      <c r="CO83" s="30"/>
      <c r="CP83" s="30">
        <v>6711.16</v>
      </c>
      <c r="CQ83" s="30"/>
      <c r="CR83" s="30"/>
      <c r="CS83" s="30">
        <v>6711.16</v>
      </c>
      <c r="CT83" s="30"/>
      <c r="CU83" s="30"/>
      <c r="CV83" s="30"/>
      <c r="CW83" s="75"/>
      <c r="CX83" s="123"/>
      <c r="CY83" s="174">
        <v>12540.64</v>
      </c>
      <c r="CZ83" s="31">
        <v>0</v>
      </c>
      <c r="DA83" s="32">
        <v>12540.64</v>
      </c>
      <c r="DB83" s="31">
        <v>0</v>
      </c>
      <c r="DC83" s="33">
        <v>0</v>
      </c>
      <c r="DD83" s="31">
        <v>0</v>
      </c>
      <c r="DE83" s="31">
        <v>0</v>
      </c>
      <c r="DF83" s="31">
        <v>0</v>
      </c>
      <c r="DG83" s="31">
        <v>0</v>
      </c>
      <c r="DH83" s="32">
        <v>12540.64</v>
      </c>
      <c r="DI83" s="34"/>
      <c r="DT83" s="34"/>
      <c r="DU83" s="37">
        <v>0</v>
      </c>
      <c r="DV83" s="37">
        <v>0</v>
      </c>
      <c r="DW83" s="37">
        <v>0</v>
      </c>
      <c r="DX83" s="37">
        <v>0</v>
      </c>
      <c r="DY83" s="37">
        <v>0</v>
      </c>
      <c r="DZ83" s="37">
        <v>0</v>
      </c>
      <c r="EA83" s="37">
        <v>0</v>
      </c>
      <c r="EB83" s="37">
        <v>0</v>
      </c>
      <c r="EC83" s="37">
        <v>0</v>
      </c>
      <c r="ED83" s="37">
        <v>0</v>
      </c>
      <c r="EE83" s="34"/>
      <c r="EP83" s="34"/>
      <c r="FA83" s="34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N83" s="113"/>
    </row>
    <row r="84" spans="1:170" ht="12.75" customHeight="1" x14ac:dyDescent="0.2">
      <c r="A84" s="27">
        <v>1</v>
      </c>
      <c r="B84" s="28">
        <v>39610</v>
      </c>
      <c r="C84" s="29"/>
      <c r="D84" s="2" t="s">
        <v>64</v>
      </c>
      <c r="E84" s="75"/>
      <c r="F84" s="89">
        <v>0</v>
      </c>
      <c r="G84" s="205"/>
      <c r="H84" s="201"/>
      <c r="I84" s="122">
        <v>0</v>
      </c>
      <c r="J84" s="153"/>
      <c r="K84" s="75"/>
      <c r="L84" s="122">
        <v>0</v>
      </c>
      <c r="M84" s="75"/>
      <c r="N84" s="123"/>
      <c r="O84" s="124"/>
      <c r="P84" s="192">
        <v>0</v>
      </c>
      <c r="Q84" s="75"/>
      <c r="R84" s="113"/>
      <c r="S84" s="91">
        <v>0</v>
      </c>
      <c r="T84" s="94">
        <v>0</v>
      </c>
      <c r="U84" s="91">
        <v>0</v>
      </c>
      <c r="V84" s="91">
        <v>0</v>
      </c>
      <c r="W84" s="91">
        <v>0</v>
      </c>
      <c r="X84" s="94">
        <v>0</v>
      </c>
      <c r="Y84" s="91">
        <v>0</v>
      </c>
      <c r="Z84" s="91">
        <v>0</v>
      </c>
      <c r="AA84" s="91">
        <v>0</v>
      </c>
      <c r="AB84" s="91">
        <v>0</v>
      </c>
      <c r="AC84" s="75"/>
      <c r="AD84" s="123"/>
      <c r="AE84" s="180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75"/>
      <c r="AP84" s="113"/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75"/>
      <c r="BB84" s="123"/>
      <c r="BC84" s="185">
        <v>0</v>
      </c>
      <c r="BD84" s="37">
        <v>0</v>
      </c>
      <c r="BE84" s="37">
        <v>0</v>
      </c>
      <c r="BF84" s="37">
        <v>0</v>
      </c>
      <c r="BG84" s="37">
        <v>0</v>
      </c>
      <c r="BH84" s="37">
        <v>0</v>
      </c>
      <c r="BI84" s="37">
        <v>0</v>
      </c>
      <c r="BJ84" s="37">
        <v>0</v>
      </c>
      <c r="BK84" s="37">
        <v>0</v>
      </c>
      <c r="BL84" s="37">
        <v>0</v>
      </c>
      <c r="BM84" s="75"/>
      <c r="BN84" s="113"/>
      <c r="BO84" s="37">
        <v>0</v>
      </c>
      <c r="BP84" s="37">
        <v>0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37">
        <v>0</v>
      </c>
      <c r="BW84" s="37">
        <v>0</v>
      </c>
      <c r="BX84" s="37">
        <v>0</v>
      </c>
      <c r="BY84" s="75"/>
      <c r="BZ84" s="123"/>
      <c r="CA84" s="185">
        <v>0</v>
      </c>
      <c r="CB84" s="37">
        <v>0</v>
      </c>
      <c r="CC84" s="37">
        <v>0</v>
      </c>
      <c r="CD84" s="37">
        <v>0</v>
      </c>
      <c r="CE84" s="37">
        <v>0</v>
      </c>
      <c r="CF84" s="37">
        <v>0</v>
      </c>
      <c r="CG84" s="37">
        <v>0</v>
      </c>
      <c r="CH84" s="37">
        <v>0</v>
      </c>
      <c r="CI84" s="37">
        <v>0</v>
      </c>
      <c r="CJ84" s="37">
        <v>0</v>
      </c>
      <c r="CK84" s="75"/>
      <c r="CL84" s="113"/>
      <c r="CM84" s="30"/>
      <c r="CN84" s="30"/>
      <c r="CO84" s="30"/>
      <c r="CP84" s="30">
        <v>0</v>
      </c>
      <c r="CQ84" s="30"/>
      <c r="CR84" s="30"/>
      <c r="CS84" s="30">
        <v>0</v>
      </c>
      <c r="CT84" s="30"/>
      <c r="CU84" s="30"/>
      <c r="CV84" s="30"/>
      <c r="CW84" s="75"/>
      <c r="CX84" s="123"/>
      <c r="CY84" s="175">
        <v>10</v>
      </c>
      <c r="CZ84" s="31">
        <v>0</v>
      </c>
      <c r="DA84" s="31">
        <v>10</v>
      </c>
      <c r="DB84" s="31">
        <v>0</v>
      </c>
      <c r="DC84" s="33">
        <v>0</v>
      </c>
      <c r="DD84" s="31">
        <v>0</v>
      </c>
      <c r="DE84" s="31">
        <v>0</v>
      </c>
      <c r="DF84" s="31">
        <v>0</v>
      </c>
      <c r="DG84" s="31">
        <v>0</v>
      </c>
      <c r="DH84" s="31">
        <v>10</v>
      </c>
      <c r="DI84" s="34"/>
      <c r="DT84" s="34"/>
      <c r="DU84" s="37">
        <v>0</v>
      </c>
      <c r="DV84" s="37">
        <v>0</v>
      </c>
      <c r="DW84" s="37">
        <v>0</v>
      </c>
      <c r="DX84" s="37">
        <v>0</v>
      </c>
      <c r="DY84" s="37">
        <v>0</v>
      </c>
      <c r="DZ84" s="37">
        <v>0</v>
      </c>
      <c r="EA84" s="37">
        <v>0</v>
      </c>
      <c r="EB84" s="37">
        <v>0</v>
      </c>
      <c r="EC84" s="37">
        <v>0</v>
      </c>
      <c r="ED84" s="37">
        <v>0</v>
      </c>
      <c r="EE84" s="34"/>
      <c r="EP84" s="34"/>
      <c r="FA84" s="34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N84" s="113"/>
    </row>
    <row r="85" spans="1:170" ht="12.75" customHeight="1" x14ac:dyDescent="0.2">
      <c r="A85" s="27">
        <v>1</v>
      </c>
      <c r="B85" s="28">
        <v>39700</v>
      </c>
      <c r="C85" s="29"/>
      <c r="D85" s="2" t="s">
        <v>65</v>
      </c>
      <c r="E85" s="75"/>
      <c r="F85" s="89">
        <v>0</v>
      </c>
      <c r="G85" s="205"/>
      <c r="H85" s="201"/>
      <c r="I85" s="122">
        <v>0</v>
      </c>
      <c r="J85" s="153"/>
      <c r="K85" s="75"/>
      <c r="L85" s="122">
        <v>0</v>
      </c>
      <c r="M85" s="75"/>
      <c r="N85" s="123"/>
      <c r="O85" s="124"/>
      <c r="P85" s="192">
        <v>0</v>
      </c>
      <c r="Q85" s="75"/>
      <c r="R85" s="113"/>
      <c r="S85" s="91">
        <v>0</v>
      </c>
      <c r="T85" s="94">
        <v>0</v>
      </c>
      <c r="U85" s="91">
        <v>0</v>
      </c>
      <c r="V85" s="91">
        <v>0</v>
      </c>
      <c r="W85" s="91">
        <v>0</v>
      </c>
      <c r="X85" s="94">
        <v>0</v>
      </c>
      <c r="Y85" s="91">
        <v>0</v>
      </c>
      <c r="Z85" s="91">
        <v>0</v>
      </c>
      <c r="AA85" s="91">
        <v>0</v>
      </c>
      <c r="AB85" s="91">
        <v>0</v>
      </c>
      <c r="AC85" s="75"/>
      <c r="AD85" s="123"/>
      <c r="AE85" s="187">
        <v>0</v>
      </c>
      <c r="AF85" s="86">
        <v>0</v>
      </c>
      <c r="AG85" s="86">
        <v>0</v>
      </c>
      <c r="AH85" s="88">
        <v>361.15</v>
      </c>
      <c r="AI85" s="86">
        <v>0</v>
      </c>
      <c r="AJ85" s="86">
        <v>0</v>
      </c>
      <c r="AK85" s="86">
        <v>361.15</v>
      </c>
      <c r="AL85" s="86">
        <v>361.15</v>
      </c>
      <c r="AM85" s="86">
        <v>0</v>
      </c>
      <c r="AN85" s="86">
        <v>361.15</v>
      </c>
      <c r="AO85" s="75"/>
      <c r="AP85" s="113"/>
      <c r="AQ85" s="84">
        <v>0</v>
      </c>
      <c r="AR85" s="84">
        <v>0</v>
      </c>
      <c r="AS85" s="84">
        <v>0</v>
      </c>
      <c r="AT85" s="84">
        <v>9955.24</v>
      </c>
      <c r="AU85" s="84">
        <v>0</v>
      </c>
      <c r="AV85" s="84">
        <v>0</v>
      </c>
      <c r="AW85" s="84">
        <v>9955.24</v>
      </c>
      <c r="AX85" s="84">
        <v>9955.24</v>
      </c>
      <c r="AY85" s="84">
        <v>0</v>
      </c>
      <c r="AZ85" s="84">
        <v>9955.24</v>
      </c>
      <c r="BA85" s="75"/>
      <c r="BB85" s="123"/>
      <c r="BC85" s="172">
        <v>0</v>
      </c>
      <c r="BD85" s="30">
        <v>0</v>
      </c>
      <c r="BE85" s="30">
        <v>0</v>
      </c>
      <c r="BF85" s="30">
        <v>1588.95</v>
      </c>
      <c r="BG85" s="30">
        <v>0</v>
      </c>
      <c r="BH85" s="30">
        <v>0</v>
      </c>
      <c r="BI85" s="30">
        <v>1588.95</v>
      </c>
      <c r="BJ85" s="30">
        <v>1588.95</v>
      </c>
      <c r="BK85" s="30">
        <v>0</v>
      </c>
      <c r="BL85" s="30">
        <v>1588.95</v>
      </c>
      <c r="BM85" s="75"/>
      <c r="BN85" s="113"/>
      <c r="BO85" s="30">
        <v>0</v>
      </c>
      <c r="BP85" s="30">
        <v>0</v>
      </c>
      <c r="BQ85" s="30">
        <v>0</v>
      </c>
      <c r="BR85" s="30">
        <v>3749.9</v>
      </c>
      <c r="BS85" s="30">
        <v>0</v>
      </c>
      <c r="BT85" s="30">
        <v>0</v>
      </c>
      <c r="BU85" s="30">
        <v>3749.9</v>
      </c>
      <c r="BV85" s="30">
        <v>3749.9</v>
      </c>
      <c r="BW85" s="30">
        <v>0</v>
      </c>
      <c r="BX85" s="30">
        <v>3749.9</v>
      </c>
      <c r="BY85" s="75"/>
      <c r="BZ85" s="123"/>
      <c r="CA85" s="185">
        <v>0</v>
      </c>
      <c r="CB85" s="37">
        <v>0</v>
      </c>
      <c r="CC85" s="37">
        <v>0</v>
      </c>
      <c r="CD85" s="37">
        <v>0</v>
      </c>
      <c r="CE85" s="37">
        <v>0</v>
      </c>
      <c r="CF85" s="37">
        <v>0</v>
      </c>
      <c r="CG85" s="37">
        <v>0</v>
      </c>
      <c r="CH85" s="37">
        <v>0</v>
      </c>
      <c r="CI85" s="37">
        <v>0</v>
      </c>
      <c r="CJ85" s="37">
        <v>0</v>
      </c>
      <c r="CK85" s="75"/>
      <c r="CL85" s="113"/>
      <c r="CM85" s="30"/>
      <c r="CN85" s="30"/>
      <c r="CO85" s="30"/>
      <c r="CP85" s="30">
        <v>0</v>
      </c>
      <c r="CQ85" s="30"/>
      <c r="CR85" s="30"/>
      <c r="CS85" s="30">
        <v>0</v>
      </c>
      <c r="CT85" s="30"/>
      <c r="CU85" s="30"/>
      <c r="CV85" s="30"/>
      <c r="CW85" s="75"/>
      <c r="CX85" s="123"/>
      <c r="CY85" s="175">
        <v>10</v>
      </c>
      <c r="CZ85" s="31">
        <v>0</v>
      </c>
      <c r="DA85" s="31">
        <v>10</v>
      </c>
      <c r="DB85" s="31">
        <v>0</v>
      </c>
      <c r="DC85" s="33">
        <v>0</v>
      </c>
      <c r="DD85" s="31">
        <v>0</v>
      </c>
      <c r="DE85" s="31">
        <v>0</v>
      </c>
      <c r="DF85" s="31">
        <v>0</v>
      </c>
      <c r="DG85" s="31">
        <v>0</v>
      </c>
      <c r="DH85" s="31">
        <v>10</v>
      </c>
      <c r="DI85" s="34"/>
      <c r="DT85" s="34"/>
      <c r="DU85" s="37">
        <v>0</v>
      </c>
      <c r="DV85" s="37">
        <v>0</v>
      </c>
      <c r="DW85" s="37">
        <v>0</v>
      </c>
      <c r="DX85" s="37">
        <v>0</v>
      </c>
      <c r="DY85" s="37">
        <v>0</v>
      </c>
      <c r="DZ85" s="37">
        <v>0</v>
      </c>
      <c r="EA85" s="37">
        <v>0</v>
      </c>
      <c r="EB85" s="37">
        <v>0</v>
      </c>
      <c r="EC85" s="37">
        <v>0</v>
      </c>
      <c r="ED85" s="37">
        <v>0</v>
      </c>
      <c r="EE85" s="34"/>
      <c r="EP85" s="34"/>
      <c r="FA85" s="34"/>
      <c r="FB85" s="84"/>
      <c r="FC85" s="84"/>
      <c r="FD85" s="84"/>
      <c r="FE85" s="84"/>
      <c r="FF85" s="84"/>
      <c r="FG85" s="84"/>
      <c r="FH85" s="84"/>
      <c r="FI85" s="84"/>
      <c r="FJ85" s="84"/>
      <c r="FK85" s="84"/>
      <c r="FN85" s="113"/>
    </row>
    <row r="86" spans="1:170" ht="12.75" customHeight="1" x14ac:dyDescent="0.2">
      <c r="A86" s="27">
        <v>1</v>
      </c>
      <c r="B86" s="28">
        <v>39710</v>
      </c>
      <c r="C86" s="29"/>
      <c r="D86" s="2" t="s">
        <v>120</v>
      </c>
      <c r="E86" s="75"/>
      <c r="F86" s="89">
        <v>0</v>
      </c>
      <c r="G86" s="205"/>
      <c r="H86" s="201"/>
      <c r="I86" s="122">
        <v>0</v>
      </c>
      <c r="J86" s="153"/>
      <c r="K86" s="75"/>
      <c r="L86" s="122">
        <v>0</v>
      </c>
      <c r="M86" s="75"/>
      <c r="N86" s="123"/>
      <c r="O86" s="124"/>
      <c r="P86" s="192">
        <v>0</v>
      </c>
      <c r="Q86" s="75"/>
      <c r="R86" s="113"/>
      <c r="S86" s="91">
        <v>0</v>
      </c>
      <c r="T86" s="94">
        <v>0</v>
      </c>
      <c r="U86" s="91">
        <v>0</v>
      </c>
      <c r="V86" s="91">
        <v>0</v>
      </c>
      <c r="W86" s="91">
        <v>0</v>
      </c>
      <c r="X86" s="94">
        <v>0</v>
      </c>
      <c r="Y86" s="91">
        <v>0</v>
      </c>
      <c r="Z86" s="91">
        <v>0</v>
      </c>
      <c r="AA86" s="91">
        <v>0</v>
      </c>
      <c r="AB86" s="91">
        <v>0</v>
      </c>
      <c r="AC86" s="75"/>
      <c r="AD86" s="123"/>
      <c r="AE86" s="180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75"/>
      <c r="AP86" s="113"/>
      <c r="AQ86" s="37">
        <v>0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75"/>
      <c r="BB86" s="123"/>
      <c r="BC86" s="185">
        <v>0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75"/>
      <c r="BN86" s="113"/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75"/>
      <c r="BZ86" s="123"/>
      <c r="CA86" s="172">
        <v>0</v>
      </c>
      <c r="CB86" s="30">
        <v>0</v>
      </c>
      <c r="CC86" s="30">
        <v>0</v>
      </c>
      <c r="CD86" s="30">
        <v>97.43</v>
      </c>
      <c r="CE86" s="30">
        <v>0</v>
      </c>
      <c r="CF86" s="30">
        <v>0</v>
      </c>
      <c r="CG86" s="30">
        <v>97.43</v>
      </c>
      <c r="CH86" s="30">
        <v>97.43</v>
      </c>
      <c r="CI86" s="30">
        <v>0</v>
      </c>
      <c r="CJ86" s="30">
        <v>97.43</v>
      </c>
      <c r="CK86" s="75"/>
      <c r="CL86" s="113"/>
      <c r="CM86" s="30"/>
      <c r="CN86" s="30"/>
      <c r="CO86" s="30"/>
      <c r="CP86" s="30">
        <v>458488.55</v>
      </c>
      <c r="CQ86" s="30"/>
      <c r="CR86" s="30"/>
      <c r="CS86" s="30">
        <v>458488.55</v>
      </c>
      <c r="CT86" s="30"/>
      <c r="CU86" s="30"/>
      <c r="CV86" s="30"/>
      <c r="CW86" s="75"/>
      <c r="CX86" s="123"/>
      <c r="CY86" s="174">
        <v>10000</v>
      </c>
      <c r="CZ86" s="31">
        <v>0</v>
      </c>
      <c r="DA86" s="32">
        <v>10000</v>
      </c>
      <c r="DB86" s="32">
        <v>2274.35</v>
      </c>
      <c r="DC86" s="33">
        <v>0</v>
      </c>
      <c r="DD86" s="31">
        <v>0</v>
      </c>
      <c r="DE86" s="32">
        <v>2274.35</v>
      </c>
      <c r="DF86" s="32">
        <v>2274.35</v>
      </c>
      <c r="DG86" s="31">
        <v>0</v>
      </c>
      <c r="DH86" s="32">
        <v>7725.65</v>
      </c>
      <c r="DI86" s="34"/>
      <c r="DT86" s="34"/>
      <c r="DU86" s="30">
        <v>0</v>
      </c>
      <c r="DV86" s="30">
        <v>0</v>
      </c>
      <c r="DW86" s="30">
        <v>0</v>
      </c>
      <c r="DX86" s="30">
        <v>97.43</v>
      </c>
      <c r="DY86" s="30">
        <v>0</v>
      </c>
      <c r="DZ86" s="30">
        <v>0</v>
      </c>
      <c r="EA86" s="30">
        <v>97.43</v>
      </c>
      <c r="EB86" s="30">
        <v>97.43</v>
      </c>
      <c r="EC86" s="30">
        <v>0</v>
      </c>
      <c r="ED86" s="30">
        <v>97.43</v>
      </c>
      <c r="EE86" s="34"/>
      <c r="EP86" s="34"/>
      <c r="FA86" s="34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N86" s="113"/>
    </row>
    <row r="87" spans="1:170" ht="12.75" customHeight="1" x14ac:dyDescent="0.2">
      <c r="A87" s="27">
        <v>1</v>
      </c>
      <c r="B87" s="28">
        <v>39800</v>
      </c>
      <c r="C87" s="29"/>
      <c r="D87" s="2" t="s">
        <v>66</v>
      </c>
      <c r="E87" s="75"/>
      <c r="F87" s="89">
        <v>300</v>
      </c>
      <c r="G87" s="205"/>
      <c r="H87" s="201"/>
      <c r="I87" s="122">
        <v>300</v>
      </c>
      <c r="J87" s="153"/>
      <c r="K87" s="75"/>
      <c r="L87" s="122">
        <v>300</v>
      </c>
      <c r="M87" s="75"/>
      <c r="N87" s="123"/>
      <c r="O87" s="124"/>
      <c r="P87" s="192">
        <v>300</v>
      </c>
      <c r="Q87" s="75"/>
      <c r="R87" s="113"/>
      <c r="S87" s="91">
        <v>2000</v>
      </c>
      <c r="T87" s="94">
        <v>0</v>
      </c>
      <c r="U87" s="91">
        <v>2000</v>
      </c>
      <c r="V87" s="94">
        <v>318.72000000000003</v>
      </c>
      <c r="W87" s="94">
        <v>0</v>
      </c>
      <c r="X87" s="94">
        <v>0</v>
      </c>
      <c r="Y87" s="94">
        <v>318.72000000000003</v>
      </c>
      <c r="Z87" s="94">
        <v>318.72000000000003</v>
      </c>
      <c r="AA87" s="94">
        <v>0</v>
      </c>
      <c r="AB87" s="91">
        <v>-1681.28</v>
      </c>
      <c r="AC87" s="75"/>
      <c r="AD87" s="123"/>
      <c r="AE87" s="186">
        <v>2000</v>
      </c>
      <c r="AF87" s="86">
        <v>0</v>
      </c>
      <c r="AG87" s="85">
        <v>2000</v>
      </c>
      <c r="AH87" s="87">
        <v>1552.97</v>
      </c>
      <c r="AI87" s="86">
        <v>0</v>
      </c>
      <c r="AJ87" s="86">
        <v>0</v>
      </c>
      <c r="AK87" s="85">
        <v>1552.97</v>
      </c>
      <c r="AL87" s="85">
        <v>1552.97</v>
      </c>
      <c r="AM87" s="86">
        <v>0</v>
      </c>
      <c r="AN87" s="86">
        <v>-447.03</v>
      </c>
      <c r="AO87" s="75"/>
      <c r="AP87" s="113"/>
      <c r="AQ87" s="84">
        <v>5000</v>
      </c>
      <c r="AR87" s="84">
        <v>0</v>
      </c>
      <c r="AS87" s="84">
        <v>5000</v>
      </c>
      <c r="AT87" s="84">
        <v>1260.8900000000001</v>
      </c>
      <c r="AU87" s="84">
        <v>0</v>
      </c>
      <c r="AV87" s="84">
        <v>0</v>
      </c>
      <c r="AW87" s="84">
        <v>1260.8900000000001</v>
      </c>
      <c r="AX87" s="84">
        <v>1260.8900000000001</v>
      </c>
      <c r="AY87" s="84">
        <v>0</v>
      </c>
      <c r="AZ87" s="84">
        <v>-3739.11</v>
      </c>
      <c r="BA87" s="75"/>
      <c r="BB87" s="123"/>
      <c r="BC87" s="172">
        <v>5000</v>
      </c>
      <c r="BD87" s="30">
        <v>0</v>
      </c>
      <c r="BE87" s="30">
        <v>5000</v>
      </c>
      <c r="BF87" s="30">
        <v>18442.740000000002</v>
      </c>
      <c r="BG87" s="30">
        <v>0</v>
      </c>
      <c r="BH87" s="30">
        <v>0</v>
      </c>
      <c r="BI87" s="30">
        <v>18442.740000000002</v>
      </c>
      <c r="BJ87" s="30">
        <v>18442.740000000002</v>
      </c>
      <c r="BK87" s="30">
        <v>0</v>
      </c>
      <c r="BL87" s="30">
        <v>13442.74</v>
      </c>
      <c r="BM87" s="75"/>
      <c r="BN87" s="113"/>
      <c r="BO87" s="30">
        <v>10000</v>
      </c>
      <c r="BP87" s="30">
        <v>0</v>
      </c>
      <c r="BQ87" s="30">
        <v>10000</v>
      </c>
      <c r="BR87" s="30">
        <v>3533.94</v>
      </c>
      <c r="BS87" s="30">
        <v>0</v>
      </c>
      <c r="BT87" s="30">
        <v>0</v>
      </c>
      <c r="BU87" s="30">
        <v>3533.94</v>
      </c>
      <c r="BV87" s="30">
        <v>3533.94</v>
      </c>
      <c r="BW87" s="30">
        <v>0</v>
      </c>
      <c r="BX87" s="30">
        <v>-6466.06</v>
      </c>
      <c r="BY87" s="75"/>
      <c r="BZ87" s="123"/>
      <c r="CA87" s="172">
        <v>10000</v>
      </c>
      <c r="CB87" s="30">
        <v>0</v>
      </c>
      <c r="CC87" s="30">
        <v>10000</v>
      </c>
      <c r="CD87" s="30">
        <v>6211.73</v>
      </c>
      <c r="CE87" s="30">
        <v>0</v>
      </c>
      <c r="CF87" s="30">
        <v>0</v>
      </c>
      <c r="CG87" s="30">
        <v>6211.73</v>
      </c>
      <c r="CH87" s="30">
        <v>6211.73</v>
      </c>
      <c r="CI87" s="30">
        <v>0</v>
      </c>
      <c r="CJ87" s="30">
        <v>-3788.27</v>
      </c>
      <c r="CK87" s="75"/>
      <c r="CL87" s="113"/>
      <c r="CM87" s="30"/>
      <c r="CN87" s="30"/>
      <c r="CO87" s="30"/>
      <c r="CP87" s="30">
        <v>73067.09</v>
      </c>
      <c r="CQ87" s="30"/>
      <c r="CR87" s="30"/>
      <c r="CS87" s="30">
        <v>73067.09</v>
      </c>
      <c r="CT87" s="30"/>
      <c r="CU87" s="30"/>
      <c r="CV87" s="30"/>
      <c r="CW87" s="75"/>
      <c r="CX87" s="123"/>
      <c r="CY87" s="174">
        <v>5000</v>
      </c>
      <c r="CZ87" s="31">
        <v>0</v>
      </c>
      <c r="DA87" s="32">
        <v>5000</v>
      </c>
      <c r="DB87" s="32">
        <v>1427.3</v>
      </c>
      <c r="DC87" s="33">
        <v>0</v>
      </c>
      <c r="DD87" s="31">
        <v>0</v>
      </c>
      <c r="DE87" s="32">
        <v>1427.3</v>
      </c>
      <c r="DF87" s="32">
        <v>1427.3</v>
      </c>
      <c r="DG87" s="31">
        <v>0</v>
      </c>
      <c r="DH87" s="32">
        <v>3572.7</v>
      </c>
      <c r="DI87" s="34"/>
      <c r="DT87" s="34"/>
      <c r="DU87" s="30">
        <v>10000</v>
      </c>
      <c r="DV87" s="30">
        <v>0</v>
      </c>
      <c r="DW87" s="30">
        <v>10000</v>
      </c>
      <c r="DX87" s="30">
        <v>6211.73</v>
      </c>
      <c r="DY87" s="30">
        <v>0</v>
      </c>
      <c r="DZ87" s="30">
        <v>0</v>
      </c>
      <c r="EA87" s="30">
        <v>6211.73</v>
      </c>
      <c r="EB87" s="30">
        <v>6211.73</v>
      </c>
      <c r="EC87" s="30">
        <v>0</v>
      </c>
      <c r="ED87" s="30">
        <v>-3788.27</v>
      </c>
      <c r="EE87" s="34"/>
      <c r="EP87" s="34"/>
      <c r="FA87" s="3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N87" s="113"/>
    </row>
    <row r="88" spans="1:170" ht="12.75" customHeight="1" x14ac:dyDescent="0.2">
      <c r="A88" s="27">
        <v>1</v>
      </c>
      <c r="B88" s="28">
        <v>39900</v>
      </c>
      <c r="C88" s="29"/>
      <c r="D88" s="2" t="s">
        <v>67</v>
      </c>
      <c r="E88" s="75"/>
      <c r="F88" s="89">
        <v>12000</v>
      </c>
      <c r="G88" s="205"/>
      <c r="H88" s="201"/>
      <c r="I88" s="122">
        <v>12000</v>
      </c>
      <c r="J88" s="153"/>
      <c r="K88" s="75"/>
      <c r="L88" s="122">
        <v>7000</v>
      </c>
      <c r="M88" s="75"/>
      <c r="N88" s="123"/>
      <c r="O88" s="124"/>
      <c r="P88" s="192">
        <v>7000</v>
      </c>
      <c r="Q88" s="75"/>
      <c r="R88" s="113"/>
      <c r="S88" s="91">
        <v>10000</v>
      </c>
      <c r="T88" s="94">
        <v>0</v>
      </c>
      <c r="U88" s="91">
        <v>10000</v>
      </c>
      <c r="V88" s="91">
        <v>7664.13</v>
      </c>
      <c r="W88" s="94">
        <v>0</v>
      </c>
      <c r="X88" s="94">
        <v>0</v>
      </c>
      <c r="Y88" s="91">
        <v>7664.13</v>
      </c>
      <c r="Z88" s="91">
        <v>7664.13</v>
      </c>
      <c r="AA88" s="94">
        <v>0</v>
      </c>
      <c r="AB88" s="91">
        <v>-2335.87</v>
      </c>
      <c r="AC88" s="75"/>
      <c r="AD88" s="123"/>
      <c r="AE88" s="186">
        <v>15000</v>
      </c>
      <c r="AF88" s="86">
        <v>0</v>
      </c>
      <c r="AG88" s="85">
        <v>15000</v>
      </c>
      <c r="AH88" s="87">
        <v>12919.79</v>
      </c>
      <c r="AI88" s="86">
        <v>0</v>
      </c>
      <c r="AJ88" s="86">
        <v>0</v>
      </c>
      <c r="AK88" s="85">
        <v>12919.79</v>
      </c>
      <c r="AL88" s="85">
        <v>9877.4</v>
      </c>
      <c r="AM88" s="85">
        <v>3042.39</v>
      </c>
      <c r="AN88" s="85">
        <v>-2080.21</v>
      </c>
      <c r="AO88" s="75"/>
      <c r="AP88" s="113"/>
      <c r="AQ88" s="84">
        <v>10000</v>
      </c>
      <c r="AR88" s="84">
        <v>0</v>
      </c>
      <c r="AS88" s="84">
        <v>10000</v>
      </c>
      <c r="AT88" s="84">
        <v>89523.63</v>
      </c>
      <c r="AU88" s="84">
        <v>0</v>
      </c>
      <c r="AV88" s="84">
        <v>0</v>
      </c>
      <c r="AW88" s="84">
        <v>89523.63</v>
      </c>
      <c r="AX88" s="84">
        <v>89108.62</v>
      </c>
      <c r="AY88" s="84">
        <v>415.01</v>
      </c>
      <c r="AZ88" s="84">
        <v>79523.63</v>
      </c>
      <c r="BA88" s="75"/>
      <c r="BB88" s="123"/>
      <c r="BC88" s="172">
        <v>85000</v>
      </c>
      <c r="BD88" s="30">
        <v>0</v>
      </c>
      <c r="BE88" s="30">
        <v>85000</v>
      </c>
      <c r="BF88" s="30">
        <v>14490.06</v>
      </c>
      <c r="BG88" s="30">
        <v>347.66</v>
      </c>
      <c r="BH88" s="30">
        <v>0</v>
      </c>
      <c r="BI88" s="30">
        <v>14142.4</v>
      </c>
      <c r="BJ88" s="30">
        <v>14142.4</v>
      </c>
      <c r="BK88" s="30">
        <v>0</v>
      </c>
      <c r="BL88" s="30">
        <v>-70857.600000000006</v>
      </c>
      <c r="BM88" s="75"/>
      <c r="BN88" s="113"/>
      <c r="BO88" s="30">
        <v>22000</v>
      </c>
      <c r="BP88" s="30">
        <v>0</v>
      </c>
      <c r="BQ88" s="30">
        <v>22000</v>
      </c>
      <c r="BR88" s="30">
        <v>99335.92</v>
      </c>
      <c r="BS88" s="30">
        <v>339.33</v>
      </c>
      <c r="BT88" s="30">
        <v>0</v>
      </c>
      <c r="BU88" s="30">
        <v>98996.59</v>
      </c>
      <c r="BV88" s="30">
        <v>98996.59</v>
      </c>
      <c r="BW88" s="30">
        <v>0</v>
      </c>
      <c r="BX88" s="30">
        <v>76996.59</v>
      </c>
      <c r="BY88" s="75"/>
      <c r="BZ88" s="123"/>
      <c r="CA88" s="172">
        <v>22000</v>
      </c>
      <c r="CB88" s="30">
        <v>0</v>
      </c>
      <c r="CC88" s="30">
        <v>22000</v>
      </c>
      <c r="CD88" s="30">
        <v>28396.400000000001</v>
      </c>
      <c r="CE88" s="30">
        <v>0</v>
      </c>
      <c r="CF88" s="30">
        <v>0</v>
      </c>
      <c r="CG88" s="30">
        <v>28396.400000000001</v>
      </c>
      <c r="CH88" s="30">
        <v>28396.400000000001</v>
      </c>
      <c r="CI88" s="30">
        <v>0</v>
      </c>
      <c r="CJ88" s="30">
        <v>6396.4</v>
      </c>
      <c r="CK88" s="75"/>
      <c r="CL88" s="113"/>
      <c r="CM88" s="30"/>
      <c r="CN88" s="30"/>
      <c r="CO88" s="30"/>
      <c r="CP88" s="30">
        <v>21680.97</v>
      </c>
      <c r="CQ88" s="30"/>
      <c r="CR88" s="30"/>
      <c r="CS88" s="30">
        <v>21680.97</v>
      </c>
      <c r="CT88" s="30"/>
      <c r="CU88" s="30"/>
      <c r="CV88" s="30"/>
      <c r="CW88" s="75"/>
      <c r="CX88" s="123"/>
      <c r="CY88" s="174">
        <v>123000</v>
      </c>
      <c r="CZ88" s="31">
        <v>0</v>
      </c>
      <c r="DA88" s="32">
        <v>123000</v>
      </c>
      <c r="DB88" s="32">
        <v>7949.57</v>
      </c>
      <c r="DC88" s="33">
        <v>0</v>
      </c>
      <c r="DD88" s="31">
        <v>0</v>
      </c>
      <c r="DE88" s="32">
        <v>7949.57</v>
      </c>
      <c r="DF88" s="32">
        <v>7949.57</v>
      </c>
      <c r="DG88" s="31">
        <v>0</v>
      </c>
      <c r="DH88" s="32">
        <v>115050.43</v>
      </c>
      <c r="DI88" s="34"/>
      <c r="DT88" s="34"/>
      <c r="DU88" s="30">
        <v>22000</v>
      </c>
      <c r="DV88" s="30">
        <v>0</v>
      </c>
      <c r="DW88" s="30">
        <v>22000</v>
      </c>
      <c r="DX88" s="30">
        <v>28396.400000000001</v>
      </c>
      <c r="DY88" s="30">
        <v>0</v>
      </c>
      <c r="DZ88" s="30">
        <v>0</v>
      </c>
      <c r="EA88" s="30">
        <v>28396.400000000001</v>
      </c>
      <c r="EB88" s="30">
        <v>28396.400000000001</v>
      </c>
      <c r="EC88" s="30">
        <v>0</v>
      </c>
      <c r="ED88" s="30">
        <v>6396.4</v>
      </c>
      <c r="EE88" s="34"/>
      <c r="EP88" s="34"/>
      <c r="FA88" s="34"/>
      <c r="FB88" s="84"/>
      <c r="FC88" s="84"/>
      <c r="FD88" s="84"/>
      <c r="FE88" s="84"/>
      <c r="FF88" s="84"/>
      <c r="FG88" s="84"/>
      <c r="FH88" s="84"/>
      <c r="FI88" s="84"/>
      <c r="FJ88" s="84"/>
      <c r="FK88" s="84"/>
      <c r="FN88" s="113"/>
    </row>
    <row r="89" spans="1:170" s="24" customFormat="1" ht="12.75" customHeight="1" x14ac:dyDescent="0.2">
      <c r="A89" s="41"/>
      <c r="B89" s="42"/>
      <c r="C89" s="47"/>
      <c r="D89" s="44" t="s">
        <v>140</v>
      </c>
      <c r="E89" s="76"/>
      <c r="F89" s="100">
        <f t="shared" ref="F89:K89" si="22">SUM(F16:F88)</f>
        <v>2939500</v>
      </c>
      <c r="G89" s="206">
        <f>(F89*100)/F168</f>
        <v>25.955110816411825</v>
      </c>
      <c r="H89" s="127"/>
      <c r="I89" s="125">
        <f t="shared" ref="I89" si="23">SUM(I16:I88)</f>
        <v>2923050</v>
      </c>
      <c r="J89" s="160">
        <f>(I89*100)/I168</f>
        <v>26.452396017724421</v>
      </c>
      <c r="K89" s="126">
        <f t="shared" si="22"/>
        <v>0</v>
      </c>
      <c r="L89" s="125">
        <f t="shared" ref="L89:M89" si="24">SUM(L16:L88)</f>
        <v>2695335</v>
      </c>
      <c r="M89" s="126">
        <f t="shared" si="24"/>
        <v>0</v>
      </c>
      <c r="N89" s="96">
        <v>25</v>
      </c>
      <c r="O89" s="127"/>
      <c r="P89" s="193">
        <f t="shared" ref="P89:AB89" si="25">SUM(P16:P88)</f>
        <v>2846075</v>
      </c>
      <c r="Q89" s="126">
        <f t="shared" si="25"/>
        <v>0</v>
      </c>
      <c r="R89" s="194">
        <v>27.13</v>
      </c>
      <c r="S89" s="83">
        <f t="shared" si="25"/>
        <v>2551800</v>
      </c>
      <c r="T89" s="83">
        <f t="shared" si="25"/>
        <v>0</v>
      </c>
      <c r="U89" s="83">
        <f t="shared" si="25"/>
        <v>2551800</v>
      </c>
      <c r="V89" s="83">
        <f t="shared" si="25"/>
        <v>2883081.84</v>
      </c>
      <c r="W89" s="83">
        <f t="shared" si="25"/>
        <v>19805.690000000002</v>
      </c>
      <c r="X89" s="83">
        <f t="shared" si="25"/>
        <v>5486.78</v>
      </c>
      <c r="Y89" s="83">
        <f t="shared" si="25"/>
        <v>2857789.3699999987</v>
      </c>
      <c r="Z89" s="83">
        <f t="shared" si="25"/>
        <v>2428528.9500000002</v>
      </c>
      <c r="AA89" s="83">
        <f t="shared" si="25"/>
        <v>429260.42000000004</v>
      </c>
      <c r="AB89" s="83">
        <f t="shared" si="25"/>
        <v>305989.37</v>
      </c>
      <c r="AC89" s="95"/>
      <c r="AD89" s="157">
        <v>24.8</v>
      </c>
      <c r="AE89" s="109">
        <f t="shared" ref="AE89:AN89" si="26">SUM(AE16:AE88)</f>
        <v>2678000</v>
      </c>
      <c r="AF89" s="83">
        <f t="shared" si="26"/>
        <v>0</v>
      </c>
      <c r="AG89" s="83">
        <f t="shared" si="26"/>
        <v>2678000</v>
      </c>
      <c r="AH89" s="83">
        <f t="shared" si="26"/>
        <v>2722377.3200000008</v>
      </c>
      <c r="AI89" s="83">
        <f t="shared" si="26"/>
        <v>18439.600000000002</v>
      </c>
      <c r="AJ89" s="83">
        <f t="shared" si="26"/>
        <v>0</v>
      </c>
      <c r="AK89" s="83">
        <f t="shared" si="26"/>
        <v>2703937.72</v>
      </c>
      <c r="AL89" s="83">
        <f t="shared" si="26"/>
        <v>1929229.0299999998</v>
      </c>
      <c r="AM89" s="83">
        <f t="shared" si="26"/>
        <v>774708.68999999983</v>
      </c>
      <c r="AN89" s="83">
        <f t="shared" si="26"/>
        <v>25937.720000000005</v>
      </c>
      <c r="AO89" s="76"/>
      <c r="AP89" s="114">
        <v>27.04</v>
      </c>
      <c r="AQ89" s="45">
        <f t="shared" ref="AQ89:AZ89" si="27">SUM(AQ16:AQ88)</f>
        <v>2601870</v>
      </c>
      <c r="AR89" s="45">
        <f t="shared" si="27"/>
        <v>0</v>
      </c>
      <c r="AS89" s="45">
        <f t="shared" si="27"/>
        <v>2601870</v>
      </c>
      <c r="AT89" s="45">
        <f t="shared" si="27"/>
        <v>2929600.6100000003</v>
      </c>
      <c r="AU89" s="45">
        <f t="shared" si="27"/>
        <v>33605.440000000002</v>
      </c>
      <c r="AV89" s="45">
        <f t="shared" si="27"/>
        <v>0</v>
      </c>
      <c r="AW89" s="45">
        <f t="shared" si="27"/>
        <v>2895995.1700000013</v>
      </c>
      <c r="AX89" s="45">
        <f t="shared" si="27"/>
        <v>2325278.2400000012</v>
      </c>
      <c r="AY89" s="45">
        <f t="shared" si="27"/>
        <v>570716.93000000005</v>
      </c>
      <c r="AZ89" s="45">
        <f t="shared" si="27"/>
        <v>294125.17000000004</v>
      </c>
      <c r="BA89" s="76"/>
      <c r="BB89" s="157">
        <v>26.35</v>
      </c>
      <c r="BC89" s="176">
        <f t="shared" ref="BC89:BL89" si="28">SUM(BC16:BC88)</f>
        <v>2702500</v>
      </c>
      <c r="BD89" s="49">
        <f t="shared" si="28"/>
        <v>13550</v>
      </c>
      <c r="BE89" s="49">
        <f t="shared" si="28"/>
        <v>2716050</v>
      </c>
      <c r="BF89" s="49">
        <f t="shared" si="28"/>
        <v>2903017.15</v>
      </c>
      <c r="BG89" s="49">
        <f t="shared" si="28"/>
        <v>27767.879999999997</v>
      </c>
      <c r="BH89" s="49">
        <f t="shared" si="28"/>
        <v>0</v>
      </c>
      <c r="BI89" s="49">
        <f t="shared" si="28"/>
        <v>2875249.2699999996</v>
      </c>
      <c r="BJ89" s="49">
        <f t="shared" si="28"/>
        <v>2640644.5700000008</v>
      </c>
      <c r="BK89" s="49">
        <f t="shared" si="28"/>
        <v>234604.69999999995</v>
      </c>
      <c r="BL89" s="49">
        <f t="shared" si="28"/>
        <v>159199.26999999996</v>
      </c>
      <c r="BM89" s="76"/>
      <c r="BN89" s="114">
        <v>26.52</v>
      </c>
      <c r="BO89" s="49">
        <f t="shared" ref="BO89:BX89" si="29">SUM(BO16:BO88)</f>
        <v>2838113</v>
      </c>
      <c r="BP89" s="49">
        <f t="shared" si="29"/>
        <v>0</v>
      </c>
      <c r="BQ89" s="49">
        <f t="shared" si="29"/>
        <v>2838113</v>
      </c>
      <c r="BR89" s="49">
        <f t="shared" si="29"/>
        <v>2691922.6499999994</v>
      </c>
      <c r="BS89" s="49">
        <f t="shared" si="29"/>
        <v>30823.570000000003</v>
      </c>
      <c r="BT89" s="49">
        <f t="shared" si="29"/>
        <v>0</v>
      </c>
      <c r="BU89" s="49">
        <f t="shared" si="29"/>
        <v>2661099.0799999996</v>
      </c>
      <c r="BV89" s="49">
        <f t="shared" si="29"/>
        <v>2477367.1000000006</v>
      </c>
      <c r="BW89" s="49">
        <f t="shared" si="29"/>
        <v>183731.97999999998</v>
      </c>
      <c r="BX89" s="49">
        <f t="shared" si="29"/>
        <v>-177013.91999999987</v>
      </c>
      <c r="BY89" s="76"/>
      <c r="BZ89" s="157">
        <v>27.19</v>
      </c>
      <c r="CA89" s="176">
        <f t="shared" ref="CA89:CJ89" si="30">SUM(CA16:CA88)</f>
        <v>2838100</v>
      </c>
      <c r="CB89" s="49">
        <f t="shared" si="30"/>
        <v>0</v>
      </c>
      <c r="CC89" s="49">
        <f t="shared" si="30"/>
        <v>2838100</v>
      </c>
      <c r="CD89" s="49">
        <f t="shared" si="30"/>
        <v>2754998.6400000006</v>
      </c>
      <c r="CE89" s="49">
        <f t="shared" si="30"/>
        <v>38010.950000000004</v>
      </c>
      <c r="CF89" s="49">
        <f t="shared" si="30"/>
        <v>2923.2</v>
      </c>
      <c r="CG89" s="49">
        <f t="shared" si="30"/>
        <v>2714064.49</v>
      </c>
      <c r="CH89" s="49">
        <f t="shared" si="30"/>
        <v>2389740.6399999997</v>
      </c>
      <c r="CI89" s="49">
        <f t="shared" si="30"/>
        <v>324323.84999999992</v>
      </c>
      <c r="CJ89" s="49">
        <f t="shared" si="30"/>
        <v>-124035.51000000005</v>
      </c>
      <c r="CK89" s="76"/>
      <c r="CL89" s="114">
        <v>27.35</v>
      </c>
      <c r="CM89" s="49">
        <f t="shared" ref="CM89:CV89" si="31">SUM(CM16:CM88)</f>
        <v>0</v>
      </c>
      <c r="CN89" s="49">
        <f t="shared" si="31"/>
        <v>0</v>
      </c>
      <c r="CO89" s="49">
        <f t="shared" si="31"/>
        <v>0</v>
      </c>
      <c r="CP89" s="49">
        <f t="shared" si="31"/>
        <v>3201071.8399999989</v>
      </c>
      <c r="CQ89" s="49">
        <f t="shared" si="31"/>
        <v>0</v>
      </c>
      <c r="CR89" s="49">
        <f t="shared" si="31"/>
        <v>0</v>
      </c>
      <c r="CS89" s="49">
        <f t="shared" si="31"/>
        <v>3174765.0099999993</v>
      </c>
      <c r="CT89" s="49">
        <f t="shared" si="31"/>
        <v>0</v>
      </c>
      <c r="CU89" s="49">
        <f t="shared" si="31"/>
        <v>0</v>
      </c>
      <c r="CV89" s="49">
        <f t="shared" si="31"/>
        <v>0</v>
      </c>
      <c r="CW89" s="76"/>
      <c r="CX89" s="157"/>
      <c r="CY89" s="176">
        <f t="shared" ref="CY89:DI89" si="32">SUM(CY16:CY88)</f>
        <v>2809482.64</v>
      </c>
      <c r="CZ89" s="49">
        <f t="shared" si="32"/>
        <v>0</v>
      </c>
      <c r="DA89" s="49">
        <f t="shared" si="32"/>
        <v>2809482.64</v>
      </c>
      <c r="DB89" s="49">
        <f t="shared" si="32"/>
        <v>1844423.05</v>
      </c>
      <c r="DC89" s="49">
        <f t="shared" si="32"/>
        <v>8746.34</v>
      </c>
      <c r="DD89" s="49">
        <f t="shared" si="32"/>
        <v>0</v>
      </c>
      <c r="DE89" s="49">
        <f t="shared" si="32"/>
        <v>1835676.7100000004</v>
      </c>
      <c r="DF89" s="49">
        <f t="shared" si="32"/>
        <v>1168181.28</v>
      </c>
      <c r="DG89" s="49">
        <f t="shared" si="32"/>
        <v>667495.43000000005</v>
      </c>
      <c r="DH89" s="49">
        <f t="shared" si="32"/>
        <v>973805.92999999993</v>
      </c>
      <c r="DI89" s="50">
        <f t="shared" si="32"/>
        <v>0</v>
      </c>
      <c r="DT89" s="50"/>
      <c r="DU89" s="49">
        <f t="shared" ref="DU89:ED89" si="33">SUM(DU16:DU88)</f>
        <v>2838100</v>
      </c>
      <c r="DV89" s="49">
        <f t="shared" si="33"/>
        <v>0</v>
      </c>
      <c r="DW89" s="49">
        <f t="shared" si="33"/>
        <v>2838100</v>
      </c>
      <c r="DX89" s="49">
        <f t="shared" si="33"/>
        <v>2754998.6400000006</v>
      </c>
      <c r="DY89" s="49">
        <f t="shared" si="33"/>
        <v>38010.950000000004</v>
      </c>
      <c r="DZ89" s="49">
        <f t="shared" si="33"/>
        <v>2923.2</v>
      </c>
      <c r="EA89" s="49">
        <f t="shared" si="33"/>
        <v>2714064.49</v>
      </c>
      <c r="EB89" s="49">
        <f t="shared" si="33"/>
        <v>2389740.6399999997</v>
      </c>
      <c r="EC89" s="49">
        <f t="shared" si="33"/>
        <v>324323.84999999992</v>
      </c>
      <c r="ED89" s="49">
        <f t="shared" si="33"/>
        <v>-124035.51000000005</v>
      </c>
      <c r="EE89" s="50"/>
      <c r="EP89" s="50"/>
      <c r="FA89" s="50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N89" s="114">
        <v>24.5</v>
      </c>
    </row>
    <row r="90" spans="1:170" ht="12.75" customHeight="1" x14ac:dyDescent="0.2">
      <c r="A90" s="27">
        <v>1</v>
      </c>
      <c r="B90" s="28">
        <v>42000</v>
      </c>
      <c r="C90" s="29"/>
      <c r="D90" s="2" t="s">
        <v>68</v>
      </c>
      <c r="E90" s="75"/>
      <c r="F90" s="89">
        <v>2650000</v>
      </c>
      <c r="G90" s="205"/>
      <c r="H90" s="201"/>
      <c r="I90" s="122">
        <v>2620000</v>
      </c>
      <c r="J90" s="153"/>
      <c r="K90" s="75"/>
      <c r="L90" s="122">
        <v>2650000</v>
      </c>
      <c r="M90" s="75"/>
      <c r="N90" s="123"/>
      <c r="O90" s="124"/>
      <c r="P90" s="192">
        <v>2457000</v>
      </c>
      <c r="Q90" s="75"/>
      <c r="R90" s="113"/>
      <c r="S90" s="91">
        <v>2367451.7400000002</v>
      </c>
      <c r="T90" s="94">
        <v>0</v>
      </c>
      <c r="U90" s="91">
        <v>2367451.7400000002</v>
      </c>
      <c r="V90" s="91">
        <v>2641814.2200000002</v>
      </c>
      <c r="W90" s="91">
        <v>30328.799999999999</v>
      </c>
      <c r="X90" s="94">
        <v>0</v>
      </c>
      <c r="Y90" s="91">
        <v>2611485.42</v>
      </c>
      <c r="Z90" s="91">
        <v>2611485.42</v>
      </c>
      <c r="AA90" s="94">
        <v>0</v>
      </c>
      <c r="AB90" s="91">
        <v>244033.68</v>
      </c>
      <c r="AC90" s="75"/>
      <c r="AD90" s="123"/>
      <c r="AE90" s="186">
        <v>2200000</v>
      </c>
      <c r="AF90" s="86">
        <v>0</v>
      </c>
      <c r="AG90" s="85">
        <v>2200000</v>
      </c>
      <c r="AH90" s="87">
        <v>2694233.49</v>
      </c>
      <c r="AI90" s="85">
        <v>164219.07999999999</v>
      </c>
      <c r="AJ90" s="86">
        <v>0</v>
      </c>
      <c r="AK90" s="85">
        <v>2530014.41</v>
      </c>
      <c r="AL90" s="85">
        <v>2530014.41</v>
      </c>
      <c r="AM90" s="86">
        <v>0</v>
      </c>
      <c r="AN90" s="85">
        <v>330014.40999999997</v>
      </c>
      <c r="AO90" s="75"/>
      <c r="AP90" s="113"/>
      <c r="AQ90" s="84">
        <v>2200000</v>
      </c>
      <c r="AR90" s="84">
        <v>0</v>
      </c>
      <c r="AS90" s="84">
        <v>2200000</v>
      </c>
      <c r="AT90" s="84">
        <v>2564372.29</v>
      </c>
      <c r="AU90" s="84">
        <v>33939.370000000003</v>
      </c>
      <c r="AV90" s="84">
        <v>0</v>
      </c>
      <c r="AW90" s="84">
        <v>2530432.92</v>
      </c>
      <c r="AX90" s="84">
        <v>2530432.92</v>
      </c>
      <c r="AY90" s="84">
        <v>0</v>
      </c>
      <c r="AZ90" s="84">
        <v>330432.92</v>
      </c>
      <c r="BA90" s="75"/>
      <c r="BB90" s="123"/>
      <c r="BC90" s="172">
        <v>2288458.23</v>
      </c>
      <c r="BD90" s="30">
        <v>0</v>
      </c>
      <c r="BE90" s="30">
        <v>2288458.23</v>
      </c>
      <c r="BF90" s="30">
        <v>2566836.88</v>
      </c>
      <c r="BG90" s="30">
        <v>71072.91</v>
      </c>
      <c r="BH90" s="30">
        <v>0</v>
      </c>
      <c r="BI90" s="30">
        <v>2495763.9700000002</v>
      </c>
      <c r="BJ90" s="30">
        <v>2495763.9700000002</v>
      </c>
      <c r="BK90" s="30">
        <v>0</v>
      </c>
      <c r="BL90" s="30">
        <v>207305.74</v>
      </c>
      <c r="BM90" s="75"/>
      <c r="BN90" s="113"/>
      <c r="BO90" s="30">
        <v>2350000</v>
      </c>
      <c r="BP90" s="30">
        <v>0</v>
      </c>
      <c r="BQ90" s="30">
        <v>2350000</v>
      </c>
      <c r="BR90" s="30">
        <v>2532636.96</v>
      </c>
      <c r="BS90" s="30">
        <v>39107.86</v>
      </c>
      <c r="BT90" s="30">
        <v>0</v>
      </c>
      <c r="BU90" s="30">
        <v>2493529.1</v>
      </c>
      <c r="BV90" s="30">
        <v>2493529.1</v>
      </c>
      <c r="BW90" s="30">
        <v>0</v>
      </c>
      <c r="BX90" s="30">
        <v>143529.1</v>
      </c>
      <c r="BY90" s="75"/>
      <c r="BZ90" s="123"/>
      <c r="CA90" s="172">
        <v>2350000</v>
      </c>
      <c r="CB90" s="30">
        <v>0</v>
      </c>
      <c r="CC90" s="30">
        <v>2350000</v>
      </c>
      <c r="CD90" s="30">
        <v>2261489.58</v>
      </c>
      <c r="CE90" s="30">
        <v>104647.84</v>
      </c>
      <c r="CF90" s="30">
        <v>0</v>
      </c>
      <c r="CG90" s="30">
        <v>2156841.7400000002</v>
      </c>
      <c r="CH90" s="30">
        <v>2156841.7400000002</v>
      </c>
      <c r="CI90" s="30">
        <v>0</v>
      </c>
      <c r="CJ90" s="30">
        <v>-193158.26</v>
      </c>
      <c r="CK90" s="75"/>
      <c r="CL90" s="113"/>
      <c r="CM90" s="30"/>
      <c r="CN90" s="30"/>
      <c r="CO90" s="30"/>
      <c r="CP90" s="30">
        <v>2193359.04</v>
      </c>
      <c r="CQ90" s="30"/>
      <c r="CR90" s="30"/>
      <c r="CS90" s="30">
        <v>2145055.56</v>
      </c>
      <c r="CT90" s="30"/>
      <c r="CU90" s="30"/>
      <c r="CV90" s="30"/>
      <c r="CW90" s="75"/>
      <c r="CX90" s="123"/>
      <c r="CY90" s="174">
        <v>2450000</v>
      </c>
      <c r="CZ90" s="31">
        <v>0</v>
      </c>
      <c r="DA90" s="32">
        <v>2450000</v>
      </c>
      <c r="DB90" s="32">
        <v>1936023.43</v>
      </c>
      <c r="DC90" s="33">
        <v>0</v>
      </c>
      <c r="DD90" s="31">
        <v>0</v>
      </c>
      <c r="DE90" s="32">
        <v>1936023.43</v>
      </c>
      <c r="DF90" s="32">
        <v>1936023.43</v>
      </c>
      <c r="DG90" s="31">
        <v>0</v>
      </c>
      <c r="DH90" s="32">
        <v>513976.57</v>
      </c>
      <c r="DI90" s="34"/>
      <c r="DT90" s="34"/>
      <c r="DU90" s="30">
        <v>2350000</v>
      </c>
      <c r="DV90" s="30">
        <v>0</v>
      </c>
      <c r="DW90" s="30">
        <v>2350000</v>
      </c>
      <c r="DX90" s="30">
        <v>2261489.58</v>
      </c>
      <c r="DY90" s="30">
        <v>104647.84</v>
      </c>
      <c r="DZ90" s="30">
        <v>0</v>
      </c>
      <c r="EA90" s="30">
        <v>2156841.7400000002</v>
      </c>
      <c r="EB90" s="30">
        <v>2156841.7400000002</v>
      </c>
      <c r="EC90" s="30">
        <v>0</v>
      </c>
      <c r="ED90" s="30">
        <v>-193158.26</v>
      </c>
      <c r="EE90" s="34"/>
      <c r="EP90" s="34"/>
      <c r="FA90" s="3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N90" s="113"/>
    </row>
    <row r="91" spans="1:170" ht="12.75" customHeight="1" x14ac:dyDescent="0.2">
      <c r="A91" s="27">
        <v>1</v>
      </c>
      <c r="B91" s="28">
        <v>42020</v>
      </c>
      <c r="C91" s="29"/>
      <c r="D91" s="2" t="s">
        <v>69</v>
      </c>
      <c r="E91" s="75"/>
      <c r="F91" s="89">
        <v>180000</v>
      </c>
      <c r="G91" s="205"/>
      <c r="H91" s="201"/>
      <c r="I91" s="122">
        <v>163000</v>
      </c>
      <c r="J91" s="153"/>
      <c r="K91" s="75"/>
      <c r="L91" s="122">
        <v>159000</v>
      </c>
      <c r="M91" s="75"/>
      <c r="N91" s="123"/>
      <c r="O91" s="124"/>
      <c r="P91" s="192">
        <v>159000</v>
      </c>
      <c r="Q91" s="75"/>
      <c r="R91" s="113"/>
      <c r="S91" s="91">
        <v>157000</v>
      </c>
      <c r="T91" s="94">
        <v>0</v>
      </c>
      <c r="U91" s="91">
        <v>157000</v>
      </c>
      <c r="V91" s="91">
        <v>158828.76999999999</v>
      </c>
      <c r="W91" s="94">
        <v>0</v>
      </c>
      <c r="X91" s="94">
        <v>0</v>
      </c>
      <c r="Y91" s="91">
        <v>158828.76999999999</v>
      </c>
      <c r="Z91" s="91">
        <v>158828.76999999999</v>
      </c>
      <c r="AA91" s="94">
        <v>0</v>
      </c>
      <c r="AB91" s="91">
        <v>1828.77</v>
      </c>
      <c r="AC91" s="75"/>
      <c r="AD91" s="123"/>
      <c r="AE91" s="186">
        <v>130000</v>
      </c>
      <c r="AF91" s="86">
        <v>0</v>
      </c>
      <c r="AG91" s="85">
        <v>130000</v>
      </c>
      <c r="AH91" s="87">
        <v>159002.31</v>
      </c>
      <c r="AI91" s="86">
        <v>0</v>
      </c>
      <c r="AJ91" s="86">
        <v>0</v>
      </c>
      <c r="AK91" s="85">
        <v>159002.31</v>
      </c>
      <c r="AL91" s="85">
        <v>159002.31</v>
      </c>
      <c r="AM91" s="86">
        <v>0</v>
      </c>
      <c r="AN91" s="85">
        <v>29002.31</v>
      </c>
      <c r="AO91" s="75"/>
      <c r="AP91" s="113"/>
      <c r="AQ91" s="84">
        <v>130000</v>
      </c>
      <c r="AR91" s="84">
        <v>0</v>
      </c>
      <c r="AS91" s="84">
        <v>130000</v>
      </c>
      <c r="AT91" s="84">
        <v>161280.66</v>
      </c>
      <c r="AU91" s="84">
        <v>0</v>
      </c>
      <c r="AV91" s="84">
        <v>0</v>
      </c>
      <c r="AW91" s="84">
        <v>161280.66</v>
      </c>
      <c r="AX91" s="84">
        <v>161280.66</v>
      </c>
      <c r="AY91" s="84">
        <v>0</v>
      </c>
      <c r="AZ91" s="84">
        <v>31280.66</v>
      </c>
      <c r="BA91" s="75"/>
      <c r="BB91" s="123"/>
      <c r="BC91" s="172">
        <v>130000</v>
      </c>
      <c r="BD91" s="30">
        <v>0</v>
      </c>
      <c r="BE91" s="30">
        <v>130000</v>
      </c>
      <c r="BF91" s="30">
        <v>153216.98000000001</v>
      </c>
      <c r="BG91" s="30">
        <v>0</v>
      </c>
      <c r="BH91" s="30">
        <v>0</v>
      </c>
      <c r="BI91" s="30">
        <v>153216.98000000001</v>
      </c>
      <c r="BJ91" s="30">
        <v>153216.98000000001</v>
      </c>
      <c r="BK91" s="30">
        <v>0</v>
      </c>
      <c r="BL91" s="30">
        <v>23216.98</v>
      </c>
      <c r="BM91" s="75"/>
      <c r="BN91" s="113"/>
      <c r="BO91" s="30">
        <v>130000</v>
      </c>
      <c r="BP91" s="30">
        <v>0</v>
      </c>
      <c r="BQ91" s="30">
        <v>130000</v>
      </c>
      <c r="BR91" s="30">
        <v>154970.62</v>
      </c>
      <c r="BS91" s="30">
        <v>0</v>
      </c>
      <c r="BT91" s="30">
        <v>0</v>
      </c>
      <c r="BU91" s="30">
        <v>154970.62</v>
      </c>
      <c r="BV91" s="30">
        <v>154970.62</v>
      </c>
      <c r="BW91" s="30">
        <v>0</v>
      </c>
      <c r="BX91" s="30">
        <v>24970.62</v>
      </c>
      <c r="BY91" s="75"/>
      <c r="BZ91" s="123"/>
      <c r="CA91" s="172">
        <v>143000</v>
      </c>
      <c r="CB91" s="30">
        <v>0</v>
      </c>
      <c r="CC91" s="30">
        <v>143000</v>
      </c>
      <c r="CD91" s="30">
        <v>120379.23</v>
      </c>
      <c r="CE91" s="30">
        <v>0</v>
      </c>
      <c r="CF91" s="30">
        <v>0</v>
      </c>
      <c r="CG91" s="30">
        <v>120379.23</v>
      </c>
      <c r="CH91" s="30">
        <v>120379.23</v>
      </c>
      <c r="CI91" s="30">
        <v>0</v>
      </c>
      <c r="CJ91" s="30">
        <v>-22620.77</v>
      </c>
      <c r="CK91" s="75"/>
      <c r="CL91" s="113"/>
      <c r="CM91" s="30"/>
      <c r="CN91" s="30"/>
      <c r="CO91" s="30"/>
      <c r="CP91" s="30">
        <v>142212.96</v>
      </c>
      <c r="CQ91" s="30"/>
      <c r="CR91" s="30"/>
      <c r="CS91" s="30">
        <v>142212.96</v>
      </c>
      <c r="CT91" s="30"/>
      <c r="CU91" s="30"/>
      <c r="CV91" s="30"/>
      <c r="CW91" s="75"/>
      <c r="CX91" s="123"/>
      <c r="CY91" s="175">
        <v>0</v>
      </c>
      <c r="CZ91" s="31">
        <v>0</v>
      </c>
      <c r="DA91" s="31">
        <v>0</v>
      </c>
      <c r="DB91" s="32">
        <v>2680.72</v>
      </c>
      <c r="DC91" s="33">
        <v>0</v>
      </c>
      <c r="DD91" s="31">
        <v>0</v>
      </c>
      <c r="DE91" s="32">
        <v>2680.72</v>
      </c>
      <c r="DF91" s="32">
        <v>2680.72</v>
      </c>
      <c r="DG91" s="31">
        <v>0</v>
      </c>
      <c r="DH91" s="30">
        <v>-2680.72</v>
      </c>
      <c r="DI91" s="34"/>
      <c r="DT91" s="34"/>
      <c r="DU91" s="30">
        <v>143000</v>
      </c>
      <c r="DV91" s="30">
        <v>0</v>
      </c>
      <c r="DW91" s="30">
        <v>143000</v>
      </c>
      <c r="DX91" s="30">
        <v>120379.23</v>
      </c>
      <c r="DY91" s="30">
        <v>0</v>
      </c>
      <c r="DZ91" s="30">
        <v>0</v>
      </c>
      <c r="EA91" s="30">
        <v>120379.23</v>
      </c>
      <c r="EB91" s="30">
        <v>120379.23</v>
      </c>
      <c r="EC91" s="30">
        <v>0</v>
      </c>
      <c r="ED91" s="30">
        <v>-22620.77</v>
      </c>
      <c r="EE91" s="34"/>
      <c r="EP91" s="34"/>
      <c r="FA91" s="3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N91" s="113"/>
    </row>
    <row r="92" spans="1:170" ht="12.75" customHeight="1" x14ac:dyDescent="0.2">
      <c r="A92" s="27">
        <v>1</v>
      </c>
      <c r="B92" s="28">
        <v>42090</v>
      </c>
      <c r="C92" s="29"/>
      <c r="D92" s="2" t="s">
        <v>70</v>
      </c>
      <c r="E92" s="75"/>
      <c r="F92" s="89">
        <v>0</v>
      </c>
      <c r="G92" s="205"/>
      <c r="H92" s="201"/>
      <c r="I92" s="122">
        <v>0</v>
      </c>
      <c r="J92" s="153"/>
      <c r="K92" s="75"/>
      <c r="L92" s="122">
        <v>0</v>
      </c>
      <c r="M92" s="75"/>
      <c r="N92" s="123"/>
      <c r="O92" s="124"/>
      <c r="P92" s="192">
        <v>0</v>
      </c>
      <c r="Q92" s="75"/>
      <c r="R92" s="113"/>
      <c r="S92" s="94">
        <v>0</v>
      </c>
      <c r="T92" s="94">
        <v>0</v>
      </c>
      <c r="U92" s="94">
        <v>0</v>
      </c>
      <c r="V92" s="91">
        <v>2547.5</v>
      </c>
      <c r="W92" s="94">
        <v>0</v>
      </c>
      <c r="X92" s="94">
        <v>0</v>
      </c>
      <c r="Y92" s="91">
        <v>2547.5</v>
      </c>
      <c r="Z92" s="94">
        <v>0</v>
      </c>
      <c r="AA92" s="91">
        <v>2547.5</v>
      </c>
      <c r="AB92" s="91">
        <v>2547.5</v>
      </c>
      <c r="AC92" s="75"/>
      <c r="AD92" s="123"/>
      <c r="AE92" s="187">
        <v>0</v>
      </c>
      <c r="AF92" s="86">
        <v>0</v>
      </c>
      <c r="AG92" s="86">
        <v>0</v>
      </c>
      <c r="AH92" s="87">
        <v>2533.5</v>
      </c>
      <c r="AI92" s="86">
        <v>0</v>
      </c>
      <c r="AJ92" s="86">
        <v>0</v>
      </c>
      <c r="AK92" s="85">
        <v>2533.5</v>
      </c>
      <c r="AL92" s="85">
        <v>2533.5</v>
      </c>
      <c r="AM92" s="86">
        <v>0</v>
      </c>
      <c r="AN92" s="85">
        <v>2533.5</v>
      </c>
      <c r="AO92" s="75"/>
      <c r="AP92" s="113"/>
      <c r="AQ92" s="84">
        <v>0</v>
      </c>
      <c r="AR92" s="84">
        <v>0</v>
      </c>
      <c r="AS92" s="84">
        <v>0</v>
      </c>
      <c r="AT92" s="84">
        <v>2524.5</v>
      </c>
      <c r="AU92" s="84">
        <v>0</v>
      </c>
      <c r="AV92" s="84">
        <v>0</v>
      </c>
      <c r="AW92" s="84">
        <v>2524.5</v>
      </c>
      <c r="AX92" s="84">
        <v>2524.5</v>
      </c>
      <c r="AY92" s="84">
        <v>0</v>
      </c>
      <c r="AZ92" s="84">
        <v>2524.5</v>
      </c>
      <c r="BA92" s="75"/>
      <c r="BB92" s="123"/>
      <c r="BC92" s="172">
        <v>0</v>
      </c>
      <c r="BD92" s="30">
        <v>0</v>
      </c>
      <c r="BE92" s="30">
        <v>0</v>
      </c>
      <c r="BF92" s="30">
        <v>5200</v>
      </c>
      <c r="BG92" s="30">
        <v>0</v>
      </c>
      <c r="BH92" s="30">
        <v>0</v>
      </c>
      <c r="BI92" s="30">
        <v>5200</v>
      </c>
      <c r="BJ92" s="30">
        <v>5200</v>
      </c>
      <c r="BK92" s="30">
        <v>0</v>
      </c>
      <c r="BL92" s="30">
        <v>5200</v>
      </c>
      <c r="BM92" s="75"/>
      <c r="BN92" s="113"/>
      <c r="BO92" s="30">
        <v>0</v>
      </c>
      <c r="BP92" s="30">
        <v>0</v>
      </c>
      <c r="BQ92" s="30">
        <v>0</v>
      </c>
      <c r="BR92" s="30">
        <v>47501.84</v>
      </c>
      <c r="BS92" s="30">
        <v>0</v>
      </c>
      <c r="BT92" s="30">
        <v>0</v>
      </c>
      <c r="BU92" s="30">
        <v>47501.84</v>
      </c>
      <c r="BV92" s="30">
        <v>47501.84</v>
      </c>
      <c r="BW92" s="30">
        <v>0</v>
      </c>
      <c r="BX92" s="30">
        <v>47501.84</v>
      </c>
      <c r="BY92" s="75"/>
      <c r="BZ92" s="123"/>
      <c r="CA92" s="185">
        <v>0</v>
      </c>
      <c r="CB92" s="37">
        <v>0</v>
      </c>
      <c r="CC92" s="37">
        <v>0</v>
      </c>
      <c r="CD92" s="37">
        <v>0</v>
      </c>
      <c r="CE92" s="37">
        <v>0</v>
      </c>
      <c r="CF92" s="37">
        <v>0</v>
      </c>
      <c r="CG92" s="37">
        <v>0</v>
      </c>
      <c r="CH92" s="37">
        <v>0</v>
      </c>
      <c r="CI92" s="37">
        <v>0</v>
      </c>
      <c r="CJ92" s="37">
        <v>0</v>
      </c>
      <c r="CK92" s="75"/>
      <c r="CL92" s="113"/>
      <c r="CM92" s="30"/>
      <c r="CN92" s="30"/>
      <c r="CO92" s="30"/>
      <c r="CP92" s="30">
        <v>0</v>
      </c>
      <c r="CQ92" s="30"/>
      <c r="CR92" s="30"/>
      <c r="CS92" s="30">
        <v>0</v>
      </c>
      <c r="CT92" s="30"/>
      <c r="CU92" s="30"/>
      <c r="CV92" s="30"/>
      <c r="CW92" s="75"/>
      <c r="CX92" s="123"/>
      <c r="CY92" s="174">
        <v>3346</v>
      </c>
      <c r="CZ92" s="31">
        <v>0</v>
      </c>
      <c r="DA92" s="32">
        <v>3346</v>
      </c>
      <c r="DB92" s="31">
        <v>0</v>
      </c>
      <c r="DC92" s="33">
        <v>0</v>
      </c>
      <c r="DD92" s="31">
        <v>0</v>
      </c>
      <c r="DE92" s="31">
        <v>0</v>
      </c>
      <c r="DF92" s="31">
        <v>0</v>
      </c>
      <c r="DG92" s="31">
        <v>0</v>
      </c>
      <c r="DH92" s="32">
        <v>3346</v>
      </c>
      <c r="DI92" s="34"/>
      <c r="DT92" s="34"/>
      <c r="DU92" s="37">
        <v>0</v>
      </c>
      <c r="DV92" s="37">
        <v>0</v>
      </c>
      <c r="DW92" s="37">
        <v>0</v>
      </c>
      <c r="DX92" s="37">
        <v>0</v>
      </c>
      <c r="DY92" s="37">
        <v>0</v>
      </c>
      <c r="DZ92" s="37">
        <v>0</v>
      </c>
      <c r="EA92" s="37">
        <v>0</v>
      </c>
      <c r="EB92" s="37">
        <v>0</v>
      </c>
      <c r="EC92" s="37">
        <v>0</v>
      </c>
      <c r="ED92" s="37">
        <v>0</v>
      </c>
      <c r="EE92" s="34"/>
      <c r="EP92" s="34"/>
      <c r="FA92" s="34"/>
      <c r="FB92" s="84"/>
      <c r="FC92" s="84"/>
      <c r="FD92" s="84"/>
      <c r="FE92" s="84"/>
      <c r="FF92" s="84"/>
      <c r="FG92" s="84"/>
      <c r="FH92" s="84"/>
      <c r="FI92" s="84"/>
      <c r="FJ92" s="84"/>
      <c r="FK92" s="84"/>
      <c r="FN92" s="113"/>
    </row>
    <row r="93" spans="1:170" ht="12.75" customHeight="1" x14ac:dyDescent="0.2">
      <c r="A93" s="27">
        <v>1</v>
      </c>
      <c r="B93" s="28">
        <v>42091</v>
      </c>
      <c r="C93" s="40"/>
      <c r="D93" s="2" t="s">
        <v>71</v>
      </c>
      <c r="E93" s="75"/>
      <c r="F93" s="89">
        <v>0</v>
      </c>
      <c r="G93" s="205"/>
      <c r="H93" s="201"/>
      <c r="I93" s="122">
        <v>0</v>
      </c>
      <c r="J93" s="153"/>
      <c r="K93" s="75"/>
      <c r="L93" s="122">
        <v>0</v>
      </c>
      <c r="M93" s="75"/>
      <c r="N93" s="123"/>
      <c r="O93" s="124"/>
      <c r="P93" s="192">
        <v>0</v>
      </c>
      <c r="Q93" s="75"/>
      <c r="R93" s="113"/>
      <c r="S93" s="91">
        <v>0</v>
      </c>
      <c r="T93" s="94">
        <v>0</v>
      </c>
      <c r="U93" s="91">
        <v>0</v>
      </c>
      <c r="V93" s="91">
        <v>0</v>
      </c>
      <c r="W93" s="91">
        <v>0</v>
      </c>
      <c r="X93" s="94">
        <v>0</v>
      </c>
      <c r="Y93" s="91">
        <v>0</v>
      </c>
      <c r="Z93" s="91">
        <v>0</v>
      </c>
      <c r="AA93" s="91">
        <v>0</v>
      </c>
      <c r="AB93" s="91">
        <v>0</v>
      </c>
      <c r="AC93" s="75"/>
      <c r="AD93" s="123"/>
      <c r="AE93" s="180">
        <v>0</v>
      </c>
      <c r="AF93" s="84">
        <v>0</v>
      </c>
      <c r="AG93" s="84">
        <v>0</v>
      </c>
      <c r="AH93" s="84">
        <v>0</v>
      </c>
      <c r="AI93" s="84">
        <v>0</v>
      </c>
      <c r="AJ93" s="84">
        <v>0</v>
      </c>
      <c r="AK93" s="84">
        <v>0</v>
      </c>
      <c r="AL93" s="84">
        <v>0</v>
      </c>
      <c r="AM93" s="84">
        <v>0</v>
      </c>
      <c r="AN93" s="84">
        <v>0</v>
      </c>
      <c r="AO93" s="75"/>
      <c r="AP93" s="113"/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75"/>
      <c r="BB93" s="123"/>
      <c r="BC93" s="185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75"/>
      <c r="BN93" s="113"/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0</v>
      </c>
      <c r="BX93" s="37">
        <v>0</v>
      </c>
      <c r="BY93" s="75"/>
      <c r="BZ93" s="123"/>
      <c r="CA93" s="172">
        <v>3700</v>
      </c>
      <c r="CB93" s="30">
        <v>0</v>
      </c>
      <c r="CC93" s="30">
        <v>3700</v>
      </c>
      <c r="CD93" s="30">
        <v>2616</v>
      </c>
      <c r="CE93" s="30">
        <v>0</v>
      </c>
      <c r="CF93" s="30">
        <v>0</v>
      </c>
      <c r="CG93" s="30">
        <v>2616</v>
      </c>
      <c r="CH93" s="30">
        <v>0</v>
      </c>
      <c r="CI93" s="30">
        <v>2616</v>
      </c>
      <c r="CJ93" s="30">
        <v>-1084</v>
      </c>
      <c r="CK93" s="75"/>
      <c r="CL93" s="113"/>
      <c r="CM93" s="30"/>
      <c r="CN93" s="30"/>
      <c r="CO93" s="30"/>
      <c r="CP93" s="30">
        <v>3735</v>
      </c>
      <c r="CQ93" s="30"/>
      <c r="CR93" s="30"/>
      <c r="CS93" s="30">
        <v>3735</v>
      </c>
      <c r="CT93" s="30"/>
      <c r="CU93" s="30"/>
      <c r="CV93" s="30"/>
      <c r="CW93" s="75"/>
      <c r="CX93" s="123"/>
      <c r="CY93" s="174">
        <v>309622.27</v>
      </c>
      <c r="CZ93" s="31">
        <v>0</v>
      </c>
      <c r="DA93" s="32">
        <v>309622.27</v>
      </c>
      <c r="DB93" s="32">
        <v>263178.31</v>
      </c>
      <c r="DC93" s="33">
        <v>0</v>
      </c>
      <c r="DD93" s="31">
        <v>0</v>
      </c>
      <c r="DE93" s="32">
        <v>263178.31</v>
      </c>
      <c r="DF93" s="32">
        <v>263178.31</v>
      </c>
      <c r="DG93" s="31">
        <v>0</v>
      </c>
      <c r="DH93" s="32">
        <v>46443.96</v>
      </c>
      <c r="DI93" s="34"/>
      <c r="DT93" s="34"/>
      <c r="DU93" s="30">
        <v>3700</v>
      </c>
      <c r="DV93" s="30">
        <v>0</v>
      </c>
      <c r="DW93" s="30">
        <v>3700</v>
      </c>
      <c r="DX93" s="30">
        <v>2616</v>
      </c>
      <c r="DY93" s="30">
        <v>0</v>
      </c>
      <c r="DZ93" s="30">
        <v>0</v>
      </c>
      <c r="EA93" s="30">
        <v>2616</v>
      </c>
      <c r="EB93" s="30">
        <v>0</v>
      </c>
      <c r="EC93" s="30">
        <v>2616</v>
      </c>
      <c r="ED93" s="30">
        <v>-1084</v>
      </c>
      <c r="EE93" s="34"/>
      <c r="EP93" s="34"/>
      <c r="FA93" s="34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N93" s="113"/>
    </row>
    <row r="94" spans="1:170" ht="12.75" customHeight="1" x14ac:dyDescent="0.2">
      <c r="A94" s="27">
        <v>1</v>
      </c>
      <c r="B94" s="28">
        <v>42099</v>
      </c>
      <c r="C94" s="40"/>
      <c r="D94" s="2" t="s">
        <v>72</v>
      </c>
      <c r="E94" s="75"/>
      <c r="F94" s="89">
        <v>0</v>
      </c>
      <c r="G94" s="205"/>
      <c r="H94" s="201"/>
      <c r="I94" s="122">
        <v>0</v>
      </c>
      <c r="J94" s="153"/>
      <c r="K94" s="75"/>
      <c r="L94" s="122">
        <v>0</v>
      </c>
      <c r="M94" s="75"/>
      <c r="N94" s="123"/>
      <c r="O94" s="124"/>
      <c r="P94" s="192">
        <v>0</v>
      </c>
      <c r="Q94" s="75"/>
      <c r="R94" s="113"/>
      <c r="S94" s="91">
        <v>0</v>
      </c>
      <c r="T94" s="94">
        <v>0</v>
      </c>
      <c r="U94" s="91">
        <v>0</v>
      </c>
      <c r="V94" s="91">
        <v>0</v>
      </c>
      <c r="W94" s="91">
        <v>0</v>
      </c>
      <c r="X94" s="94">
        <v>0</v>
      </c>
      <c r="Y94" s="91">
        <v>0</v>
      </c>
      <c r="Z94" s="91">
        <v>0</v>
      </c>
      <c r="AA94" s="91">
        <v>0</v>
      </c>
      <c r="AB94" s="91">
        <v>0</v>
      </c>
      <c r="AC94" s="75"/>
      <c r="AD94" s="123"/>
      <c r="AE94" s="180">
        <v>0</v>
      </c>
      <c r="AF94" s="84">
        <v>0</v>
      </c>
      <c r="AG94" s="84">
        <v>0</v>
      </c>
      <c r="AH94" s="84">
        <v>0</v>
      </c>
      <c r="AI94" s="84">
        <v>0</v>
      </c>
      <c r="AJ94" s="84">
        <v>0</v>
      </c>
      <c r="AK94" s="84">
        <v>0</v>
      </c>
      <c r="AL94" s="84">
        <v>0</v>
      </c>
      <c r="AM94" s="84">
        <v>0</v>
      </c>
      <c r="AN94" s="84">
        <v>0</v>
      </c>
      <c r="AO94" s="75"/>
      <c r="AP94" s="113"/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75"/>
      <c r="BB94" s="123"/>
      <c r="BC94" s="185">
        <v>0</v>
      </c>
      <c r="BD94" s="37">
        <v>0</v>
      </c>
      <c r="BE94" s="37">
        <v>0</v>
      </c>
      <c r="BF94" s="37">
        <v>0</v>
      </c>
      <c r="BG94" s="37">
        <v>0</v>
      </c>
      <c r="BH94" s="37">
        <v>0</v>
      </c>
      <c r="BI94" s="37">
        <v>0</v>
      </c>
      <c r="BJ94" s="37">
        <v>0</v>
      </c>
      <c r="BK94" s="37">
        <v>0</v>
      </c>
      <c r="BL94" s="37">
        <v>0</v>
      </c>
      <c r="BM94" s="75"/>
      <c r="BN94" s="113"/>
      <c r="BO94" s="37">
        <v>0</v>
      </c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37">
        <v>0</v>
      </c>
      <c r="BW94" s="37">
        <v>0</v>
      </c>
      <c r="BX94" s="37">
        <v>0</v>
      </c>
      <c r="BY94" s="75"/>
      <c r="BZ94" s="123"/>
      <c r="CA94" s="185">
        <v>0</v>
      </c>
      <c r="CB94" s="37">
        <v>0</v>
      </c>
      <c r="CC94" s="37">
        <v>0</v>
      </c>
      <c r="CD94" s="37">
        <v>0</v>
      </c>
      <c r="CE94" s="37">
        <v>0</v>
      </c>
      <c r="CF94" s="37">
        <v>0</v>
      </c>
      <c r="CG94" s="37">
        <v>0</v>
      </c>
      <c r="CH94" s="37">
        <v>0</v>
      </c>
      <c r="CI94" s="37">
        <v>0</v>
      </c>
      <c r="CJ94" s="37">
        <v>0</v>
      </c>
      <c r="CK94" s="75"/>
      <c r="CL94" s="113"/>
      <c r="CM94" s="30"/>
      <c r="CN94" s="30"/>
      <c r="CO94" s="30"/>
      <c r="CP94" s="30">
        <v>0</v>
      </c>
      <c r="CQ94" s="30"/>
      <c r="CR94" s="30"/>
      <c r="CS94" s="30">
        <v>0</v>
      </c>
      <c r="CT94" s="30"/>
      <c r="CU94" s="30"/>
      <c r="CV94" s="30"/>
      <c r="CW94" s="75"/>
      <c r="CX94" s="123"/>
      <c r="CY94" s="175">
        <v>0</v>
      </c>
      <c r="CZ94" s="32">
        <v>8376.76</v>
      </c>
      <c r="DA94" s="32">
        <v>8376.76</v>
      </c>
      <c r="DB94" s="31">
        <v>0</v>
      </c>
      <c r="DC94" s="33">
        <v>0</v>
      </c>
      <c r="DD94" s="31">
        <v>0</v>
      </c>
      <c r="DE94" s="31">
        <v>0</v>
      </c>
      <c r="DF94" s="31">
        <v>0</v>
      </c>
      <c r="DG94" s="31">
        <v>0</v>
      </c>
      <c r="DH94" s="32">
        <v>8376.76</v>
      </c>
      <c r="DI94" s="34"/>
      <c r="DT94" s="34"/>
      <c r="DU94" s="37">
        <v>0</v>
      </c>
      <c r="DV94" s="37">
        <v>0</v>
      </c>
      <c r="DW94" s="37">
        <v>0</v>
      </c>
      <c r="DX94" s="37">
        <v>0</v>
      </c>
      <c r="DY94" s="37">
        <v>0</v>
      </c>
      <c r="DZ94" s="37">
        <v>0</v>
      </c>
      <c r="EA94" s="37">
        <v>0</v>
      </c>
      <c r="EB94" s="37">
        <v>0</v>
      </c>
      <c r="EC94" s="37">
        <v>0</v>
      </c>
      <c r="ED94" s="37">
        <v>0</v>
      </c>
      <c r="EE94" s="34"/>
      <c r="EP94" s="34"/>
      <c r="FA94" s="34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N94" s="113"/>
    </row>
    <row r="95" spans="1:170" ht="12.75" customHeight="1" x14ac:dyDescent="0.2">
      <c r="A95" s="27">
        <v>1</v>
      </c>
      <c r="B95" s="28">
        <v>42100</v>
      </c>
      <c r="C95" s="29"/>
      <c r="D95" s="2" t="s">
        <v>73</v>
      </c>
      <c r="E95" s="75"/>
      <c r="F95" s="89">
        <v>0</v>
      </c>
      <c r="G95" s="205"/>
      <c r="H95" s="201"/>
      <c r="I95" s="122">
        <v>0</v>
      </c>
      <c r="J95" s="153"/>
      <c r="K95" s="75"/>
      <c r="L95" s="122">
        <v>0</v>
      </c>
      <c r="M95" s="75"/>
      <c r="N95" s="123"/>
      <c r="O95" s="124"/>
      <c r="P95" s="192">
        <v>0</v>
      </c>
      <c r="Q95" s="75"/>
      <c r="R95" s="113"/>
      <c r="S95" s="94">
        <v>0</v>
      </c>
      <c r="T95" s="91">
        <v>137946.45000000001</v>
      </c>
      <c r="U95" s="91">
        <v>137946.45000000001</v>
      </c>
      <c r="V95" s="91">
        <v>137946.45000000001</v>
      </c>
      <c r="W95" s="94">
        <v>77.23</v>
      </c>
      <c r="X95" s="94">
        <v>0</v>
      </c>
      <c r="Y95" s="91">
        <v>137869.22</v>
      </c>
      <c r="Z95" s="91">
        <v>137869.22</v>
      </c>
      <c r="AA95" s="94">
        <v>0</v>
      </c>
      <c r="AB95" s="94">
        <v>-77.23</v>
      </c>
      <c r="AC95" s="75"/>
      <c r="AD95" s="123"/>
      <c r="AE95" s="187">
        <v>0</v>
      </c>
      <c r="AF95" s="85">
        <v>136803.15</v>
      </c>
      <c r="AG95" s="85">
        <v>136803.15</v>
      </c>
      <c r="AH95" s="87">
        <v>136803.15</v>
      </c>
      <c r="AI95" s="86">
        <v>0</v>
      </c>
      <c r="AJ95" s="86">
        <v>0</v>
      </c>
      <c r="AK95" s="85">
        <v>136803.15</v>
      </c>
      <c r="AL95" s="85">
        <v>136803.15</v>
      </c>
      <c r="AM95" s="86">
        <v>0</v>
      </c>
      <c r="AN95" s="86">
        <v>0</v>
      </c>
      <c r="AO95" s="75"/>
      <c r="AP95" s="113"/>
      <c r="AQ95" s="84">
        <v>0</v>
      </c>
      <c r="AR95" s="84">
        <v>149097.54</v>
      </c>
      <c r="AS95" s="84">
        <v>149097.54</v>
      </c>
      <c r="AT95" s="84">
        <v>149097.54</v>
      </c>
      <c r="AU95" s="84">
        <v>3084.97</v>
      </c>
      <c r="AV95" s="84">
        <v>0</v>
      </c>
      <c r="AW95" s="84">
        <v>146012.57</v>
      </c>
      <c r="AX95" s="84">
        <v>146012.57</v>
      </c>
      <c r="AY95" s="84">
        <v>0</v>
      </c>
      <c r="AZ95" s="84">
        <v>-3084.97</v>
      </c>
      <c r="BA95" s="75"/>
      <c r="BB95" s="123"/>
      <c r="BC95" s="172">
        <v>0</v>
      </c>
      <c r="BD95" s="30">
        <v>177062.22</v>
      </c>
      <c r="BE95" s="30">
        <v>177062.22</v>
      </c>
      <c r="BF95" s="30">
        <v>177062.22</v>
      </c>
      <c r="BG95" s="30">
        <v>3802.2</v>
      </c>
      <c r="BH95" s="30">
        <v>0</v>
      </c>
      <c r="BI95" s="30">
        <v>173260.02</v>
      </c>
      <c r="BJ95" s="30">
        <v>173260.02</v>
      </c>
      <c r="BK95" s="30">
        <v>0</v>
      </c>
      <c r="BL95" s="30">
        <v>-3802.2</v>
      </c>
      <c r="BM95" s="75"/>
      <c r="BN95" s="113"/>
      <c r="BO95" s="30">
        <v>0</v>
      </c>
      <c r="BP95" s="30">
        <v>152686.63</v>
      </c>
      <c r="BQ95" s="30">
        <v>152686.63</v>
      </c>
      <c r="BR95" s="30">
        <v>152686.82999999999</v>
      </c>
      <c r="BS95" s="30">
        <v>2432</v>
      </c>
      <c r="BT95" s="30">
        <v>0</v>
      </c>
      <c r="BU95" s="30">
        <v>150254.82999999999</v>
      </c>
      <c r="BV95" s="30">
        <v>150254.82999999999</v>
      </c>
      <c r="BW95" s="30">
        <v>0</v>
      </c>
      <c r="BX95" s="30">
        <v>-2431.8000000000002</v>
      </c>
      <c r="BY95" s="75"/>
      <c r="BZ95" s="123"/>
      <c r="CA95" s="172">
        <v>0</v>
      </c>
      <c r="CB95" s="30">
        <v>130478.13</v>
      </c>
      <c r="CC95" s="30">
        <v>130478.13</v>
      </c>
      <c r="CD95" s="30">
        <v>130478.13</v>
      </c>
      <c r="CE95" s="30">
        <v>2805.21</v>
      </c>
      <c r="CF95" s="30">
        <v>0</v>
      </c>
      <c r="CG95" s="30">
        <v>127672.92</v>
      </c>
      <c r="CH95" s="30">
        <v>127672.92</v>
      </c>
      <c r="CI95" s="30">
        <v>0</v>
      </c>
      <c r="CJ95" s="30">
        <v>-2805.21</v>
      </c>
      <c r="CK95" s="75"/>
      <c r="CL95" s="113"/>
      <c r="CM95" s="30"/>
      <c r="CN95" s="30"/>
      <c r="CO95" s="30"/>
      <c r="CP95" s="30">
        <v>142203.48000000001</v>
      </c>
      <c r="CQ95" s="30"/>
      <c r="CR95" s="30"/>
      <c r="CS95" s="30">
        <v>142203.48000000001</v>
      </c>
      <c r="CT95" s="30"/>
      <c r="CU95" s="30"/>
      <c r="CV95" s="30"/>
      <c r="CW95" s="75"/>
      <c r="CX95" s="123"/>
      <c r="CY95" s="175">
        <v>0</v>
      </c>
      <c r="CZ95" s="32">
        <v>139112.1</v>
      </c>
      <c r="DA95" s="32">
        <v>139112.1</v>
      </c>
      <c r="DB95" s="32">
        <v>139112.1</v>
      </c>
      <c r="DC95" s="33">
        <v>0</v>
      </c>
      <c r="DD95" s="31">
        <v>0</v>
      </c>
      <c r="DE95" s="32">
        <v>139112.1</v>
      </c>
      <c r="DF95" s="32">
        <v>139112.1</v>
      </c>
      <c r="DG95" s="31">
        <v>0</v>
      </c>
      <c r="DH95" s="31">
        <v>0</v>
      </c>
      <c r="DI95" s="34"/>
      <c r="DT95" s="34"/>
      <c r="DU95" s="30">
        <v>0</v>
      </c>
      <c r="DV95" s="30">
        <v>130478.13</v>
      </c>
      <c r="DW95" s="30">
        <v>130478.13</v>
      </c>
      <c r="DX95" s="30">
        <v>130478.13</v>
      </c>
      <c r="DY95" s="30">
        <v>2805.21</v>
      </c>
      <c r="DZ95" s="30">
        <v>0</v>
      </c>
      <c r="EA95" s="30">
        <v>127672.92</v>
      </c>
      <c r="EB95" s="30">
        <v>127672.92</v>
      </c>
      <c r="EC95" s="30">
        <v>0</v>
      </c>
      <c r="ED95" s="30">
        <v>-2805.21</v>
      </c>
      <c r="EE95" s="34"/>
      <c r="EP95" s="34"/>
      <c r="FA95" s="34"/>
      <c r="FB95" s="84"/>
      <c r="FC95" s="84"/>
      <c r="FD95" s="84"/>
      <c r="FE95" s="84"/>
      <c r="FF95" s="84"/>
      <c r="FG95" s="84"/>
      <c r="FH95" s="84"/>
      <c r="FI95" s="84"/>
      <c r="FJ95" s="84"/>
      <c r="FK95" s="84"/>
      <c r="FN95" s="113"/>
    </row>
    <row r="96" spans="1:170" ht="12.75" customHeight="1" x14ac:dyDescent="0.2">
      <c r="A96" s="27">
        <v>1</v>
      </c>
      <c r="B96" s="28">
        <v>42190</v>
      </c>
      <c r="C96" s="40"/>
      <c r="D96" s="2" t="s">
        <v>74</v>
      </c>
      <c r="E96" s="75"/>
      <c r="F96" s="89">
        <v>0</v>
      </c>
      <c r="G96" s="205"/>
      <c r="H96" s="201"/>
      <c r="I96" s="122">
        <v>0</v>
      </c>
      <c r="J96" s="153"/>
      <c r="K96" s="75"/>
      <c r="L96" s="122">
        <v>0</v>
      </c>
      <c r="M96" s="75"/>
      <c r="N96" s="123"/>
      <c r="O96" s="124"/>
      <c r="P96" s="192">
        <v>0</v>
      </c>
      <c r="Q96" s="75"/>
      <c r="R96" s="113"/>
      <c r="S96" s="91">
        <v>0</v>
      </c>
      <c r="T96" s="94">
        <v>0</v>
      </c>
      <c r="U96" s="91">
        <v>0</v>
      </c>
      <c r="V96" s="91">
        <v>0</v>
      </c>
      <c r="W96" s="91">
        <v>0</v>
      </c>
      <c r="X96" s="94">
        <v>0</v>
      </c>
      <c r="Y96" s="91">
        <v>0</v>
      </c>
      <c r="Z96" s="91">
        <v>0</v>
      </c>
      <c r="AA96" s="91">
        <v>0</v>
      </c>
      <c r="AB96" s="91">
        <v>0</v>
      </c>
      <c r="AC96" s="75"/>
      <c r="AD96" s="123"/>
      <c r="AE96" s="180">
        <v>0</v>
      </c>
      <c r="AF96" s="84">
        <v>0</v>
      </c>
      <c r="AG96" s="84">
        <v>0</v>
      </c>
      <c r="AH96" s="84">
        <v>0</v>
      </c>
      <c r="AI96" s="84">
        <v>0</v>
      </c>
      <c r="AJ96" s="84">
        <v>0</v>
      </c>
      <c r="AK96" s="84">
        <v>0</v>
      </c>
      <c r="AL96" s="84">
        <v>0</v>
      </c>
      <c r="AM96" s="84">
        <v>0</v>
      </c>
      <c r="AN96" s="84">
        <v>0</v>
      </c>
      <c r="AO96" s="75"/>
      <c r="AP96" s="113"/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75"/>
      <c r="BB96" s="123"/>
      <c r="BC96" s="185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75"/>
      <c r="BN96" s="113"/>
      <c r="BO96" s="30">
        <v>0</v>
      </c>
      <c r="BP96" s="30">
        <v>4685</v>
      </c>
      <c r="BQ96" s="30">
        <v>4685</v>
      </c>
      <c r="BR96" s="30">
        <v>4685</v>
      </c>
      <c r="BS96" s="30">
        <v>0</v>
      </c>
      <c r="BT96" s="30">
        <v>0</v>
      </c>
      <c r="BU96" s="30">
        <v>4685</v>
      </c>
      <c r="BV96" s="30">
        <v>4685</v>
      </c>
      <c r="BW96" s="30">
        <v>0</v>
      </c>
      <c r="BX96" s="30">
        <v>0</v>
      </c>
      <c r="BY96" s="75"/>
      <c r="BZ96" s="123"/>
      <c r="CA96" s="185">
        <v>0</v>
      </c>
      <c r="CB96" s="37">
        <v>0</v>
      </c>
      <c r="CC96" s="37">
        <v>0</v>
      </c>
      <c r="CD96" s="37">
        <v>0</v>
      </c>
      <c r="CE96" s="37">
        <v>0</v>
      </c>
      <c r="CF96" s="37">
        <v>0</v>
      </c>
      <c r="CG96" s="37">
        <v>0</v>
      </c>
      <c r="CH96" s="37">
        <v>0</v>
      </c>
      <c r="CI96" s="37">
        <v>0</v>
      </c>
      <c r="CJ96" s="37">
        <v>0</v>
      </c>
      <c r="CK96" s="75"/>
      <c r="CL96" s="113"/>
      <c r="CM96" s="30"/>
      <c r="CN96" s="30"/>
      <c r="CO96" s="30"/>
      <c r="CP96" s="30">
        <v>9102.76</v>
      </c>
      <c r="CQ96" s="30"/>
      <c r="CR96" s="30"/>
      <c r="CS96" s="30">
        <v>9102.76</v>
      </c>
      <c r="CT96" s="30"/>
      <c r="CU96" s="30"/>
      <c r="CV96" s="30"/>
      <c r="CW96" s="75"/>
      <c r="CX96" s="123"/>
      <c r="CY96" s="175">
        <v>0</v>
      </c>
      <c r="CZ96" s="32">
        <v>12311</v>
      </c>
      <c r="DA96" s="32">
        <v>12311</v>
      </c>
      <c r="DB96" s="32">
        <v>12311</v>
      </c>
      <c r="DC96" s="33">
        <v>0</v>
      </c>
      <c r="DD96" s="31">
        <v>0</v>
      </c>
      <c r="DE96" s="32">
        <v>12311</v>
      </c>
      <c r="DF96" s="32">
        <v>12311</v>
      </c>
      <c r="DG96" s="31">
        <v>0</v>
      </c>
      <c r="DH96" s="31">
        <v>0</v>
      </c>
      <c r="DI96" s="34"/>
      <c r="DT96" s="34"/>
      <c r="DU96" s="37">
        <v>0</v>
      </c>
      <c r="DV96" s="37">
        <v>0</v>
      </c>
      <c r="DW96" s="37">
        <v>0</v>
      </c>
      <c r="DX96" s="37">
        <v>0</v>
      </c>
      <c r="DY96" s="37">
        <v>0</v>
      </c>
      <c r="DZ96" s="37">
        <v>0</v>
      </c>
      <c r="EA96" s="37">
        <v>0</v>
      </c>
      <c r="EB96" s="37">
        <v>0</v>
      </c>
      <c r="EC96" s="37">
        <v>0</v>
      </c>
      <c r="ED96" s="37">
        <v>0</v>
      </c>
      <c r="EE96" s="34"/>
      <c r="EP96" s="34"/>
      <c r="FA96" s="34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N96" s="113"/>
    </row>
    <row r="97" spans="1:170" ht="12.75" customHeight="1" x14ac:dyDescent="0.2">
      <c r="A97" s="27">
        <v>1</v>
      </c>
      <c r="B97" s="28">
        <v>45001</v>
      </c>
      <c r="C97" s="40"/>
      <c r="D97" s="2" t="s">
        <v>75</v>
      </c>
      <c r="E97" s="75"/>
      <c r="F97" s="89">
        <v>0</v>
      </c>
      <c r="G97" s="205"/>
      <c r="H97" s="201"/>
      <c r="I97" s="122">
        <v>0</v>
      </c>
      <c r="J97" s="153"/>
      <c r="K97" s="75"/>
      <c r="L97" s="122">
        <v>0</v>
      </c>
      <c r="M97" s="75"/>
      <c r="N97" s="123"/>
      <c r="O97" s="124"/>
      <c r="P97" s="192">
        <v>0</v>
      </c>
      <c r="Q97" s="75"/>
      <c r="R97" s="113"/>
      <c r="S97" s="91">
        <v>0</v>
      </c>
      <c r="T97" s="94">
        <v>0</v>
      </c>
      <c r="U97" s="91">
        <v>0</v>
      </c>
      <c r="V97" s="91">
        <v>0</v>
      </c>
      <c r="W97" s="91">
        <v>0</v>
      </c>
      <c r="X97" s="94">
        <v>0</v>
      </c>
      <c r="Y97" s="91">
        <v>0</v>
      </c>
      <c r="Z97" s="91">
        <v>0</v>
      </c>
      <c r="AA97" s="91">
        <v>0</v>
      </c>
      <c r="AB97" s="91">
        <v>0</v>
      </c>
      <c r="AC97" s="75"/>
      <c r="AD97" s="123"/>
      <c r="AE97" s="180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0</v>
      </c>
      <c r="AL97" s="84">
        <v>0</v>
      </c>
      <c r="AM97" s="84">
        <v>0</v>
      </c>
      <c r="AN97" s="84">
        <v>0</v>
      </c>
      <c r="AO97" s="75"/>
      <c r="AP97" s="113"/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75"/>
      <c r="BB97" s="123"/>
      <c r="BC97" s="185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75"/>
      <c r="BN97" s="113"/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75"/>
      <c r="BZ97" s="123"/>
      <c r="CA97" s="185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75"/>
      <c r="CL97" s="113"/>
      <c r="CM97" s="30"/>
      <c r="CN97" s="30"/>
      <c r="CO97" s="30"/>
      <c r="CP97" s="30">
        <v>0</v>
      </c>
      <c r="CQ97" s="30"/>
      <c r="CR97" s="30"/>
      <c r="CS97" s="30">
        <v>0</v>
      </c>
      <c r="CT97" s="30"/>
      <c r="CU97" s="30"/>
      <c r="CV97" s="30"/>
      <c r="CW97" s="75"/>
      <c r="CX97" s="123"/>
      <c r="CY97" s="174">
        <v>223000</v>
      </c>
      <c r="CZ97" s="31">
        <v>0</v>
      </c>
      <c r="DA97" s="32">
        <v>223000</v>
      </c>
      <c r="DB97" s="32">
        <v>126313.58</v>
      </c>
      <c r="DC97" s="33">
        <v>0</v>
      </c>
      <c r="DD97" s="31">
        <v>0</v>
      </c>
      <c r="DE97" s="32">
        <v>126313.58</v>
      </c>
      <c r="DF97" s="32">
        <v>126313.58</v>
      </c>
      <c r="DG97" s="31">
        <v>0</v>
      </c>
      <c r="DH97" s="32">
        <v>96686.42</v>
      </c>
      <c r="DI97" s="34"/>
      <c r="DT97" s="34"/>
      <c r="DU97" s="37">
        <v>0</v>
      </c>
      <c r="DV97" s="37">
        <v>0</v>
      </c>
      <c r="DW97" s="37">
        <v>0</v>
      </c>
      <c r="DX97" s="37">
        <v>0</v>
      </c>
      <c r="DY97" s="37">
        <v>0</v>
      </c>
      <c r="DZ97" s="37">
        <v>0</v>
      </c>
      <c r="EA97" s="37">
        <v>0</v>
      </c>
      <c r="EB97" s="37">
        <v>0</v>
      </c>
      <c r="EC97" s="37">
        <v>0</v>
      </c>
      <c r="ED97" s="37">
        <v>0</v>
      </c>
      <c r="EE97" s="34"/>
      <c r="EP97" s="34"/>
      <c r="FA97" s="34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N97" s="113"/>
    </row>
    <row r="98" spans="1:170" ht="12.75" customHeight="1" x14ac:dyDescent="0.2">
      <c r="A98" s="27">
        <v>1</v>
      </c>
      <c r="B98" s="28">
        <v>45002</v>
      </c>
      <c r="C98" s="29"/>
      <c r="D98" s="2" t="s">
        <v>76</v>
      </c>
      <c r="E98" s="75"/>
      <c r="F98" s="89">
        <v>1017367.48</v>
      </c>
      <c r="G98" s="205"/>
      <c r="H98" s="201"/>
      <c r="I98" s="122">
        <v>149920.18</v>
      </c>
      <c r="J98" s="153"/>
      <c r="K98" s="75"/>
      <c r="L98" s="122">
        <v>121681.22</v>
      </c>
      <c r="M98" s="75"/>
      <c r="N98" s="123"/>
      <c r="O98" s="124"/>
      <c r="P98" s="192">
        <v>936898.75</v>
      </c>
      <c r="Q98" s="75"/>
      <c r="R98" s="113"/>
      <c r="S98" s="91">
        <v>922000</v>
      </c>
      <c r="T98" s="91">
        <v>2914.22</v>
      </c>
      <c r="U98" s="91">
        <v>924914.22</v>
      </c>
      <c r="V98" s="91">
        <v>890316.95</v>
      </c>
      <c r="W98" s="91">
        <v>13540.99</v>
      </c>
      <c r="X98" s="94">
        <v>0</v>
      </c>
      <c r="Y98" s="91">
        <v>876775.96</v>
      </c>
      <c r="Z98" s="91">
        <v>876775.96</v>
      </c>
      <c r="AA98" s="94">
        <v>0</v>
      </c>
      <c r="AB98" s="91">
        <v>-48138.26</v>
      </c>
      <c r="AC98" s="75"/>
      <c r="AD98" s="123"/>
      <c r="AE98" s="186">
        <v>798300</v>
      </c>
      <c r="AF98" s="85">
        <v>19506.93</v>
      </c>
      <c r="AG98" s="85">
        <v>817806.93</v>
      </c>
      <c r="AH98" s="87">
        <v>858981.09</v>
      </c>
      <c r="AI98" s="85">
        <v>1235.76</v>
      </c>
      <c r="AJ98" s="86">
        <v>0</v>
      </c>
      <c r="AK98" s="85">
        <v>857745.33</v>
      </c>
      <c r="AL98" s="85">
        <v>846041.17</v>
      </c>
      <c r="AM98" s="85">
        <v>11704.16</v>
      </c>
      <c r="AN98" s="85">
        <v>39938.400000000001</v>
      </c>
      <c r="AO98" s="75"/>
      <c r="AP98" s="113"/>
      <c r="AQ98" s="84">
        <v>832000</v>
      </c>
      <c r="AR98" s="84">
        <v>0</v>
      </c>
      <c r="AS98" s="84">
        <v>832000</v>
      </c>
      <c r="AT98" s="84">
        <v>799871.85</v>
      </c>
      <c r="AU98" s="84">
        <v>961.44</v>
      </c>
      <c r="AV98" s="84">
        <v>0</v>
      </c>
      <c r="AW98" s="84">
        <v>798910.41</v>
      </c>
      <c r="AX98" s="84">
        <v>779440.24</v>
      </c>
      <c r="AY98" s="84">
        <v>19470.169999999998</v>
      </c>
      <c r="AZ98" s="84">
        <v>-33089.589999999997</v>
      </c>
      <c r="BA98" s="75"/>
      <c r="BB98" s="123"/>
      <c r="BC98" s="172">
        <v>102000</v>
      </c>
      <c r="BD98" s="30">
        <v>0</v>
      </c>
      <c r="BE98" s="30">
        <v>102000</v>
      </c>
      <c r="BF98" s="30">
        <v>774553.82</v>
      </c>
      <c r="BG98" s="30">
        <v>532.29999999999995</v>
      </c>
      <c r="BH98" s="30">
        <v>0</v>
      </c>
      <c r="BI98" s="30">
        <v>774021.52</v>
      </c>
      <c r="BJ98" s="30">
        <v>402435.82</v>
      </c>
      <c r="BK98" s="30">
        <v>371585.7</v>
      </c>
      <c r="BL98" s="30">
        <v>672021.52</v>
      </c>
      <c r="BM98" s="75"/>
      <c r="BN98" s="113"/>
      <c r="BO98" s="30">
        <v>111539.93</v>
      </c>
      <c r="BP98" s="30">
        <v>0</v>
      </c>
      <c r="BQ98" s="30">
        <v>111539.93</v>
      </c>
      <c r="BR98" s="30">
        <v>101369.31</v>
      </c>
      <c r="BS98" s="30">
        <v>4879.03</v>
      </c>
      <c r="BT98" s="30">
        <v>0</v>
      </c>
      <c r="BU98" s="30">
        <v>96490.28</v>
      </c>
      <c r="BV98" s="30">
        <v>18146.29</v>
      </c>
      <c r="BW98" s="30">
        <v>78343.990000000005</v>
      </c>
      <c r="BX98" s="30">
        <v>-15049.65</v>
      </c>
      <c r="BY98" s="75"/>
      <c r="BZ98" s="123"/>
      <c r="CA98" s="172">
        <v>120000</v>
      </c>
      <c r="CB98" s="30">
        <v>0</v>
      </c>
      <c r="CC98" s="30">
        <v>120000</v>
      </c>
      <c r="CD98" s="30">
        <v>111539.93</v>
      </c>
      <c r="CE98" s="30">
        <v>0</v>
      </c>
      <c r="CF98" s="30">
        <v>0</v>
      </c>
      <c r="CG98" s="30">
        <v>111539.93</v>
      </c>
      <c r="CH98" s="30">
        <v>0</v>
      </c>
      <c r="CI98" s="30">
        <v>111539.93</v>
      </c>
      <c r="CJ98" s="30">
        <v>-8460.07</v>
      </c>
      <c r="CK98" s="75"/>
      <c r="CL98" s="113"/>
      <c r="CM98" s="30"/>
      <c r="CN98" s="30"/>
      <c r="CO98" s="30"/>
      <c r="CP98" s="30">
        <v>152441.65</v>
      </c>
      <c r="CQ98" s="30"/>
      <c r="CR98" s="30"/>
      <c r="CS98" s="30">
        <v>152441.65</v>
      </c>
      <c r="CT98" s="30"/>
      <c r="CU98" s="30"/>
      <c r="CV98" s="30"/>
      <c r="CW98" s="75"/>
      <c r="CX98" s="123"/>
      <c r="CY98" s="174">
        <v>169395.26</v>
      </c>
      <c r="CZ98" s="31">
        <v>0</v>
      </c>
      <c r="DA98" s="32">
        <v>169395.26</v>
      </c>
      <c r="DB98" s="32">
        <v>155672.04</v>
      </c>
      <c r="DC98" s="33">
        <v>0</v>
      </c>
      <c r="DD98" s="31">
        <v>0</v>
      </c>
      <c r="DE98" s="32">
        <v>155672.04</v>
      </c>
      <c r="DF98" s="32">
        <v>155672.04</v>
      </c>
      <c r="DG98" s="31">
        <v>0</v>
      </c>
      <c r="DH98" s="32">
        <v>13723.22</v>
      </c>
      <c r="DI98" s="34"/>
      <c r="DT98" s="34"/>
      <c r="DU98" s="30">
        <v>120000</v>
      </c>
      <c r="DV98" s="30">
        <v>0</v>
      </c>
      <c r="DW98" s="30">
        <v>120000</v>
      </c>
      <c r="DX98" s="30">
        <v>111539.93</v>
      </c>
      <c r="DY98" s="30">
        <v>0</v>
      </c>
      <c r="DZ98" s="30">
        <v>0</v>
      </c>
      <c r="EA98" s="30">
        <v>111539.93</v>
      </c>
      <c r="EB98" s="30">
        <v>0</v>
      </c>
      <c r="EC98" s="30">
        <v>111539.93</v>
      </c>
      <c r="ED98" s="30">
        <v>-8460.07</v>
      </c>
      <c r="EE98" s="34"/>
      <c r="EP98" s="34"/>
      <c r="FA98" s="34"/>
      <c r="FB98" s="84"/>
      <c r="FC98" s="84"/>
      <c r="FD98" s="84"/>
      <c r="FE98" s="84"/>
      <c r="FF98" s="84"/>
      <c r="FG98" s="84"/>
      <c r="FH98" s="84"/>
      <c r="FI98" s="84"/>
      <c r="FJ98" s="84"/>
      <c r="FK98" s="84"/>
      <c r="FN98" s="113"/>
    </row>
    <row r="99" spans="1:170" ht="12.75" customHeight="1" x14ac:dyDescent="0.2">
      <c r="A99" s="27">
        <v>1</v>
      </c>
      <c r="B99" s="28">
        <v>45002</v>
      </c>
      <c r="C99" s="29"/>
      <c r="D99" s="2" t="s">
        <v>77</v>
      </c>
      <c r="E99" s="75"/>
      <c r="F99" s="89">
        <v>0</v>
      </c>
      <c r="G99" s="205"/>
      <c r="H99" s="201"/>
      <c r="I99" s="122">
        <v>272391.3</v>
      </c>
      <c r="J99" s="153"/>
      <c r="K99" s="75"/>
      <c r="L99" s="122">
        <v>245711.95</v>
      </c>
      <c r="M99" s="75"/>
      <c r="N99" s="123"/>
      <c r="O99" s="124"/>
      <c r="P99" s="192">
        <v>0</v>
      </c>
      <c r="Q99" s="75"/>
      <c r="R99" s="113"/>
      <c r="S99" s="91">
        <v>0</v>
      </c>
      <c r="T99" s="94">
        <v>0</v>
      </c>
      <c r="U99" s="91">
        <v>0</v>
      </c>
      <c r="V99" s="91">
        <v>0</v>
      </c>
      <c r="W99" s="91">
        <v>0</v>
      </c>
      <c r="X99" s="94">
        <v>0</v>
      </c>
      <c r="Y99" s="91">
        <v>0</v>
      </c>
      <c r="Z99" s="91">
        <v>0</v>
      </c>
      <c r="AA99" s="91">
        <v>0</v>
      </c>
      <c r="AB99" s="91">
        <v>0</v>
      </c>
      <c r="AC99" s="75"/>
      <c r="AD99" s="123"/>
      <c r="AE99" s="180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75"/>
      <c r="AP99" s="113"/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75"/>
      <c r="BB99" s="123"/>
      <c r="BC99" s="172">
        <v>200000</v>
      </c>
      <c r="BD99" s="30">
        <v>0</v>
      </c>
      <c r="BE99" s="30">
        <v>200000</v>
      </c>
      <c r="BF99" s="30">
        <v>0</v>
      </c>
      <c r="BG99" s="30">
        <v>0</v>
      </c>
      <c r="BH99" s="30">
        <v>0</v>
      </c>
      <c r="BI99" s="30">
        <v>0</v>
      </c>
      <c r="BJ99" s="30">
        <v>0</v>
      </c>
      <c r="BK99" s="30">
        <v>0</v>
      </c>
      <c r="BL99" s="30">
        <v>-200000</v>
      </c>
      <c r="BM99" s="75"/>
      <c r="BN99" s="113"/>
      <c r="BO99" s="30">
        <v>255473.37</v>
      </c>
      <c r="BP99" s="30">
        <v>0</v>
      </c>
      <c r="BQ99" s="30">
        <v>255473.37</v>
      </c>
      <c r="BR99" s="30">
        <v>146733.89000000001</v>
      </c>
      <c r="BS99" s="30">
        <v>12381.42</v>
      </c>
      <c r="BT99" s="30">
        <v>0</v>
      </c>
      <c r="BU99" s="30">
        <v>134352.47</v>
      </c>
      <c r="BV99" s="30">
        <v>70425.350000000006</v>
      </c>
      <c r="BW99" s="30">
        <v>63927.12</v>
      </c>
      <c r="BX99" s="30">
        <v>-121120.9</v>
      </c>
      <c r="BY99" s="75"/>
      <c r="BZ99" s="123"/>
      <c r="CA99" s="172">
        <v>255473.37</v>
      </c>
      <c r="CB99" s="30">
        <v>0</v>
      </c>
      <c r="CC99" s="30">
        <v>255473.37</v>
      </c>
      <c r="CD99" s="30">
        <v>179236.43</v>
      </c>
      <c r="CE99" s="30">
        <v>44230</v>
      </c>
      <c r="CF99" s="30">
        <v>0</v>
      </c>
      <c r="CG99" s="30">
        <v>135006.43</v>
      </c>
      <c r="CH99" s="30">
        <v>47046.12</v>
      </c>
      <c r="CI99" s="30">
        <v>87960.31</v>
      </c>
      <c r="CJ99" s="30">
        <v>-120466.94</v>
      </c>
      <c r="CK99" s="75"/>
      <c r="CL99" s="113"/>
      <c r="CM99" s="30"/>
      <c r="CN99" s="30"/>
      <c r="CO99" s="30"/>
      <c r="CP99" s="30">
        <v>308732.81</v>
      </c>
      <c r="CQ99" s="30"/>
      <c r="CR99" s="30"/>
      <c r="CS99" s="30">
        <v>308732.81</v>
      </c>
      <c r="CT99" s="30"/>
      <c r="CU99" s="30"/>
      <c r="CV99" s="30"/>
      <c r="CW99" s="75"/>
      <c r="CX99" s="123"/>
      <c r="CY99" s="175">
        <v>1</v>
      </c>
      <c r="CZ99" s="32">
        <v>280604.25</v>
      </c>
      <c r="DA99" s="32">
        <v>280605.25</v>
      </c>
      <c r="DB99" s="32">
        <v>280604.25</v>
      </c>
      <c r="DC99" s="38">
        <v>37414.94</v>
      </c>
      <c r="DD99" s="31">
        <v>0</v>
      </c>
      <c r="DE99" s="32">
        <v>243189.31</v>
      </c>
      <c r="DF99" s="32">
        <v>243189.31</v>
      </c>
      <c r="DG99" s="31">
        <v>0</v>
      </c>
      <c r="DH99" s="32">
        <v>37415.94</v>
      </c>
      <c r="DI99" s="34"/>
      <c r="DT99" s="34"/>
      <c r="DU99" s="30">
        <v>255473.37</v>
      </c>
      <c r="DV99" s="30">
        <v>0</v>
      </c>
      <c r="DW99" s="30">
        <v>255473.37</v>
      </c>
      <c r="DX99" s="30">
        <v>179236.43</v>
      </c>
      <c r="DY99" s="30">
        <v>44230</v>
      </c>
      <c r="DZ99" s="30">
        <v>0</v>
      </c>
      <c r="EA99" s="30">
        <v>135006.43</v>
      </c>
      <c r="EB99" s="30">
        <v>47046.12</v>
      </c>
      <c r="EC99" s="30">
        <v>87960.31</v>
      </c>
      <c r="ED99" s="30">
        <v>-120466.94</v>
      </c>
      <c r="EE99" s="34"/>
      <c r="EP99" s="34"/>
      <c r="FA99" s="34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N99" s="113"/>
    </row>
    <row r="100" spans="1:170" ht="12.75" customHeight="1" x14ac:dyDescent="0.2">
      <c r="A100" s="27">
        <v>1</v>
      </c>
      <c r="B100" s="28">
        <v>45002</v>
      </c>
      <c r="C100" s="29"/>
      <c r="D100" s="2" t="s">
        <v>78</v>
      </c>
      <c r="E100" s="75"/>
      <c r="F100" s="89">
        <v>0</v>
      </c>
      <c r="G100" s="205"/>
      <c r="H100" s="201"/>
      <c r="I100" s="122">
        <v>306018</v>
      </c>
      <c r="J100" s="153"/>
      <c r="K100" s="75"/>
      <c r="L100" s="122">
        <v>298285.74</v>
      </c>
      <c r="M100" s="75"/>
      <c r="N100" s="123"/>
      <c r="O100" s="124"/>
      <c r="P100" s="192">
        <v>0</v>
      </c>
      <c r="Q100" s="75"/>
      <c r="R100" s="113"/>
      <c r="S100" s="91">
        <v>0</v>
      </c>
      <c r="T100" s="94">
        <v>0</v>
      </c>
      <c r="U100" s="91">
        <v>0</v>
      </c>
      <c r="V100" s="91">
        <v>0</v>
      </c>
      <c r="W100" s="91">
        <v>0</v>
      </c>
      <c r="X100" s="94">
        <v>0</v>
      </c>
      <c r="Y100" s="91">
        <v>0</v>
      </c>
      <c r="Z100" s="91">
        <v>0</v>
      </c>
      <c r="AA100" s="91">
        <v>0</v>
      </c>
      <c r="AB100" s="91">
        <v>0</v>
      </c>
      <c r="AC100" s="75"/>
      <c r="AD100" s="123"/>
      <c r="AE100" s="180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75"/>
      <c r="AP100" s="113"/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75"/>
      <c r="BB100" s="123"/>
      <c r="BC100" s="172">
        <v>300000</v>
      </c>
      <c r="BD100" s="30">
        <v>0</v>
      </c>
      <c r="BE100" s="30">
        <v>300000</v>
      </c>
      <c r="BF100" s="30">
        <v>0</v>
      </c>
      <c r="BG100" s="30">
        <v>0</v>
      </c>
      <c r="BH100" s="30">
        <v>0</v>
      </c>
      <c r="BI100" s="30">
        <v>0</v>
      </c>
      <c r="BJ100" s="30">
        <v>0</v>
      </c>
      <c r="BK100" s="30">
        <v>0</v>
      </c>
      <c r="BL100" s="30">
        <v>-300000</v>
      </c>
      <c r="BM100" s="75"/>
      <c r="BN100" s="113"/>
      <c r="BO100" s="30">
        <v>362098</v>
      </c>
      <c r="BP100" s="30">
        <v>0</v>
      </c>
      <c r="BQ100" s="30">
        <v>362098</v>
      </c>
      <c r="BR100" s="30">
        <v>278767.45</v>
      </c>
      <c r="BS100" s="30">
        <v>0</v>
      </c>
      <c r="BT100" s="30">
        <v>0</v>
      </c>
      <c r="BU100" s="30">
        <v>278767.45</v>
      </c>
      <c r="BV100" s="30">
        <v>185575.16</v>
      </c>
      <c r="BW100" s="30">
        <v>93192.29</v>
      </c>
      <c r="BX100" s="30">
        <v>-83330.55</v>
      </c>
      <c r="BY100" s="75"/>
      <c r="BZ100" s="123"/>
      <c r="CA100" s="172">
        <v>325889.90999999997</v>
      </c>
      <c r="CB100" s="30">
        <v>0</v>
      </c>
      <c r="CC100" s="30">
        <v>325889.90999999997</v>
      </c>
      <c r="CD100" s="30">
        <v>269720.78999999998</v>
      </c>
      <c r="CE100" s="30">
        <v>0</v>
      </c>
      <c r="CF100" s="30">
        <v>0</v>
      </c>
      <c r="CG100" s="30">
        <v>269720.78999999998</v>
      </c>
      <c r="CH100" s="30">
        <v>181048.87</v>
      </c>
      <c r="CI100" s="30">
        <v>88671.92</v>
      </c>
      <c r="CJ100" s="30">
        <v>-56169.120000000003</v>
      </c>
      <c r="CK100" s="75"/>
      <c r="CL100" s="113"/>
      <c r="CM100" s="30"/>
      <c r="CN100" s="30"/>
      <c r="CO100" s="30"/>
      <c r="CP100" s="30">
        <v>362097.74</v>
      </c>
      <c r="CQ100" s="30"/>
      <c r="CR100" s="30"/>
      <c r="CS100" s="30">
        <v>362097.74</v>
      </c>
      <c r="CT100" s="30"/>
      <c r="CU100" s="30"/>
      <c r="CV100" s="30"/>
      <c r="CW100" s="75"/>
      <c r="CX100" s="123"/>
      <c r="CY100" s="174">
        <v>362097.75</v>
      </c>
      <c r="CZ100" s="31">
        <v>0</v>
      </c>
      <c r="DA100" s="32">
        <v>362097.75</v>
      </c>
      <c r="DB100" s="32">
        <v>362097.74</v>
      </c>
      <c r="DC100" s="33">
        <v>0</v>
      </c>
      <c r="DD100" s="31">
        <v>0</v>
      </c>
      <c r="DE100" s="32">
        <v>362097.74</v>
      </c>
      <c r="DF100" s="32">
        <v>362097.74</v>
      </c>
      <c r="DG100" s="31">
        <v>0</v>
      </c>
      <c r="DH100" s="31">
        <v>0.01</v>
      </c>
      <c r="DI100" s="34"/>
      <c r="DT100" s="34"/>
      <c r="DU100" s="30">
        <v>325889.90999999997</v>
      </c>
      <c r="DV100" s="30">
        <v>0</v>
      </c>
      <c r="DW100" s="30">
        <v>325889.90999999997</v>
      </c>
      <c r="DX100" s="30">
        <v>269720.78999999998</v>
      </c>
      <c r="DY100" s="30">
        <v>0</v>
      </c>
      <c r="DZ100" s="30">
        <v>0</v>
      </c>
      <c r="EA100" s="30">
        <v>269720.78999999998</v>
      </c>
      <c r="EB100" s="30">
        <v>181048.87</v>
      </c>
      <c r="EC100" s="30">
        <v>88671.92</v>
      </c>
      <c r="ED100" s="30">
        <v>-56169.120000000003</v>
      </c>
      <c r="EE100" s="34"/>
      <c r="EP100" s="34"/>
      <c r="FA100" s="34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N100" s="113"/>
    </row>
    <row r="101" spans="1:170" ht="12.75" customHeight="1" x14ac:dyDescent="0.2">
      <c r="A101" s="27">
        <v>1</v>
      </c>
      <c r="B101" s="28">
        <v>45002</v>
      </c>
      <c r="C101" s="29"/>
      <c r="D101" s="2" t="s">
        <v>79</v>
      </c>
      <c r="E101" s="75"/>
      <c r="F101" s="89">
        <v>0</v>
      </c>
      <c r="G101" s="205"/>
      <c r="H101" s="201"/>
      <c r="I101" s="122">
        <v>88813</v>
      </c>
      <c r="J101" s="153"/>
      <c r="K101" s="75"/>
      <c r="L101" s="122">
        <v>77447.45</v>
      </c>
      <c r="M101" s="75"/>
      <c r="N101" s="123"/>
      <c r="O101" s="124"/>
      <c r="P101" s="192">
        <v>0</v>
      </c>
      <c r="Q101" s="75"/>
      <c r="R101" s="113"/>
      <c r="S101" s="91">
        <v>0</v>
      </c>
      <c r="T101" s="94">
        <v>0</v>
      </c>
      <c r="U101" s="91">
        <v>0</v>
      </c>
      <c r="V101" s="91">
        <v>0</v>
      </c>
      <c r="W101" s="91">
        <v>0</v>
      </c>
      <c r="X101" s="94">
        <v>0</v>
      </c>
      <c r="Y101" s="91">
        <v>0</v>
      </c>
      <c r="Z101" s="91">
        <v>0</v>
      </c>
      <c r="AA101" s="91">
        <v>0</v>
      </c>
      <c r="AB101" s="91">
        <v>0</v>
      </c>
      <c r="AC101" s="75"/>
      <c r="AD101" s="123"/>
      <c r="AE101" s="180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75"/>
      <c r="AP101" s="113"/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75"/>
      <c r="BB101" s="123"/>
      <c r="BC101" s="172">
        <v>75000</v>
      </c>
      <c r="BD101" s="30">
        <v>0</v>
      </c>
      <c r="BE101" s="30">
        <v>75000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-75000</v>
      </c>
      <c r="BM101" s="75"/>
      <c r="BN101" s="113"/>
      <c r="BO101" s="30">
        <v>75458.210000000006</v>
      </c>
      <c r="BP101" s="30">
        <v>0</v>
      </c>
      <c r="BQ101" s="30">
        <v>75458.210000000006</v>
      </c>
      <c r="BR101" s="30">
        <v>64015.18</v>
      </c>
      <c r="BS101" s="30">
        <v>0</v>
      </c>
      <c r="BT101" s="30">
        <v>0</v>
      </c>
      <c r="BU101" s="30">
        <v>64015.18</v>
      </c>
      <c r="BV101" s="30">
        <v>40179.56</v>
      </c>
      <c r="BW101" s="30">
        <v>23835.62</v>
      </c>
      <c r="BX101" s="30">
        <v>-11443.03</v>
      </c>
      <c r="BY101" s="75"/>
      <c r="BZ101" s="123"/>
      <c r="CA101" s="172">
        <v>67912.39</v>
      </c>
      <c r="CB101" s="30">
        <v>0</v>
      </c>
      <c r="CC101" s="30">
        <v>67912.39</v>
      </c>
      <c r="CD101" s="30">
        <v>64139.47</v>
      </c>
      <c r="CE101" s="30">
        <v>0</v>
      </c>
      <c r="CF101" s="30">
        <v>0</v>
      </c>
      <c r="CG101" s="30">
        <v>64139.47</v>
      </c>
      <c r="CH101" s="30">
        <v>37729.1</v>
      </c>
      <c r="CI101" s="30">
        <v>26410.37</v>
      </c>
      <c r="CJ101" s="30">
        <v>-3772.92</v>
      </c>
      <c r="CK101" s="75"/>
      <c r="CL101" s="113"/>
      <c r="CM101" s="30"/>
      <c r="CN101" s="30"/>
      <c r="CO101" s="30"/>
      <c r="CP101" s="30">
        <v>75458.210000000006</v>
      </c>
      <c r="CQ101" s="30"/>
      <c r="CR101" s="30"/>
      <c r="CS101" s="30">
        <v>75458.210000000006</v>
      </c>
      <c r="CT101" s="30"/>
      <c r="CU101" s="30"/>
      <c r="CV101" s="30"/>
      <c r="CW101" s="75"/>
      <c r="CX101" s="123"/>
      <c r="CY101" s="174">
        <v>66605.070000000007</v>
      </c>
      <c r="CZ101" s="31">
        <v>0</v>
      </c>
      <c r="DA101" s="32">
        <v>66605.070000000007</v>
      </c>
      <c r="DB101" s="32">
        <v>66605.08</v>
      </c>
      <c r="DC101" s="33">
        <v>0</v>
      </c>
      <c r="DD101" s="31">
        <v>0</v>
      </c>
      <c r="DE101" s="32">
        <v>66605.08</v>
      </c>
      <c r="DF101" s="32">
        <v>66605.08</v>
      </c>
      <c r="DG101" s="31">
        <v>0</v>
      </c>
      <c r="DH101" s="48">
        <v>-0.01</v>
      </c>
      <c r="DI101" s="34"/>
      <c r="DT101" s="34"/>
      <c r="DU101" s="30">
        <v>67912.39</v>
      </c>
      <c r="DV101" s="30">
        <v>0</v>
      </c>
      <c r="DW101" s="30">
        <v>67912.39</v>
      </c>
      <c r="DX101" s="30">
        <v>64139.47</v>
      </c>
      <c r="DY101" s="30">
        <v>0</v>
      </c>
      <c r="DZ101" s="30">
        <v>0</v>
      </c>
      <c r="EA101" s="30">
        <v>64139.47</v>
      </c>
      <c r="EB101" s="30">
        <v>37729.1</v>
      </c>
      <c r="EC101" s="30">
        <v>26410.37</v>
      </c>
      <c r="ED101" s="30">
        <v>-3772.92</v>
      </c>
      <c r="EE101" s="34"/>
      <c r="EP101" s="34"/>
      <c r="FA101" s="34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N101" s="113"/>
    </row>
    <row r="102" spans="1:170" ht="12.75" customHeight="1" x14ac:dyDescent="0.2">
      <c r="A102" s="27">
        <v>1</v>
      </c>
      <c r="B102" s="28">
        <v>45002</v>
      </c>
      <c r="C102" s="29"/>
      <c r="D102" s="2" t="s">
        <v>80</v>
      </c>
      <c r="E102" s="75"/>
      <c r="F102" s="89">
        <v>0</v>
      </c>
      <c r="G102" s="205"/>
      <c r="H102" s="201"/>
      <c r="I102" s="122">
        <v>200225</v>
      </c>
      <c r="J102" s="153"/>
      <c r="K102" s="75"/>
      <c r="L102" s="122">
        <v>193772.39</v>
      </c>
      <c r="M102" s="75"/>
      <c r="N102" s="123"/>
      <c r="O102" s="124"/>
      <c r="P102" s="192">
        <v>0</v>
      </c>
      <c r="Q102" s="75"/>
      <c r="R102" s="113"/>
      <c r="S102" s="91">
        <v>0</v>
      </c>
      <c r="T102" s="94">
        <v>0</v>
      </c>
      <c r="U102" s="91">
        <v>0</v>
      </c>
      <c r="V102" s="91">
        <v>0</v>
      </c>
      <c r="W102" s="91">
        <v>0</v>
      </c>
      <c r="X102" s="94">
        <v>0</v>
      </c>
      <c r="Y102" s="91">
        <v>0</v>
      </c>
      <c r="Z102" s="91">
        <v>0</v>
      </c>
      <c r="AA102" s="91">
        <v>0</v>
      </c>
      <c r="AB102" s="91">
        <v>0</v>
      </c>
      <c r="AC102" s="75"/>
      <c r="AD102" s="123"/>
      <c r="AE102" s="180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75"/>
      <c r="AP102" s="113"/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75"/>
      <c r="BB102" s="123"/>
      <c r="BC102" s="172">
        <v>154000</v>
      </c>
      <c r="BD102" s="30">
        <v>0</v>
      </c>
      <c r="BE102" s="30">
        <v>154000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-154000</v>
      </c>
      <c r="BM102" s="75"/>
      <c r="BN102" s="113"/>
      <c r="BO102" s="30">
        <v>133246</v>
      </c>
      <c r="BP102" s="30">
        <v>0</v>
      </c>
      <c r="BQ102" s="30">
        <v>133246</v>
      </c>
      <c r="BR102" s="30">
        <v>186100.79</v>
      </c>
      <c r="BS102" s="30">
        <v>0</v>
      </c>
      <c r="BT102" s="30">
        <v>0</v>
      </c>
      <c r="BU102" s="30">
        <v>186100.79</v>
      </c>
      <c r="BV102" s="30">
        <v>126486.46</v>
      </c>
      <c r="BW102" s="30">
        <v>59614.33</v>
      </c>
      <c r="BX102" s="30">
        <v>52854.79</v>
      </c>
      <c r="BY102" s="75"/>
      <c r="BZ102" s="123"/>
      <c r="CA102" s="172">
        <v>126975.12</v>
      </c>
      <c r="CB102" s="30">
        <v>0</v>
      </c>
      <c r="CC102" s="30">
        <v>126975.12</v>
      </c>
      <c r="CD102" s="30">
        <v>81134.97</v>
      </c>
      <c r="CE102" s="30">
        <v>0</v>
      </c>
      <c r="CF102" s="30">
        <v>0</v>
      </c>
      <c r="CG102" s="30">
        <v>81134.97</v>
      </c>
      <c r="CH102" s="30">
        <v>66622.75</v>
      </c>
      <c r="CI102" s="30">
        <v>14512.22</v>
      </c>
      <c r="CJ102" s="30">
        <v>-45840.15</v>
      </c>
      <c r="CK102" s="75"/>
      <c r="CL102" s="113"/>
      <c r="CM102" s="30"/>
      <c r="CN102" s="30"/>
      <c r="CO102" s="30"/>
      <c r="CP102" s="30">
        <v>141083.47</v>
      </c>
      <c r="CQ102" s="30"/>
      <c r="CR102" s="30"/>
      <c r="CS102" s="30">
        <v>141083.47</v>
      </c>
      <c r="CT102" s="30"/>
      <c r="CU102" s="30"/>
      <c r="CV102" s="30"/>
      <c r="CW102" s="75"/>
      <c r="CX102" s="123"/>
      <c r="CY102" s="174">
        <v>141083.46</v>
      </c>
      <c r="CZ102" s="31">
        <v>0</v>
      </c>
      <c r="DA102" s="32">
        <v>141083.46</v>
      </c>
      <c r="DB102" s="32">
        <v>141083.46</v>
      </c>
      <c r="DC102" s="33">
        <v>0</v>
      </c>
      <c r="DD102" s="31">
        <v>0</v>
      </c>
      <c r="DE102" s="32">
        <v>141083.46</v>
      </c>
      <c r="DF102" s="32">
        <v>141083.46</v>
      </c>
      <c r="DG102" s="31">
        <v>0</v>
      </c>
      <c r="DH102" s="31">
        <v>0</v>
      </c>
      <c r="DI102" s="34"/>
      <c r="DT102" s="34"/>
      <c r="DU102" s="30">
        <v>126975.12</v>
      </c>
      <c r="DV102" s="30">
        <v>0</v>
      </c>
      <c r="DW102" s="30">
        <v>126975.12</v>
      </c>
      <c r="DX102" s="30">
        <v>81134.97</v>
      </c>
      <c r="DY102" s="30">
        <v>0</v>
      </c>
      <c r="DZ102" s="30">
        <v>0</v>
      </c>
      <c r="EA102" s="30">
        <v>81134.97</v>
      </c>
      <c r="EB102" s="30">
        <v>66622.75</v>
      </c>
      <c r="EC102" s="30">
        <v>14512.22</v>
      </c>
      <c r="ED102" s="30">
        <v>-45840.15</v>
      </c>
      <c r="EE102" s="34"/>
      <c r="EP102" s="34"/>
      <c r="FA102" s="34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N102" s="113"/>
    </row>
    <row r="103" spans="1:170" ht="12.75" customHeight="1" x14ac:dyDescent="0.2">
      <c r="A103" s="27">
        <v>1</v>
      </c>
      <c r="B103" s="28">
        <v>45007</v>
      </c>
      <c r="C103" s="29"/>
      <c r="D103" s="2" t="s">
        <v>81</v>
      </c>
      <c r="E103" s="75"/>
      <c r="F103" s="89">
        <v>0</v>
      </c>
      <c r="G103" s="205"/>
      <c r="H103" s="201"/>
      <c r="I103" s="122">
        <v>0</v>
      </c>
      <c r="J103" s="153"/>
      <c r="K103" s="75"/>
      <c r="L103" s="122">
        <v>0</v>
      </c>
      <c r="M103" s="75"/>
      <c r="N103" s="123"/>
      <c r="O103" s="124"/>
      <c r="P103" s="192">
        <v>0</v>
      </c>
      <c r="Q103" s="75"/>
      <c r="R103" s="113"/>
      <c r="S103" s="91">
        <v>0</v>
      </c>
      <c r="T103" s="94">
        <v>0</v>
      </c>
      <c r="U103" s="91">
        <v>0</v>
      </c>
      <c r="V103" s="91">
        <v>0</v>
      </c>
      <c r="W103" s="91">
        <v>0</v>
      </c>
      <c r="X103" s="94">
        <v>0</v>
      </c>
      <c r="Y103" s="91">
        <v>0</v>
      </c>
      <c r="Z103" s="91">
        <v>0</v>
      </c>
      <c r="AA103" s="91">
        <v>0</v>
      </c>
      <c r="AB103" s="91">
        <v>0</v>
      </c>
      <c r="AC103" s="75"/>
      <c r="AD103" s="123"/>
      <c r="AE103" s="180">
        <v>0</v>
      </c>
      <c r="AF103" s="84">
        <v>0</v>
      </c>
      <c r="AG103" s="84">
        <v>0</v>
      </c>
      <c r="AH103" s="84">
        <v>0</v>
      </c>
      <c r="AI103" s="84">
        <v>0</v>
      </c>
      <c r="AJ103" s="84">
        <v>0</v>
      </c>
      <c r="AK103" s="84">
        <v>0</v>
      </c>
      <c r="AL103" s="84">
        <v>0</v>
      </c>
      <c r="AM103" s="84">
        <v>0</v>
      </c>
      <c r="AN103" s="84">
        <v>0</v>
      </c>
      <c r="AO103" s="75"/>
      <c r="AP103" s="113"/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75"/>
      <c r="BB103" s="123"/>
      <c r="BC103" s="185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75"/>
      <c r="BN103" s="113"/>
      <c r="BO103" s="37">
        <v>0</v>
      </c>
      <c r="BP103" s="37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37">
        <v>0</v>
      </c>
      <c r="BW103" s="37">
        <v>0</v>
      </c>
      <c r="BX103" s="37">
        <v>0</v>
      </c>
      <c r="BY103" s="75"/>
      <c r="BZ103" s="123"/>
      <c r="CA103" s="185">
        <v>0</v>
      </c>
      <c r="CB103" s="37">
        <v>0</v>
      </c>
      <c r="CC103" s="37">
        <v>0</v>
      </c>
      <c r="CD103" s="37">
        <v>0</v>
      </c>
      <c r="CE103" s="37">
        <v>0</v>
      </c>
      <c r="CF103" s="37">
        <v>0</v>
      </c>
      <c r="CG103" s="37">
        <v>0</v>
      </c>
      <c r="CH103" s="37">
        <v>0</v>
      </c>
      <c r="CI103" s="37">
        <v>0</v>
      </c>
      <c r="CJ103" s="37">
        <v>0</v>
      </c>
      <c r="CK103" s="75"/>
      <c r="CL103" s="113"/>
      <c r="CM103" s="30"/>
      <c r="CN103" s="30"/>
      <c r="CO103" s="30"/>
      <c r="CP103" s="30">
        <v>0</v>
      </c>
      <c r="CQ103" s="30"/>
      <c r="CR103" s="30"/>
      <c r="CS103" s="30">
        <v>0</v>
      </c>
      <c r="CT103" s="30"/>
      <c r="CU103" s="30"/>
      <c r="CV103" s="30"/>
      <c r="CW103" s="75"/>
      <c r="CX103" s="123"/>
      <c r="CY103" s="174">
        <v>8781</v>
      </c>
      <c r="CZ103" s="31">
        <v>0</v>
      </c>
      <c r="DA103" s="32">
        <v>8781</v>
      </c>
      <c r="DB103" s="32">
        <v>4390.5</v>
      </c>
      <c r="DC103" s="33">
        <v>0</v>
      </c>
      <c r="DD103" s="31">
        <v>0</v>
      </c>
      <c r="DE103" s="32">
        <v>4390.5</v>
      </c>
      <c r="DF103" s="32">
        <v>4390.5</v>
      </c>
      <c r="DG103" s="31">
        <v>0</v>
      </c>
      <c r="DH103" s="32">
        <v>4390.5</v>
      </c>
      <c r="DI103" s="34"/>
      <c r="DT103" s="34"/>
      <c r="DU103" s="37">
        <v>0</v>
      </c>
      <c r="DV103" s="37">
        <v>0</v>
      </c>
      <c r="DW103" s="37">
        <v>0</v>
      </c>
      <c r="DX103" s="37">
        <v>0</v>
      </c>
      <c r="DY103" s="37">
        <v>0</v>
      </c>
      <c r="DZ103" s="37">
        <v>0</v>
      </c>
      <c r="EA103" s="37">
        <v>0</v>
      </c>
      <c r="EB103" s="37">
        <v>0</v>
      </c>
      <c r="EC103" s="37">
        <v>0</v>
      </c>
      <c r="ED103" s="37">
        <v>0</v>
      </c>
      <c r="EE103" s="34"/>
      <c r="EP103" s="34"/>
      <c r="FA103" s="34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N103" s="113"/>
    </row>
    <row r="104" spans="1:170" ht="12.75" customHeight="1" x14ac:dyDescent="0.2">
      <c r="A104" s="27">
        <v>1</v>
      </c>
      <c r="B104" s="28">
        <v>45031</v>
      </c>
      <c r="C104" s="40"/>
      <c r="D104" s="2" t="s">
        <v>82</v>
      </c>
      <c r="E104" s="75"/>
      <c r="F104" s="89">
        <v>0</v>
      </c>
      <c r="G104" s="205"/>
      <c r="H104" s="201"/>
      <c r="I104" s="122">
        <v>0</v>
      </c>
      <c r="J104" s="153"/>
      <c r="K104" s="75"/>
      <c r="L104" s="122">
        <v>0</v>
      </c>
      <c r="M104" s="75"/>
      <c r="N104" s="123"/>
      <c r="O104" s="124"/>
      <c r="P104" s="192">
        <v>0</v>
      </c>
      <c r="Q104" s="75"/>
      <c r="R104" s="113"/>
      <c r="S104" s="91">
        <v>0</v>
      </c>
      <c r="T104" s="94">
        <v>0</v>
      </c>
      <c r="U104" s="91">
        <v>0</v>
      </c>
      <c r="V104" s="91">
        <v>0</v>
      </c>
      <c r="W104" s="91">
        <v>0</v>
      </c>
      <c r="X104" s="94">
        <v>0</v>
      </c>
      <c r="Y104" s="91">
        <v>0</v>
      </c>
      <c r="Z104" s="91">
        <v>0</v>
      </c>
      <c r="AA104" s="91">
        <v>0</v>
      </c>
      <c r="AB104" s="91">
        <v>0</v>
      </c>
      <c r="AC104" s="75"/>
      <c r="AD104" s="123"/>
      <c r="AE104" s="180">
        <v>0</v>
      </c>
      <c r="AF104" s="84">
        <v>0</v>
      </c>
      <c r="AG104" s="84">
        <v>0</v>
      </c>
      <c r="AH104" s="84">
        <v>0</v>
      </c>
      <c r="AI104" s="84">
        <v>0</v>
      </c>
      <c r="AJ104" s="84">
        <v>0</v>
      </c>
      <c r="AK104" s="84">
        <v>0</v>
      </c>
      <c r="AL104" s="84">
        <v>0</v>
      </c>
      <c r="AM104" s="84">
        <v>0</v>
      </c>
      <c r="AN104" s="84">
        <v>0</v>
      </c>
      <c r="AO104" s="75"/>
      <c r="AP104" s="113"/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75"/>
      <c r="BB104" s="123"/>
      <c r="BC104" s="185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0</v>
      </c>
      <c r="BL104" s="37">
        <v>0</v>
      </c>
      <c r="BM104" s="75"/>
      <c r="BN104" s="113"/>
      <c r="BO104" s="30">
        <v>14700</v>
      </c>
      <c r="BP104" s="30">
        <v>0</v>
      </c>
      <c r="BQ104" s="30">
        <v>14700</v>
      </c>
      <c r="BR104" s="30">
        <v>0</v>
      </c>
      <c r="BS104" s="30">
        <v>0</v>
      </c>
      <c r="BT104" s="30">
        <v>0</v>
      </c>
      <c r="BU104" s="30">
        <v>0</v>
      </c>
      <c r="BV104" s="30">
        <v>0</v>
      </c>
      <c r="BW104" s="30">
        <v>0</v>
      </c>
      <c r="BX104" s="30">
        <v>-14700</v>
      </c>
      <c r="BY104" s="75"/>
      <c r="BZ104" s="123"/>
      <c r="CA104" s="172">
        <v>15000</v>
      </c>
      <c r="CB104" s="30">
        <v>0</v>
      </c>
      <c r="CC104" s="30">
        <v>15000</v>
      </c>
      <c r="CD104" s="30">
        <v>14760</v>
      </c>
      <c r="CE104" s="30">
        <v>0</v>
      </c>
      <c r="CF104" s="30">
        <v>0</v>
      </c>
      <c r="CG104" s="30">
        <v>14760</v>
      </c>
      <c r="CH104" s="30">
        <v>0</v>
      </c>
      <c r="CI104" s="30">
        <v>14760</v>
      </c>
      <c r="CJ104" s="30">
        <v>-240</v>
      </c>
      <c r="CK104" s="75"/>
      <c r="CL104" s="113"/>
      <c r="CM104" s="30"/>
      <c r="CN104" s="30"/>
      <c r="CO104" s="30"/>
      <c r="CP104" s="30">
        <v>29520</v>
      </c>
      <c r="CQ104" s="30"/>
      <c r="CR104" s="30"/>
      <c r="CS104" s="30">
        <v>29520</v>
      </c>
      <c r="CT104" s="30"/>
      <c r="CU104" s="30"/>
      <c r="CV104" s="30"/>
      <c r="CW104" s="75"/>
      <c r="CX104" s="123"/>
      <c r="CY104" s="174">
        <v>30360.28</v>
      </c>
      <c r="CZ104" s="31">
        <v>0</v>
      </c>
      <c r="DA104" s="32">
        <v>30360.28</v>
      </c>
      <c r="DB104" s="32">
        <v>14738</v>
      </c>
      <c r="DC104" s="33">
        <v>0</v>
      </c>
      <c r="DD104" s="31">
        <v>0</v>
      </c>
      <c r="DE104" s="32">
        <v>14738</v>
      </c>
      <c r="DF104" s="32">
        <v>14738</v>
      </c>
      <c r="DG104" s="31">
        <v>0</v>
      </c>
      <c r="DH104" s="32">
        <v>15622.28</v>
      </c>
      <c r="DI104" s="34"/>
      <c r="DT104" s="34"/>
      <c r="DU104" s="30">
        <v>15000</v>
      </c>
      <c r="DV104" s="30">
        <v>0</v>
      </c>
      <c r="DW104" s="30">
        <v>15000</v>
      </c>
      <c r="DX104" s="30">
        <v>14760</v>
      </c>
      <c r="DY104" s="30">
        <v>0</v>
      </c>
      <c r="DZ104" s="30">
        <v>0</v>
      </c>
      <c r="EA104" s="30">
        <v>14760</v>
      </c>
      <c r="EB104" s="30">
        <v>0</v>
      </c>
      <c r="EC104" s="30">
        <v>14760</v>
      </c>
      <c r="ED104" s="30">
        <v>-240</v>
      </c>
      <c r="EE104" s="34"/>
      <c r="EP104" s="34"/>
      <c r="FA104" s="34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N104" s="113"/>
    </row>
    <row r="105" spans="1:170" ht="12.75" customHeight="1" x14ac:dyDescent="0.2">
      <c r="A105" s="27">
        <v>1</v>
      </c>
      <c r="B105" s="28">
        <v>45032</v>
      </c>
      <c r="C105" s="40"/>
      <c r="D105" s="2" t="s">
        <v>83</v>
      </c>
      <c r="E105" s="75"/>
      <c r="F105" s="89">
        <v>0</v>
      </c>
      <c r="G105" s="205"/>
      <c r="H105" s="201"/>
      <c r="I105" s="122">
        <v>0</v>
      </c>
      <c r="J105" s="153"/>
      <c r="K105" s="75"/>
      <c r="L105" s="122">
        <v>0</v>
      </c>
      <c r="M105" s="75"/>
      <c r="N105" s="123"/>
      <c r="O105" s="124"/>
      <c r="P105" s="192">
        <v>0</v>
      </c>
      <c r="Q105" s="75"/>
      <c r="R105" s="113"/>
      <c r="S105" s="91">
        <v>0</v>
      </c>
      <c r="T105" s="94">
        <v>0</v>
      </c>
      <c r="U105" s="91">
        <v>0</v>
      </c>
      <c r="V105" s="91">
        <v>0</v>
      </c>
      <c r="W105" s="91">
        <v>0</v>
      </c>
      <c r="X105" s="94">
        <v>0</v>
      </c>
      <c r="Y105" s="91">
        <v>0</v>
      </c>
      <c r="Z105" s="91">
        <v>0</v>
      </c>
      <c r="AA105" s="91">
        <v>0</v>
      </c>
      <c r="AB105" s="91">
        <v>0</v>
      </c>
      <c r="AC105" s="75"/>
      <c r="AD105" s="123"/>
      <c r="AE105" s="180">
        <v>0</v>
      </c>
      <c r="AF105" s="84">
        <v>0</v>
      </c>
      <c r="AG105" s="84">
        <v>0</v>
      </c>
      <c r="AH105" s="84">
        <v>0</v>
      </c>
      <c r="AI105" s="84">
        <v>0</v>
      </c>
      <c r="AJ105" s="84">
        <v>0</v>
      </c>
      <c r="AK105" s="84">
        <v>0</v>
      </c>
      <c r="AL105" s="84">
        <v>0</v>
      </c>
      <c r="AM105" s="84">
        <v>0</v>
      </c>
      <c r="AN105" s="84">
        <v>0</v>
      </c>
      <c r="AO105" s="75"/>
      <c r="AP105" s="113"/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75"/>
      <c r="BB105" s="123"/>
      <c r="BC105" s="185">
        <v>0</v>
      </c>
      <c r="BD105" s="37">
        <v>0</v>
      </c>
      <c r="BE105" s="37">
        <v>0</v>
      </c>
      <c r="BF105" s="37">
        <v>0</v>
      </c>
      <c r="BG105" s="37">
        <v>0</v>
      </c>
      <c r="BH105" s="37">
        <v>0</v>
      </c>
      <c r="BI105" s="37">
        <v>0</v>
      </c>
      <c r="BJ105" s="37">
        <v>0</v>
      </c>
      <c r="BK105" s="37">
        <v>0</v>
      </c>
      <c r="BL105" s="37">
        <v>0</v>
      </c>
      <c r="BM105" s="75"/>
      <c r="BN105" s="113"/>
      <c r="BO105" s="37">
        <v>0</v>
      </c>
      <c r="BP105" s="37">
        <v>0</v>
      </c>
      <c r="BQ105" s="37">
        <v>0</v>
      </c>
      <c r="BR105" s="37">
        <v>0</v>
      </c>
      <c r="BS105" s="37">
        <v>0</v>
      </c>
      <c r="BT105" s="37">
        <v>0</v>
      </c>
      <c r="BU105" s="37">
        <v>0</v>
      </c>
      <c r="BV105" s="37">
        <v>0</v>
      </c>
      <c r="BW105" s="37">
        <v>0</v>
      </c>
      <c r="BX105" s="37">
        <v>0</v>
      </c>
      <c r="BY105" s="75"/>
      <c r="BZ105" s="123"/>
      <c r="CA105" s="185">
        <v>0</v>
      </c>
      <c r="CB105" s="37">
        <v>0</v>
      </c>
      <c r="CC105" s="37">
        <v>0</v>
      </c>
      <c r="CD105" s="37">
        <v>0</v>
      </c>
      <c r="CE105" s="37">
        <v>0</v>
      </c>
      <c r="CF105" s="37">
        <v>0</v>
      </c>
      <c r="CG105" s="37">
        <v>0</v>
      </c>
      <c r="CH105" s="37">
        <v>0</v>
      </c>
      <c r="CI105" s="37">
        <v>0</v>
      </c>
      <c r="CJ105" s="37">
        <v>0</v>
      </c>
      <c r="CK105" s="75"/>
      <c r="CL105" s="113"/>
      <c r="CM105" s="30"/>
      <c r="CN105" s="30"/>
      <c r="CO105" s="30"/>
      <c r="CP105" s="30">
        <v>0</v>
      </c>
      <c r="CQ105" s="30"/>
      <c r="CR105" s="30"/>
      <c r="CS105" s="30">
        <v>0</v>
      </c>
      <c r="CT105" s="30"/>
      <c r="CU105" s="30"/>
      <c r="CV105" s="30"/>
      <c r="CW105" s="75"/>
      <c r="CX105" s="123"/>
      <c r="CY105" s="174">
        <v>100000</v>
      </c>
      <c r="CZ105" s="31">
        <v>0</v>
      </c>
      <c r="DA105" s="32">
        <v>100000</v>
      </c>
      <c r="DB105" s="31">
        <v>0</v>
      </c>
      <c r="DC105" s="33">
        <v>0</v>
      </c>
      <c r="DD105" s="31">
        <v>0</v>
      </c>
      <c r="DE105" s="31">
        <v>0</v>
      </c>
      <c r="DF105" s="31">
        <v>0</v>
      </c>
      <c r="DG105" s="31">
        <v>0</v>
      </c>
      <c r="DH105" s="32">
        <v>100000</v>
      </c>
      <c r="DI105" s="34"/>
      <c r="DT105" s="34"/>
      <c r="DU105" s="37">
        <v>0</v>
      </c>
      <c r="DV105" s="37">
        <v>0</v>
      </c>
      <c r="DW105" s="37">
        <v>0</v>
      </c>
      <c r="DX105" s="37">
        <v>0</v>
      </c>
      <c r="DY105" s="37">
        <v>0</v>
      </c>
      <c r="DZ105" s="37">
        <v>0</v>
      </c>
      <c r="EA105" s="37">
        <v>0</v>
      </c>
      <c r="EB105" s="37">
        <v>0</v>
      </c>
      <c r="EC105" s="37">
        <v>0</v>
      </c>
      <c r="ED105" s="37">
        <v>0</v>
      </c>
      <c r="EE105" s="34"/>
      <c r="EP105" s="34"/>
      <c r="FA105" s="34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N105" s="113"/>
    </row>
    <row r="106" spans="1:170" ht="12.75" customHeight="1" x14ac:dyDescent="0.2">
      <c r="A106" s="27">
        <v>1</v>
      </c>
      <c r="B106" s="28">
        <v>45080</v>
      </c>
      <c r="C106" s="29"/>
      <c r="D106" s="2" t="s">
        <v>84</v>
      </c>
      <c r="E106" s="75"/>
      <c r="F106" s="89">
        <v>0</v>
      </c>
      <c r="G106" s="205"/>
      <c r="H106" s="201"/>
      <c r="I106" s="122">
        <v>0</v>
      </c>
      <c r="J106" s="153"/>
      <c r="K106" s="75"/>
      <c r="L106" s="122">
        <v>0</v>
      </c>
      <c r="M106" s="75"/>
      <c r="N106" s="123"/>
      <c r="O106" s="124"/>
      <c r="P106" s="192">
        <v>0</v>
      </c>
      <c r="Q106" s="75"/>
      <c r="R106" s="113"/>
      <c r="S106" s="94">
        <v>0</v>
      </c>
      <c r="T106" s="91">
        <v>474627.09</v>
      </c>
      <c r="U106" s="91">
        <v>474627.09</v>
      </c>
      <c r="V106" s="91">
        <v>447338.42</v>
      </c>
      <c r="W106" s="94">
        <v>378.71</v>
      </c>
      <c r="X106" s="94">
        <v>0</v>
      </c>
      <c r="Y106" s="91">
        <v>446959.71</v>
      </c>
      <c r="Z106" s="91">
        <v>404147.21</v>
      </c>
      <c r="AA106" s="91">
        <v>42812.5</v>
      </c>
      <c r="AB106" s="91">
        <v>-27667.38</v>
      </c>
      <c r="AC106" s="75"/>
      <c r="AD106" s="123"/>
      <c r="AE106" s="187">
        <v>0</v>
      </c>
      <c r="AF106" s="85">
        <v>484611.84000000003</v>
      </c>
      <c r="AG106" s="85">
        <v>484611.84000000003</v>
      </c>
      <c r="AH106" s="87">
        <v>500300.2</v>
      </c>
      <c r="AI106" s="85">
        <v>4351.33</v>
      </c>
      <c r="AJ106" s="86">
        <v>0</v>
      </c>
      <c r="AK106" s="85">
        <v>495948.87</v>
      </c>
      <c r="AL106" s="85">
        <v>366757.95</v>
      </c>
      <c r="AM106" s="85">
        <v>129190.92</v>
      </c>
      <c r="AN106" s="85">
        <v>11337.03</v>
      </c>
      <c r="AO106" s="75"/>
      <c r="AP106" s="113"/>
      <c r="AQ106" s="84">
        <v>0</v>
      </c>
      <c r="AR106" s="84">
        <v>94484.26</v>
      </c>
      <c r="AS106" s="84">
        <v>94484.26</v>
      </c>
      <c r="AT106" s="84">
        <v>107991.09</v>
      </c>
      <c r="AU106" s="84">
        <v>4312.63</v>
      </c>
      <c r="AV106" s="84">
        <v>0</v>
      </c>
      <c r="AW106" s="84">
        <v>103678.46</v>
      </c>
      <c r="AX106" s="84">
        <v>102559.25</v>
      </c>
      <c r="AY106" s="84">
        <v>1119.21</v>
      </c>
      <c r="AZ106" s="84">
        <v>9194.2000000000007</v>
      </c>
      <c r="BA106" s="75"/>
      <c r="BB106" s="123"/>
      <c r="BC106" s="172">
        <v>5000</v>
      </c>
      <c r="BD106" s="30">
        <v>576806.66</v>
      </c>
      <c r="BE106" s="30">
        <v>581806.66</v>
      </c>
      <c r="BF106" s="30">
        <v>591691.63</v>
      </c>
      <c r="BG106" s="30">
        <v>0</v>
      </c>
      <c r="BH106" s="30">
        <v>0</v>
      </c>
      <c r="BI106" s="30">
        <v>591691.63</v>
      </c>
      <c r="BJ106" s="30">
        <v>378826.53</v>
      </c>
      <c r="BK106" s="30">
        <v>212865.1</v>
      </c>
      <c r="BL106" s="30">
        <v>9884.9699999999993</v>
      </c>
      <c r="BM106" s="75"/>
      <c r="BN106" s="113"/>
      <c r="BO106" s="30">
        <v>4955.59</v>
      </c>
      <c r="BP106" s="30">
        <v>123518.64</v>
      </c>
      <c r="BQ106" s="30">
        <v>128474.23</v>
      </c>
      <c r="BR106" s="30">
        <v>128233.23</v>
      </c>
      <c r="BS106" s="30">
        <v>2554.37</v>
      </c>
      <c r="BT106" s="30">
        <v>0</v>
      </c>
      <c r="BU106" s="30">
        <v>125678.86</v>
      </c>
      <c r="BV106" s="30">
        <v>2170.63</v>
      </c>
      <c r="BW106" s="30">
        <v>123508.23</v>
      </c>
      <c r="BX106" s="30">
        <v>-2795.37</v>
      </c>
      <c r="BY106" s="75"/>
      <c r="BZ106" s="123"/>
      <c r="CA106" s="172">
        <v>17585.43</v>
      </c>
      <c r="CB106" s="30">
        <v>88996.74</v>
      </c>
      <c r="CC106" s="30">
        <v>106582.17</v>
      </c>
      <c r="CD106" s="30">
        <v>106220.16</v>
      </c>
      <c r="CE106" s="30">
        <v>0</v>
      </c>
      <c r="CF106" s="30">
        <v>0</v>
      </c>
      <c r="CG106" s="30">
        <v>106220.16</v>
      </c>
      <c r="CH106" s="30">
        <v>1087.71</v>
      </c>
      <c r="CI106" s="30">
        <v>105132.45</v>
      </c>
      <c r="CJ106" s="30">
        <v>-362.01</v>
      </c>
      <c r="CK106" s="75"/>
      <c r="CL106" s="113"/>
      <c r="CM106" s="30"/>
      <c r="CN106" s="30"/>
      <c r="CO106" s="30"/>
      <c r="CP106" s="30">
        <v>181905.78</v>
      </c>
      <c r="CQ106" s="30"/>
      <c r="CR106" s="30"/>
      <c r="CS106" s="30">
        <v>180503.31</v>
      </c>
      <c r="CT106" s="30"/>
      <c r="CU106" s="30"/>
      <c r="CV106" s="30"/>
      <c r="CW106" s="75"/>
      <c r="CX106" s="123"/>
      <c r="CY106" s="175">
        <v>0</v>
      </c>
      <c r="CZ106" s="32">
        <v>161404.65</v>
      </c>
      <c r="DA106" s="32">
        <v>161404.65</v>
      </c>
      <c r="DB106" s="32">
        <v>122641.2</v>
      </c>
      <c r="DC106" s="33">
        <v>0</v>
      </c>
      <c r="DD106" s="31">
        <v>0</v>
      </c>
      <c r="DE106" s="32">
        <v>122641.2</v>
      </c>
      <c r="DF106" s="32">
        <v>107283.2</v>
      </c>
      <c r="DG106" s="32">
        <v>15358</v>
      </c>
      <c r="DH106" s="32">
        <v>38763.449999999997</v>
      </c>
      <c r="DI106" s="34"/>
      <c r="DT106" s="34"/>
      <c r="DU106" s="30">
        <v>17585.43</v>
      </c>
      <c r="DV106" s="30">
        <v>88996.74</v>
      </c>
      <c r="DW106" s="30">
        <v>106582.17</v>
      </c>
      <c r="DX106" s="30">
        <v>106220.16</v>
      </c>
      <c r="DY106" s="30">
        <v>0</v>
      </c>
      <c r="DZ106" s="30">
        <v>0</v>
      </c>
      <c r="EA106" s="30">
        <v>106220.16</v>
      </c>
      <c r="EB106" s="30">
        <v>1087.71</v>
      </c>
      <c r="EC106" s="30">
        <v>105132.45</v>
      </c>
      <c r="ED106" s="30">
        <v>-362.01</v>
      </c>
      <c r="EE106" s="34"/>
      <c r="EP106" s="34"/>
      <c r="FA106" s="34"/>
      <c r="FB106" s="84"/>
      <c r="FC106" s="84"/>
      <c r="FD106" s="84"/>
      <c r="FE106" s="84"/>
      <c r="FF106" s="84"/>
      <c r="FG106" s="84"/>
      <c r="FH106" s="84"/>
      <c r="FI106" s="84"/>
      <c r="FJ106" s="84"/>
      <c r="FK106" s="84"/>
      <c r="FN106" s="113"/>
    </row>
    <row r="107" spans="1:170" ht="12.75" customHeight="1" x14ac:dyDescent="0.2">
      <c r="A107" s="27">
        <v>1</v>
      </c>
      <c r="B107" s="28">
        <v>45081</v>
      </c>
      <c r="C107" s="29"/>
      <c r="D107" s="2" t="s">
        <v>85</v>
      </c>
      <c r="E107" s="75"/>
      <c r="F107" s="89">
        <v>0</v>
      </c>
      <c r="G107" s="205"/>
      <c r="H107" s="201"/>
      <c r="I107" s="122">
        <v>0</v>
      </c>
      <c r="J107" s="153"/>
      <c r="K107" s="75"/>
      <c r="L107" s="122">
        <v>0</v>
      </c>
      <c r="M107" s="75"/>
      <c r="N107" s="123"/>
      <c r="O107" s="124"/>
      <c r="P107" s="192">
        <v>0</v>
      </c>
      <c r="Q107" s="75"/>
      <c r="R107" s="113"/>
      <c r="S107" s="91">
        <v>0</v>
      </c>
      <c r="T107" s="94">
        <v>0</v>
      </c>
      <c r="U107" s="91">
        <v>0</v>
      </c>
      <c r="V107" s="91">
        <v>0</v>
      </c>
      <c r="W107" s="91">
        <v>0</v>
      </c>
      <c r="X107" s="94">
        <v>0</v>
      </c>
      <c r="Y107" s="91">
        <v>0</v>
      </c>
      <c r="Z107" s="91">
        <v>0</v>
      </c>
      <c r="AA107" s="91">
        <v>0</v>
      </c>
      <c r="AB107" s="91">
        <v>0</v>
      </c>
      <c r="AC107" s="75"/>
      <c r="AD107" s="123"/>
      <c r="AE107" s="180">
        <v>0</v>
      </c>
      <c r="AF107" s="84">
        <v>0</v>
      </c>
      <c r="AG107" s="84">
        <v>0</v>
      </c>
      <c r="AH107" s="84">
        <v>0</v>
      </c>
      <c r="AI107" s="84">
        <v>0</v>
      </c>
      <c r="AJ107" s="84">
        <v>0</v>
      </c>
      <c r="AK107" s="84">
        <v>0</v>
      </c>
      <c r="AL107" s="84">
        <v>0</v>
      </c>
      <c r="AM107" s="84">
        <v>0</v>
      </c>
      <c r="AN107" s="84">
        <v>0</v>
      </c>
      <c r="AO107" s="75"/>
      <c r="AP107" s="113"/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75"/>
      <c r="BB107" s="123"/>
      <c r="BC107" s="185">
        <v>0</v>
      </c>
      <c r="BD107" s="37">
        <v>0</v>
      </c>
      <c r="BE107" s="37">
        <v>0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7">
        <v>0</v>
      </c>
      <c r="BL107" s="37">
        <v>0</v>
      </c>
      <c r="BM107" s="75"/>
      <c r="BN107" s="113"/>
      <c r="BO107" s="37">
        <v>0</v>
      </c>
      <c r="BP107" s="37">
        <v>0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37">
        <v>0</v>
      </c>
      <c r="BW107" s="37">
        <v>0</v>
      </c>
      <c r="BX107" s="37">
        <v>0</v>
      </c>
      <c r="BY107" s="75"/>
      <c r="BZ107" s="123"/>
      <c r="CA107" s="185">
        <v>0</v>
      </c>
      <c r="CB107" s="37">
        <v>0</v>
      </c>
      <c r="CC107" s="37">
        <v>0</v>
      </c>
      <c r="CD107" s="37">
        <v>0</v>
      </c>
      <c r="CE107" s="37">
        <v>0</v>
      </c>
      <c r="CF107" s="37">
        <v>0</v>
      </c>
      <c r="CG107" s="37">
        <v>0</v>
      </c>
      <c r="CH107" s="37">
        <v>0</v>
      </c>
      <c r="CI107" s="37">
        <v>0</v>
      </c>
      <c r="CJ107" s="37">
        <v>0</v>
      </c>
      <c r="CK107" s="75"/>
      <c r="CL107" s="113"/>
      <c r="CM107" s="30"/>
      <c r="CN107" s="30"/>
      <c r="CO107" s="30"/>
      <c r="CP107" s="30">
        <v>9212.94</v>
      </c>
      <c r="CQ107" s="30"/>
      <c r="CR107" s="30"/>
      <c r="CS107" s="30">
        <v>9212.94</v>
      </c>
      <c r="CT107" s="30"/>
      <c r="CU107" s="30"/>
      <c r="CV107" s="30"/>
      <c r="CW107" s="75"/>
      <c r="CX107" s="123"/>
      <c r="CY107" s="175">
        <v>0</v>
      </c>
      <c r="CZ107" s="32">
        <v>6667.06</v>
      </c>
      <c r="DA107" s="32">
        <v>6667.06</v>
      </c>
      <c r="DB107" s="31">
        <v>0</v>
      </c>
      <c r="DC107" s="33">
        <v>0</v>
      </c>
      <c r="DD107" s="31">
        <v>0</v>
      </c>
      <c r="DE107" s="31">
        <v>0</v>
      </c>
      <c r="DF107" s="31">
        <v>0</v>
      </c>
      <c r="DG107" s="31">
        <v>0</v>
      </c>
      <c r="DH107" s="32">
        <v>6667.06</v>
      </c>
      <c r="DI107" s="34"/>
      <c r="DT107" s="34"/>
      <c r="DU107" s="37">
        <v>0</v>
      </c>
      <c r="DV107" s="37">
        <v>0</v>
      </c>
      <c r="DW107" s="37">
        <v>0</v>
      </c>
      <c r="DX107" s="37">
        <v>0</v>
      </c>
      <c r="DY107" s="37">
        <v>0</v>
      </c>
      <c r="DZ107" s="37">
        <v>0</v>
      </c>
      <c r="EA107" s="37">
        <v>0</v>
      </c>
      <c r="EB107" s="37">
        <v>0</v>
      </c>
      <c r="EC107" s="37">
        <v>0</v>
      </c>
      <c r="ED107" s="37">
        <v>0</v>
      </c>
      <c r="EE107" s="34"/>
      <c r="EP107" s="34"/>
      <c r="FA107" s="34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N107" s="113"/>
    </row>
    <row r="108" spans="1:170" ht="12.75" customHeight="1" x14ac:dyDescent="0.2">
      <c r="A108" s="27">
        <v>1</v>
      </c>
      <c r="B108" s="28">
        <v>45100</v>
      </c>
      <c r="C108" s="29"/>
      <c r="D108" s="2" t="s">
        <v>86</v>
      </c>
      <c r="E108" s="75"/>
      <c r="F108" s="89">
        <v>0</v>
      </c>
      <c r="G108" s="205"/>
      <c r="H108" s="201"/>
      <c r="I108" s="122">
        <v>0</v>
      </c>
      <c r="J108" s="153"/>
      <c r="K108" s="75"/>
      <c r="L108" s="122">
        <v>0</v>
      </c>
      <c r="M108" s="75"/>
      <c r="N108" s="123"/>
      <c r="O108" s="124"/>
      <c r="P108" s="192">
        <v>0</v>
      </c>
      <c r="Q108" s="75"/>
      <c r="R108" s="113"/>
      <c r="S108" s="91">
        <v>0</v>
      </c>
      <c r="T108" s="94">
        <v>0</v>
      </c>
      <c r="U108" s="91">
        <v>0</v>
      </c>
      <c r="V108" s="91">
        <v>0</v>
      </c>
      <c r="W108" s="91">
        <v>0</v>
      </c>
      <c r="X108" s="94">
        <v>0</v>
      </c>
      <c r="Y108" s="91">
        <v>0</v>
      </c>
      <c r="Z108" s="91">
        <v>0</v>
      </c>
      <c r="AA108" s="91">
        <v>0</v>
      </c>
      <c r="AB108" s="91">
        <v>0</v>
      </c>
      <c r="AC108" s="75"/>
      <c r="AD108" s="123"/>
      <c r="AE108" s="180">
        <v>0</v>
      </c>
      <c r="AF108" s="84">
        <v>0</v>
      </c>
      <c r="AG108" s="84">
        <v>0</v>
      </c>
      <c r="AH108" s="84">
        <v>0</v>
      </c>
      <c r="AI108" s="84">
        <v>0</v>
      </c>
      <c r="AJ108" s="84">
        <v>0</v>
      </c>
      <c r="AK108" s="84">
        <v>0</v>
      </c>
      <c r="AL108" s="84">
        <v>0</v>
      </c>
      <c r="AM108" s="84">
        <v>0</v>
      </c>
      <c r="AN108" s="84">
        <v>0</v>
      </c>
      <c r="AO108" s="75"/>
      <c r="AP108" s="113"/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75"/>
      <c r="BB108" s="123"/>
      <c r="BC108" s="185">
        <v>0</v>
      </c>
      <c r="BD108" s="37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7">
        <v>0</v>
      </c>
      <c r="BL108" s="37">
        <v>0</v>
      </c>
      <c r="BM108" s="75"/>
      <c r="BN108" s="113"/>
      <c r="BO108" s="37">
        <v>0</v>
      </c>
      <c r="BP108" s="37">
        <v>0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75"/>
      <c r="BZ108" s="123"/>
      <c r="CA108" s="185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0</v>
      </c>
      <c r="CJ108" s="37">
        <v>0</v>
      </c>
      <c r="CK108" s="75"/>
      <c r="CL108" s="113"/>
      <c r="CM108" s="30"/>
      <c r="CN108" s="30"/>
      <c r="CO108" s="30"/>
      <c r="CP108" s="30">
        <v>0</v>
      </c>
      <c r="CQ108" s="30"/>
      <c r="CR108" s="30"/>
      <c r="CS108" s="30">
        <v>0</v>
      </c>
      <c r="CT108" s="30"/>
      <c r="CU108" s="30"/>
      <c r="CV108" s="30"/>
      <c r="CW108" s="75"/>
      <c r="CX108" s="123"/>
      <c r="CY108" s="174">
        <v>121000</v>
      </c>
      <c r="CZ108" s="31">
        <v>0</v>
      </c>
      <c r="DA108" s="32">
        <v>121000</v>
      </c>
      <c r="DB108" s="32">
        <v>121000</v>
      </c>
      <c r="DC108" s="33">
        <v>0</v>
      </c>
      <c r="DD108" s="31">
        <v>0</v>
      </c>
      <c r="DE108" s="32">
        <v>121000</v>
      </c>
      <c r="DF108" s="32">
        <v>121000</v>
      </c>
      <c r="DG108" s="31">
        <v>0</v>
      </c>
      <c r="DH108" s="31">
        <v>0</v>
      </c>
      <c r="DI108" s="34"/>
      <c r="DT108" s="34"/>
      <c r="DU108" s="37">
        <v>0</v>
      </c>
      <c r="DV108" s="37">
        <v>0</v>
      </c>
      <c r="DW108" s="37">
        <v>0</v>
      </c>
      <c r="DX108" s="37">
        <v>0</v>
      </c>
      <c r="DY108" s="37">
        <v>0</v>
      </c>
      <c r="DZ108" s="37">
        <v>0</v>
      </c>
      <c r="EA108" s="37">
        <v>0</v>
      </c>
      <c r="EB108" s="37">
        <v>0</v>
      </c>
      <c r="EC108" s="37">
        <v>0</v>
      </c>
      <c r="ED108" s="37">
        <v>0</v>
      </c>
      <c r="EE108" s="34"/>
      <c r="EP108" s="34"/>
      <c r="FA108" s="34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N108" s="113"/>
    </row>
    <row r="109" spans="1:170" ht="12.75" customHeight="1" x14ac:dyDescent="0.2">
      <c r="A109" s="27">
        <v>1</v>
      </c>
      <c r="B109" s="28">
        <v>45101</v>
      </c>
      <c r="C109" s="29"/>
      <c r="D109" s="2" t="s">
        <v>160</v>
      </c>
      <c r="E109" s="75"/>
      <c r="F109" s="89">
        <v>129168.02</v>
      </c>
      <c r="G109" s="205"/>
      <c r="H109" s="201"/>
      <c r="I109" s="122">
        <v>128110.25</v>
      </c>
      <c r="J109" s="153"/>
      <c r="K109" s="75"/>
      <c r="L109" s="122">
        <v>128110.25</v>
      </c>
      <c r="M109" s="75"/>
      <c r="N109" s="123"/>
      <c r="O109" s="124"/>
      <c r="P109" s="192">
        <v>111542</v>
      </c>
      <c r="Q109" s="75"/>
      <c r="R109" s="113"/>
      <c r="S109" s="91">
        <v>107000</v>
      </c>
      <c r="T109" s="94">
        <v>0</v>
      </c>
      <c r="U109" s="91">
        <v>107000</v>
      </c>
      <c r="V109" s="91">
        <v>109165.84</v>
      </c>
      <c r="W109" s="91">
        <v>2437.17</v>
      </c>
      <c r="X109" s="94">
        <v>0</v>
      </c>
      <c r="Y109" s="91">
        <v>106728.67</v>
      </c>
      <c r="Z109" s="91">
        <v>106728.67</v>
      </c>
      <c r="AA109" s="94">
        <v>0</v>
      </c>
      <c r="AB109" s="94">
        <v>-271.33</v>
      </c>
      <c r="AC109" s="75"/>
      <c r="AD109" s="123"/>
      <c r="AE109" s="186">
        <v>107000</v>
      </c>
      <c r="AF109" s="86">
        <v>600</v>
      </c>
      <c r="AG109" s="85">
        <v>107600</v>
      </c>
      <c r="AH109" s="87">
        <v>108118.08</v>
      </c>
      <c r="AI109" s="86">
        <v>0</v>
      </c>
      <c r="AJ109" s="86">
        <v>0</v>
      </c>
      <c r="AK109" s="85">
        <v>108118.08</v>
      </c>
      <c r="AL109" s="85">
        <v>108118.08</v>
      </c>
      <c r="AM109" s="86">
        <v>0</v>
      </c>
      <c r="AN109" s="86">
        <v>518.08000000000004</v>
      </c>
      <c r="AO109" s="75"/>
      <c r="AP109" s="113"/>
      <c r="AQ109" s="84">
        <v>110000</v>
      </c>
      <c r="AR109" s="84">
        <v>0</v>
      </c>
      <c r="AS109" s="84">
        <v>110000</v>
      </c>
      <c r="AT109" s="84">
        <v>107518.08</v>
      </c>
      <c r="AU109" s="84">
        <v>42.13</v>
      </c>
      <c r="AV109" s="84">
        <v>0</v>
      </c>
      <c r="AW109" s="84">
        <v>107475.95</v>
      </c>
      <c r="AX109" s="84">
        <v>107475.95</v>
      </c>
      <c r="AY109" s="84">
        <v>0</v>
      </c>
      <c r="AZ109" s="84">
        <v>-2524.0500000000002</v>
      </c>
      <c r="BA109" s="75"/>
      <c r="BB109" s="123"/>
      <c r="BC109" s="172">
        <v>107000</v>
      </c>
      <c r="BD109" s="30">
        <v>0</v>
      </c>
      <c r="BE109" s="30">
        <v>107000</v>
      </c>
      <c r="BF109" s="30">
        <v>107540.48</v>
      </c>
      <c r="BG109" s="30">
        <v>1775.02</v>
      </c>
      <c r="BH109" s="30">
        <v>0</v>
      </c>
      <c r="BI109" s="30">
        <v>105765.46</v>
      </c>
      <c r="BJ109" s="30">
        <v>105765.46</v>
      </c>
      <c r="BK109" s="30">
        <v>0</v>
      </c>
      <c r="BL109" s="30">
        <v>-1234.54</v>
      </c>
      <c r="BM109" s="75"/>
      <c r="BN109" s="113"/>
      <c r="BO109" s="30">
        <v>110000</v>
      </c>
      <c r="BP109" s="30">
        <v>0</v>
      </c>
      <c r="BQ109" s="30">
        <v>110000</v>
      </c>
      <c r="BR109" s="30">
        <v>107249.28</v>
      </c>
      <c r="BS109" s="30">
        <v>4348.8999999999996</v>
      </c>
      <c r="BT109" s="30">
        <v>0</v>
      </c>
      <c r="BU109" s="30">
        <v>102900.38</v>
      </c>
      <c r="BV109" s="30">
        <v>53624.639999999999</v>
      </c>
      <c r="BW109" s="30">
        <v>49275.74</v>
      </c>
      <c r="BX109" s="30">
        <v>-7099.62</v>
      </c>
      <c r="BY109" s="75"/>
      <c r="BZ109" s="123"/>
      <c r="CA109" s="172">
        <v>110386.06</v>
      </c>
      <c r="CB109" s="30">
        <v>0</v>
      </c>
      <c r="CC109" s="30">
        <v>110386.06</v>
      </c>
      <c r="CD109" s="30">
        <v>109386.06</v>
      </c>
      <c r="CE109" s="30">
        <v>0</v>
      </c>
      <c r="CF109" s="30">
        <v>0</v>
      </c>
      <c r="CG109" s="30">
        <v>109386.06</v>
      </c>
      <c r="CH109" s="30">
        <v>109386.06</v>
      </c>
      <c r="CI109" s="30">
        <v>0</v>
      </c>
      <c r="CJ109" s="30">
        <v>-1000</v>
      </c>
      <c r="CK109" s="75"/>
      <c r="CL109" s="113"/>
      <c r="CM109" s="30"/>
      <c r="CN109" s="30"/>
      <c r="CO109" s="30"/>
      <c r="CP109" s="30">
        <v>120070</v>
      </c>
      <c r="CQ109" s="30"/>
      <c r="CR109" s="30"/>
      <c r="CS109" s="30">
        <v>120070</v>
      </c>
      <c r="CT109" s="30"/>
      <c r="CU109" s="30"/>
      <c r="CV109" s="30"/>
      <c r="CW109" s="75"/>
      <c r="CX109" s="123"/>
      <c r="CY109" s="174">
        <v>0</v>
      </c>
      <c r="CZ109" s="31">
        <v>0</v>
      </c>
      <c r="DA109" s="32">
        <v>0</v>
      </c>
      <c r="DB109" s="32">
        <v>0</v>
      </c>
      <c r="DC109" s="33">
        <v>0</v>
      </c>
      <c r="DD109" s="31">
        <v>0</v>
      </c>
      <c r="DE109" s="32">
        <v>0</v>
      </c>
      <c r="DF109" s="32">
        <v>0</v>
      </c>
      <c r="DG109" s="31">
        <v>0</v>
      </c>
      <c r="DH109" s="31">
        <v>0</v>
      </c>
      <c r="DI109" s="34"/>
      <c r="DT109" s="34"/>
      <c r="DU109" s="30">
        <v>110386.06</v>
      </c>
      <c r="DV109" s="30">
        <v>0</v>
      </c>
      <c r="DW109" s="30">
        <v>110386.06</v>
      </c>
      <c r="DX109" s="30">
        <v>109386.06</v>
      </c>
      <c r="DY109" s="30">
        <v>0</v>
      </c>
      <c r="DZ109" s="30">
        <v>0</v>
      </c>
      <c r="EA109" s="30">
        <v>109386.06</v>
      </c>
      <c r="EB109" s="30">
        <v>109386.06</v>
      </c>
      <c r="EC109" s="30">
        <v>0</v>
      </c>
      <c r="ED109" s="30">
        <v>-1000</v>
      </c>
      <c r="EE109" s="34"/>
      <c r="EP109" s="34"/>
      <c r="FA109" s="34"/>
      <c r="FB109" s="84"/>
      <c r="FC109" s="84"/>
      <c r="FD109" s="84"/>
      <c r="FE109" s="84"/>
      <c r="FF109" s="84"/>
      <c r="FG109" s="84"/>
      <c r="FH109" s="84"/>
      <c r="FI109" s="84"/>
      <c r="FJ109" s="84"/>
      <c r="FK109" s="84"/>
      <c r="FN109" s="113"/>
    </row>
    <row r="110" spans="1:170" ht="12.75" customHeight="1" x14ac:dyDescent="0.2">
      <c r="A110" s="27">
        <v>1</v>
      </c>
      <c r="B110" s="28">
        <v>45102</v>
      </c>
      <c r="C110" s="29"/>
      <c r="D110" s="2" t="s">
        <v>88</v>
      </c>
      <c r="E110" s="75"/>
      <c r="F110" s="89">
        <v>0</v>
      </c>
      <c r="G110" s="205"/>
      <c r="H110" s="201"/>
      <c r="I110" s="122">
        <v>0</v>
      </c>
      <c r="J110" s="153"/>
      <c r="K110" s="75"/>
      <c r="L110" s="122">
        <v>0</v>
      </c>
      <c r="M110" s="75"/>
      <c r="N110" s="123"/>
      <c r="O110" s="124"/>
      <c r="P110" s="192">
        <v>0</v>
      </c>
      <c r="Q110" s="75"/>
      <c r="R110" s="113"/>
      <c r="S110" s="94">
        <v>0</v>
      </c>
      <c r="T110" s="94">
        <v>600</v>
      </c>
      <c r="U110" s="94">
        <v>600</v>
      </c>
      <c r="V110" s="94">
        <v>600</v>
      </c>
      <c r="W110" s="94">
        <v>0</v>
      </c>
      <c r="X110" s="94">
        <v>0</v>
      </c>
      <c r="Y110" s="94">
        <v>600</v>
      </c>
      <c r="Z110" s="94">
        <v>600</v>
      </c>
      <c r="AA110" s="94">
        <v>0</v>
      </c>
      <c r="AB110" s="94">
        <v>0</v>
      </c>
      <c r="AC110" s="75"/>
      <c r="AD110" s="123"/>
      <c r="AE110" s="180">
        <v>0</v>
      </c>
      <c r="AF110" s="84">
        <v>0</v>
      </c>
      <c r="AG110" s="84">
        <v>0</v>
      </c>
      <c r="AH110" s="84">
        <v>0</v>
      </c>
      <c r="AI110" s="84">
        <v>0</v>
      </c>
      <c r="AJ110" s="84">
        <v>0</v>
      </c>
      <c r="AK110" s="84">
        <v>0</v>
      </c>
      <c r="AL110" s="84">
        <v>0</v>
      </c>
      <c r="AM110" s="84">
        <v>0</v>
      </c>
      <c r="AN110" s="84">
        <v>0</v>
      </c>
      <c r="AO110" s="75"/>
      <c r="AP110" s="113"/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75"/>
      <c r="BB110" s="123"/>
      <c r="BC110" s="185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75"/>
      <c r="BN110" s="113"/>
      <c r="BO110" s="30">
        <v>0</v>
      </c>
      <c r="BP110" s="30">
        <v>0</v>
      </c>
      <c r="BQ110" s="30">
        <v>0</v>
      </c>
      <c r="BR110" s="30">
        <v>0</v>
      </c>
      <c r="BS110" s="30">
        <v>1297.18</v>
      </c>
      <c r="BT110" s="30">
        <v>0</v>
      </c>
      <c r="BU110" s="30">
        <v>-1297.18</v>
      </c>
      <c r="BV110" s="30">
        <v>-1297.18</v>
      </c>
      <c r="BW110" s="30">
        <v>0</v>
      </c>
      <c r="BX110" s="30">
        <v>-1297.18</v>
      </c>
      <c r="BY110" s="75"/>
      <c r="BZ110" s="123"/>
      <c r="CA110" s="172">
        <v>0</v>
      </c>
      <c r="CB110" s="30">
        <v>21570.22</v>
      </c>
      <c r="CC110" s="30">
        <v>21570.22</v>
      </c>
      <c r="CD110" s="30">
        <v>21570.22</v>
      </c>
      <c r="CE110" s="30">
        <v>0</v>
      </c>
      <c r="CF110" s="30">
        <v>0</v>
      </c>
      <c r="CG110" s="30">
        <v>21570.22</v>
      </c>
      <c r="CH110" s="30">
        <v>21570.22</v>
      </c>
      <c r="CI110" s="30">
        <v>0</v>
      </c>
      <c r="CJ110" s="30">
        <v>0</v>
      </c>
      <c r="CK110" s="75"/>
      <c r="CL110" s="113"/>
      <c r="CM110" s="30"/>
      <c r="CN110" s="30"/>
      <c r="CO110" s="30"/>
      <c r="CP110" s="30">
        <v>24651.68</v>
      </c>
      <c r="CQ110" s="30"/>
      <c r="CR110" s="30"/>
      <c r="CS110" s="30">
        <v>24651.68</v>
      </c>
      <c r="CT110" s="30"/>
      <c r="CU110" s="30"/>
      <c r="CV110" s="30"/>
      <c r="CW110" s="75"/>
      <c r="CX110" s="123"/>
      <c r="CY110" s="174">
        <v>0</v>
      </c>
      <c r="CZ110" s="31">
        <v>0</v>
      </c>
      <c r="DA110" s="32">
        <v>0</v>
      </c>
      <c r="DB110" s="32">
        <v>0</v>
      </c>
      <c r="DC110" s="33">
        <v>0</v>
      </c>
      <c r="DD110" s="31">
        <v>0</v>
      </c>
      <c r="DE110" s="32">
        <v>0</v>
      </c>
      <c r="DF110" s="32">
        <v>0</v>
      </c>
      <c r="DG110" s="31">
        <v>0</v>
      </c>
      <c r="DH110" s="31">
        <v>0</v>
      </c>
      <c r="DI110" s="34"/>
      <c r="DT110" s="34"/>
      <c r="DU110" s="30">
        <v>0</v>
      </c>
      <c r="DV110" s="30">
        <v>21570.22</v>
      </c>
      <c r="DW110" s="30">
        <v>21570.22</v>
      </c>
      <c r="DX110" s="30">
        <v>21570.22</v>
      </c>
      <c r="DY110" s="30">
        <v>0</v>
      </c>
      <c r="DZ110" s="30">
        <v>0</v>
      </c>
      <c r="EA110" s="30">
        <v>21570.22</v>
      </c>
      <c r="EB110" s="30">
        <v>21570.22</v>
      </c>
      <c r="EC110" s="30">
        <v>0</v>
      </c>
      <c r="ED110" s="30">
        <v>0</v>
      </c>
      <c r="EE110" s="34"/>
      <c r="EP110" s="34"/>
      <c r="FA110" s="34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N110" s="113"/>
    </row>
    <row r="111" spans="1:170" ht="12.75" customHeight="1" x14ac:dyDescent="0.2">
      <c r="A111" s="27">
        <v>1</v>
      </c>
      <c r="B111" s="28">
        <v>45190</v>
      </c>
      <c r="C111" s="40"/>
      <c r="D111" s="2" t="s">
        <v>87</v>
      </c>
      <c r="E111" s="75"/>
      <c r="F111" s="89">
        <v>0</v>
      </c>
      <c r="G111" s="205"/>
      <c r="H111" s="201"/>
      <c r="I111" s="122">
        <v>0</v>
      </c>
      <c r="J111" s="153"/>
      <c r="K111" s="75"/>
      <c r="L111" s="122">
        <v>0</v>
      </c>
      <c r="M111" s="75"/>
      <c r="N111" s="123"/>
      <c r="O111" s="124"/>
      <c r="P111" s="192">
        <v>0</v>
      </c>
      <c r="Q111" s="75"/>
      <c r="R111" s="113"/>
      <c r="S111" s="91">
        <v>0</v>
      </c>
      <c r="T111" s="94">
        <v>0</v>
      </c>
      <c r="U111" s="91">
        <v>0</v>
      </c>
      <c r="V111" s="91">
        <v>0</v>
      </c>
      <c r="W111" s="91">
        <v>0</v>
      </c>
      <c r="X111" s="94">
        <v>0</v>
      </c>
      <c r="Y111" s="91">
        <v>0</v>
      </c>
      <c r="Z111" s="91">
        <v>0</v>
      </c>
      <c r="AA111" s="91">
        <v>0</v>
      </c>
      <c r="AB111" s="91">
        <v>0</v>
      </c>
      <c r="AC111" s="75"/>
      <c r="AD111" s="123"/>
      <c r="AE111" s="180">
        <v>0</v>
      </c>
      <c r="AF111" s="84">
        <v>0</v>
      </c>
      <c r="AG111" s="84">
        <v>0</v>
      </c>
      <c r="AH111" s="84">
        <v>0</v>
      </c>
      <c r="AI111" s="84">
        <v>0</v>
      </c>
      <c r="AJ111" s="84">
        <v>0</v>
      </c>
      <c r="AK111" s="84">
        <v>0</v>
      </c>
      <c r="AL111" s="84">
        <v>0</v>
      </c>
      <c r="AM111" s="84">
        <v>0</v>
      </c>
      <c r="AN111" s="84">
        <v>0</v>
      </c>
      <c r="AO111" s="75"/>
      <c r="AP111" s="113"/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75"/>
      <c r="BB111" s="123"/>
      <c r="BC111" s="185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75"/>
      <c r="BN111" s="113"/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75"/>
      <c r="BZ111" s="123"/>
      <c r="CA111" s="185">
        <v>0</v>
      </c>
      <c r="CB111" s="37">
        <v>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0</v>
      </c>
      <c r="CJ111" s="37">
        <v>0</v>
      </c>
      <c r="CK111" s="75"/>
      <c r="CL111" s="113"/>
      <c r="CM111" s="30"/>
      <c r="CN111" s="30"/>
      <c r="CO111" s="30"/>
      <c r="CP111" s="30">
        <v>13500</v>
      </c>
      <c r="CQ111" s="30"/>
      <c r="CR111" s="30"/>
      <c r="CS111" s="30">
        <v>12542.34</v>
      </c>
      <c r="CT111" s="30"/>
      <c r="CU111" s="30"/>
      <c r="CV111" s="30"/>
      <c r="CW111" s="75"/>
      <c r="CX111" s="123"/>
      <c r="CY111" s="175">
        <v>0</v>
      </c>
      <c r="CZ111" s="32">
        <v>411994.02</v>
      </c>
      <c r="DA111" s="32">
        <v>411994.02</v>
      </c>
      <c r="DB111" s="32">
        <v>286213.44</v>
      </c>
      <c r="DC111" s="38">
        <v>2345.29</v>
      </c>
      <c r="DD111" s="31">
        <v>0</v>
      </c>
      <c r="DE111" s="32">
        <v>283868.15000000002</v>
      </c>
      <c r="DF111" s="32">
        <v>244477.56</v>
      </c>
      <c r="DG111" s="32">
        <v>39390.589999999997</v>
      </c>
      <c r="DH111" s="32">
        <v>128125.87</v>
      </c>
      <c r="DI111" s="34"/>
      <c r="DT111" s="34"/>
      <c r="DU111" s="37">
        <v>0</v>
      </c>
      <c r="DV111" s="37">
        <v>0</v>
      </c>
      <c r="DW111" s="37">
        <v>0</v>
      </c>
      <c r="DX111" s="37">
        <v>0</v>
      </c>
      <c r="DY111" s="37">
        <v>0</v>
      </c>
      <c r="DZ111" s="37">
        <v>0</v>
      </c>
      <c r="EA111" s="37">
        <v>0</v>
      </c>
      <c r="EB111" s="37">
        <v>0</v>
      </c>
      <c r="EC111" s="37">
        <v>0</v>
      </c>
      <c r="ED111" s="37">
        <v>0</v>
      </c>
      <c r="EE111" s="34"/>
      <c r="EP111" s="34"/>
      <c r="FA111" s="34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N111" s="113"/>
    </row>
    <row r="112" spans="1:170" ht="12.75" customHeight="1" x14ac:dyDescent="0.2">
      <c r="A112" s="27">
        <v>1</v>
      </c>
      <c r="B112" s="28">
        <v>45191</v>
      </c>
      <c r="C112" s="40"/>
      <c r="D112" s="2" t="s">
        <v>88</v>
      </c>
      <c r="E112" s="75"/>
      <c r="F112" s="89">
        <v>0</v>
      </c>
      <c r="G112" s="205"/>
      <c r="H112" s="201"/>
      <c r="I112" s="122">
        <v>0</v>
      </c>
      <c r="J112" s="153"/>
      <c r="K112" s="75"/>
      <c r="L112" s="122">
        <v>0</v>
      </c>
      <c r="M112" s="75"/>
      <c r="N112" s="123"/>
      <c r="O112" s="124"/>
      <c r="P112" s="192">
        <v>0</v>
      </c>
      <c r="Q112" s="75"/>
      <c r="R112" s="113"/>
      <c r="S112" s="91">
        <v>0</v>
      </c>
      <c r="T112" s="94">
        <v>0</v>
      </c>
      <c r="U112" s="91">
        <v>0</v>
      </c>
      <c r="V112" s="91">
        <v>0</v>
      </c>
      <c r="W112" s="91">
        <v>0</v>
      </c>
      <c r="X112" s="94">
        <v>0</v>
      </c>
      <c r="Y112" s="91">
        <v>0</v>
      </c>
      <c r="Z112" s="91">
        <v>0</v>
      </c>
      <c r="AA112" s="91">
        <v>0</v>
      </c>
      <c r="AB112" s="91">
        <v>0</v>
      </c>
      <c r="AC112" s="75"/>
      <c r="AD112" s="123"/>
      <c r="AE112" s="180">
        <v>0</v>
      </c>
      <c r="AF112" s="84">
        <v>0</v>
      </c>
      <c r="AG112" s="84">
        <v>0</v>
      </c>
      <c r="AH112" s="84">
        <v>0</v>
      </c>
      <c r="AI112" s="84">
        <v>0</v>
      </c>
      <c r="AJ112" s="84">
        <v>0</v>
      </c>
      <c r="AK112" s="84">
        <v>0</v>
      </c>
      <c r="AL112" s="84">
        <v>0</v>
      </c>
      <c r="AM112" s="84">
        <v>0</v>
      </c>
      <c r="AN112" s="84">
        <v>0</v>
      </c>
      <c r="AO112" s="75"/>
      <c r="AP112" s="113"/>
      <c r="AQ112" s="37">
        <v>0</v>
      </c>
      <c r="AR112" s="37">
        <v>0</v>
      </c>
      <c r="AS112" s="37">
        <v>0</v>
      </c>
      <c r="AT112" s="37">
        <v>0</v>
      </c>
      <c r="AU112" s="37">
        <v>0</v>
      </c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75"/>
      <c r="BB112" s="123"/>
      <c r="BC112" s="185">
        <v>0</v>
      </c>
      <c r="BD112" s="37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37">
        <v>0</v>
      </c>
      <c r="BL112" s="37">
        <v>0</v>
      </c>
      <c r="BM112" s="75"/>
      <c r="BN112" s="113"/>
      <c r="BO112" s="37">
        <v>0</v>
      </c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37">
        <v>0</v>
      </c>
      <c r="BW112" s="37">
        <v>0</v>
      </c>
      <c r="BX112" s="37">
        <v>0</v>
      </c>
      <c r="BY112" s="75"/>
      <c r="BZ112" s="123"/>
      <c r="CA112" s="185">
        <v>0</v>
      </c>
      <c r="CB112" s="37">
        <v>0</v>
      </c>
      <c r="CC112" s="37">
        <v>0</v>
      </c>
      <c r="CD112" s="37">
        <v>0</v>
      </c>
      <c r="CE112" s="37">
        <v>0</v>
      </c>
      <c r="CF112" s="37">
        <v>0</v>
      </c>
      <c r="CG112" s="37">
        <v>0</v>
      </c>
      <c r="CH112" s="37">
        <v>0</v>
      </c>
      <c r="CI112" s="37">
        <v>0</v>
      </c>
      <c r="CJ112" s="37">
        <v>0</v>
      </c>
      <c r="CK112" s="75"/>
      <c r="CL112" s="113"/>
      <c r="CM112" s="30"/>
      <c r="CN112" s="30"/>
      <c r="CO112" s="30"/>
      <c r="CP112" s="30">
        <v>219390</v>
      </c>
      <c r="CQ112" s="30"/>
      <c r="CR112" s="30"/>
      <c r="CS112" s="30">
        <v>219390</v>
      </c>
      <c r="CT112" s="30"/>
      <c r="CU112" s="30"/>
      <c r="CV112" s="30"/>
      <c r="CW112" s="75"/>
      <c r="CX112" s="123"/>
      <c r="CY112" s="175">
        <v>0</v>
      </c>
      <c r="CZ112" s="32">
        <v>51768.38</v>
      </c>
      <c r="DA112" s="32">
        <v>51768.38</v>
      </c>
      <c r="DB112" s="32">
        <v>21446</v>
      </c>
      <c r="DC112" s="33">
        <v>0</v>
      </c>
      <c r="DD112" s="31">
        <v>0</v>
      </c>
      <c r="DE112" s="32">
        <v>21446</v>
      </c>
      <c r="DF112" s="32">
        <v>14723</v>
      </c>
      <c r="DG112" s="32">
        <v>6723</v>
      </c>
      <c r="DH112" s="32">
        <v>30322.38</v>
      </c>
      <c r="DI112" s="34"/>
      <c r="DT112" s="34"/>
      <c r="DU112" s="37">
        <v>0</v>
      </c>
      <c r="DV112" s="37">
        <v>0</v>
      </c>
      <c r="DW112" s="37">
        <v>0</v>
      </c>
      <c r="DX112" s="37">
        <v>0</v>
      </c>
      <c r="DY112" s="37">
        <v>0</v>
      </c>
      <c r="DZ112" s="37">
        <v>0</v>
      </c>
      <c r="EA112" s="37">
        <v>0</v>
      </c>
      <c r="EB112" s="37">
        <v>0</v>
      </c>
      <c r="EC112" s="37">
        <v>0</v>
      </c>
      <c r="ED112" s="37">
        <v>0</v>
      </c>
      <c r="EE112" s="34"/>
      <c r="EP112" s="34"/>
      <c r="FA112" s="34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N112" s="113"/>
    </row>
    <row r="113" spans="1:170" ht="12.75" customHeight="1" x14ac:dyDescent="0.2">
      <c r="A113" s="27">
        <v>1</v>
      </c>
      <c r="B113" s="28">
        <v>46100</v>
      </c>
      <c r="C113" s="29"/>
      <c r="D113" s="2" t="s">
        <v>89</v>
      </c>
      <c r="E113" s="75"/>
      <c r="F113" s="89">
        <v>0</v>
      </c>
      <c r="G113" s="205"/>
      <c r="H113" s="201"/>
      <c r="I113" s="122">
        <v>0</v>
      </c>
      <c r="J113" s="153"/>
      <c r="K113" s="75"/>
      <c r="L113" s="122">
        <v>0</v>
      </c>
      <c r="M113" s="75"/>
      <c r="N113" s="123"/>
      <c r="O113" s="124"/>
      <c r="P113" s="192">
        <v>0</v>
      </c>
      <c r="Q113" s="75"/>
      <c r="R113" s="113"/>
      <c r="S113" s="94">
        <v>0</v>
      </c>
      <c r="T113" s="91">
        <v>133679.03</v>
      </c>
      <c r="U113" s="91">
        <v>133679.03</v>
      </c>
      <c r="V113" s="91">
        <v>133679.03</v>
      </c>
      <c r="W113" s="91">
        <v>1305</v>
      </c>
      <c r="X113" s="94">
        <v>0</v>
      </c>
      <c r="Y113" s="91">
        <v>132374.03</v>
      </c>
      <c r="Z113" s="91">
        <v>106118.87</v>
      </c>
      <c r="AA113" s="91">
        <v>26255.16</v>
      </c>
      <c r="AB113" s="91">
        <v>-1305</v>
      </c>
      <c r="AC113" s="75"/>
      <c r="AD113" s="123"/>
      <c r="AE113" s="187">
        <v>0</v>
      </c>
      <c r="AF113" s="85">
        <v>106042.93</v>
      </c>
      <c r="AG113" s="85">
        <v>106042.93</v>
      </c>
      <c r="AH113" s="87">
        <v>107206.44</v>
      </c>
      <c r="AI113" s="86">
        <v>190</v>
      </c>
      <c r="AJ113" s="86">
        <v>0</v>
      </c>
      <c r="AK113" s="85">
        <v>107016.44</v>
      </c>
      <c r="AL113" s="85">
        <v>90851.44</v>
      </c>
      <c r="AM113" s="85">
        <v>16165</v>
      </c>
      <c r="AN113" s="86">
        <v>973.51</v>
      </c>
      <c r="AO113" s="75"/>
      <c r="AP113" s="113"/>
      <c r="AQ113" s="84">
        <v>0</v>
      </c>
      <c r="AR113" s="84">
        <v>357705.22</v>
      </c>
      <c r="AS113" s="84">
        <v>357705.22</v>
      </c>
      <c r="AT113" s="84">
        <v>357704.71</v>
      </c>
      <c r="AU113" s="84">
        <v>0</v>
      </c>
      <c r="AV113" s="84">
        <v>0</v>
      </c>
      <c r="AW113" s="84">
        <v>357704.71</v>
      </c>
      <c r="AX113" s="84">
        <v>0</v>
      </c>
      <c r="AY113" s="84">
        <v>357704.71</v>
      </c>
      <c r="AZ113" s="84">
        <v>-0.51</v>
      </c>
      <c r="BA113" s="75"/>
      <c r="BB113" s="123"/>
      <c r="BC113" s="172">
        <v>0</v>
      </c>
      <c r="BD113" s="30">
        <v>248057.06</v>
      </c>
      <c r="BE113" s="30">
        <v>248057.06</v>
      </c>
      <c r="BF113" s="30">
        <v>248544.26</v>
      </c>
      <c r="BG113" s="30">
        <v>440</v>
      </c>
      <c r="BH113" s="30">
        <v>0</v>
      </c>
      <c r="BI113" s="30">
        <v>248104.26</v>
      </c>
      <c r="BJ113" s="30">
        <v>193982.04</v>
      </c>
      <c r="BK113" s="30">
        <v>54122.22</v>
      </c>
      <c r="BL113" s="30">
        <v>47.2</v>
      </c>
      <c r="BM113" s="75"/>
      <c r="BN113" s="113"/>
      <c r="BO113" s="30">
        <v>0</v>
      </c>
      <c r="BP113" s="30">
        <v>201206.47</v>
      </c>
      <c r="BQ113" s="30">
        <v>201206.47</v>
      </c>
      <c r="BR113" s="30">
        <v>204885.47</v>
      </c>
      <c r="BS113" s="30">
        <v>0</v>
      </c>
      <c r="BT113" s="30">
        <v>0</v>
      </c>
      <c r="BU113" s="30">
        <v>204885.47</v>
      </c>
      <c r="BV113" s="30">
        <v>59417.27</v>
      </c>
      <c r="BW113" s="30">
        <v>145468.20000000001</v>
      </c>
      <c r="BX113" s="30">
        <v>3679</v>
      </c>
      <c r="BY113" s="75"/>
      <c r="BZ113" s="123"/>
      <c r="CA113" s="172">
        <v>0</v>
      </c>
      <c r="CB113" s="30">
        <v>421399.03999999998</v>
      </c>
      <c r="CC113" s="30">
        <v>421399.03999999998</v>
      </c>
      <c r="CD113" s="30">
        <v>421399.03999999998</v>
      </c>
      <c r="CE113" s="30">
        <v>6132.68</v>
      </c>
      <c r="CF113" s="30">
        <v>0</v>
      </c>
      <c r="CG113" s="30">
        <v>415266.36</v>
      </c>
      <c r="CH113" s="30">
        <v>312169.86</v>
      </c>
      <c r="CI113" s="30">
        <v>103096.5</v>
      </c>
      <c r="CJ113" s="30">
        <v>-6132.68</v>
      </c>
      <c r="CK113" s="75"/>
      <c r="CL113" s="113"/>
      <c r="CM113" s="30"/>
      <c r="CN113" s="30"/>
      <c r="CO113" s="30"/>
      <c r="CP113" s="30">
        <v>257672.86</v>
      </c>
      <c r="CQ113" s="30"/>
      <c r="CR113" s="30"/>
      <c r="CS113" s="30">
        <v>257151.6</v>
      </c>
      <c r="CT113" s="30"/>
      <c r="CU113" s="30"/>
      <c r="CV113" s="30"/>
      <c r="CW113" s="75"/>
      <c r="CX113" s="123"/>
      <c r="CY113" s="175">
        <v>0</v>
      </c>
      <c r="CZ113" s="32">
        <v>277041.14</v>
      </c>
      <c r="DA113" s="32">
        <v>277041.14</v>
      </c>
      <c r="DB113" s="32">
        <v>261488.14</v>
      </c>
      <c r="DC113" s="33">
        <v>0</v>
      </c>
      <c r="DD113" s="31">
        <v>0</v>
      </c>
      <c r="DE113" s="32">
        <v>261488.14</v>
      </c>
      <c r="DF113" s="32">
        <v>235639.54</v>
      </c>
      <c r="DG113" s="32">
        <v>25848.6</v>
      </c>
      <c r="DH113" s="32">
        <v>15553</v>
      </c>
      <c r="DI113" s="34"/>
      <c r="DT113" s="34"/>
      <c r="DU113" s="30">
        <v>0</v>
      </c>
      <c r="DV113" s="30">
        <v>421399.03999999998</v>
      </c>
      <c r="DW113" s="30">
        <v>421399.03999999998</v>
      </c>
      <c r="DX113" s="30">
        <v>421399.03999999998</v>
      </c>
      <c r="DY113" s="30">
        <v>6132.68</v>
      </c>
      <c r="DZ113" s="30">
        <v>0</v>
      </c>
      <c r="EA113" s="30">
        <v>415266.36</v>
      </c>
      <c r="EB113" s="30">
        <v>312169.86</v>
      </c>
      <c r="EC113" s="30">
        <v>103096.5</v>
      </c>
      <c r="ED113" s="30">
        <v>-6132.68</v>
      </c>
      <c r="EE113" s="34"/>
      <c r="EP113" s="34"/>
      <c r="FA113" s="34"/>
      <c r="FB113" s="84"/>
      <c r="FC113" s="84"/>
      <c r="FD113" s="84"/>
      <c r="FE113" s="84"/>
      <c r="FF113" s="84"/>
      <c r="FG113" s="84"/>
      <c r="FH113" s="84"/>
      <c r="FI113" s="84"/>
      <c r="FJ113" s="84"/>
      <c r="FK113" s="84"/>
      <c r="FN113" s="113"/>
    </row>
    <row r="114" spans="1:170" ht="12.75" customHeight="1" x14ac:dyDescent="0.2">
      <c r="A114" s="27">
        <v>1</v>
      </c>
      <c r="B114" s="28">
        <v>47000</v>
      </c>
      <c r="C114" s="29"/>
      <c r="D114" s="2" t="s">
        <v>90</v>
      </c>
      <c r="E114" s="75"/>
      <c r="F114" s="89">
        <v>0</v>
      </c>
      <c r="G114" s="205"/>
      <c r="H114" s="201"/>
      <c r="I114" s="122">
        <v>0</v>
      </c>
      <c r="J114" s="153"/>
      <c r="K114" s="75"/>
      <c r="L114" s="122">
        <v>6000</v>
      </c>
      <c r="M114" s="75"/>
      <c r="N114" s="123"/>
      <c r="O114" s="124"/>
      <c r="P114" s="192">
        <v>6000</v>
      </c>
      <c r="Q114" s="75"/>
      <c r="R114" s="113"/>
      <c r="S114" s="94">
        <v>0</v>
      </c>
      <c r="T114" s="91">
        <v>6000</v>
      </c>
      <c r="U114" s="91">
        <v>6000</v>
      </c>
      <c r="V114" s="91">
        <v>6000</v>
      </c>
      <c r="W114" s="94">
        <v>0</v>
      </c>
      <c r="X114" s="94">
        <v>0</v>
      </c>
      <c r="Y114" s="91">
        <v>6000</v>
      </c>
      <c r="Z114" s="91">
        <v>6000</v>
      </c>
      <c r="AA114" s="94">
        <v>0</v>
      </c>
      <c r="AB114" s="94">
        <v>0</v>
      </c>
      <c r="AC114" s="75"/>
      <c r="AD114" s="123"/>
      <c r="AE114" s="187">
        <v>0</v>
      </c>
      <c r="AF114" s="85">
        <v>27500</v>
      </c>
      <c r="AG114" s="85">
        <v>27500</v>
      </c>
      <c r="AH114" s="87">
        <v>27500</v>
      </c>
      <c r="AI114" s="86">
        <v>0</v>
      </c>
      <c r="AJ114" s="86">
        <v>0</v>
      </c>
      <c r="AK114" s="85">
        <v>27500</v>
      </c>
      <c r="AL114" s="85">
        <v>17500</v>
      </c>
      <c r="AM114" s="85">
        <v>10000</v>
      </c>
      <c r="AN114" s="86">
        <v>0</v>
      </c>
      <c r="AO114" s="75"/>
      <c r="AP114" s="113"/>
      <c r="AQ114" s="84">
        <v>0</v>
      </c>
      <c r="AR114" s="84">
        <v>5000</v>
      </c>
      <c r="AS114" s="84">
        <v>5000</v>
      </c>
      <c r="AT114" s="84">
        <v>5000</v>
      </c>
      <c r="AU114" s="84">
        <v>0</v>
      </c>
      <c r="AV114" s="84">
        <v>0</v>
      </c>
      <c r="AW114" s="84">
        <v>5000</v>
      </c>
      <c r="AX114" s="84">
        <v>5000</v>
      </c>
      <c r="AY114" s="84">
        <v>0</v>
      </c>
      <c r="AZ114" s="84">
        <v>0</v>
      </c>
      <c r="BA114" s="75"/>
      <c r="BB114" s="123"/>
      <c r="BC114" s="172">
        <v>0</v>
      </c>
      <c r="BD114" s="30">
        <v>32000</v>
      </c>
      <c r="BE114" s="30">
        <v>32000</v>
      </c>
      <c r="BF114" s="30">
        <v>34500</v>
      </c>
      <c r="BG114" s="30">
        <v>0</v>
      </c>
      <c r="BH114" s="30">
        <v>0</v>
      </c>
      <c r="BI114" s="30">
        <v>34500</v>
      </c>
      <c r="BJ114" s="30">
        <v>18500</v>
      </c>
      <c r="BK114" s="30">
        <v>16000</v>
      </c>
      <c r="BL114" s="30">
        <v>2500</v>
      </c>
      <c r="BM114" s="75"/>
      <c r="BN114" s="113"/>
      <c r="BO114" s="30">
        <v>18000</v>
      </c>
      <c r="BP114" s="30">
        <v>28200</v>
      </c>
      <c r="BQ114" s="30">
        <v>46200</v>
      </c>
      <c r="BR114" s="30">
        <v>28200</v>
      </c>
      <c r="BS114" s="30">
        <v>0</v>
      </c>
      <c r="BT114" s="30">
        <v>0</v>
      </c>
      <c r="BU114" s="30">
        <v>28200</v>
      </c>
      <c r="BV114" s="30">
        <v>23000</v>
      </c>
      <c r="BW114" s="30">
        <v>5200</v>
      </c>
      <c r="BX114" s="30">
        <v>-18000</v>
      </c>
      <c r="BY114" s="75"/>
      <c r="BZ114" s="123"/>
      <c r="CA114" s="172">
        <v>18000</v>
      </c>
      <c r="CB114" s="30">
        <v>0</v>
      </c>
      <c r="CC114" s="30">
        <v>18000</v>
      </c>
      <c r="CD114" s="30">
        <v>18000</v>
      </c>
      <c r="CE114" s="30">
        <v>0</v>
      </c>
      <c r="CF114" s="30">
        <v>0</v>
      </c>
      <c r="CG114" s="30">
        <v>18000</v>
      </c>
      <c r="CH114" s="30">
        <v>18000</v>
      </c>
      <c r="CI114" s="30">
        <v>0</v>
      </c>
      <c r="CJ114" s="30">
        <v>0</v>
      </c>
      <c r="CK114" s="75"/>
      <c r="CL114" s="113"/>
      <c r="CM114" s="30"/>
      <c r="CN114" s="30"/>
      <c r="CO114" s="30"/>
      <c r="CP114" s="30">
        <v>42803.46</v>
      </c>
      <c r="CQ114" s="30"/>
      <c r="CR114" s="30"/>
      <c r="CS114" s="30">
        <v>42803.46</v>
      </c>
      <c r="CT114" s="30"/>
      <c r="CU114" s="30"/>
      <c r="CV114" s="30"/>
      <c r="CW114" s="75"/>
      <c r="CX114" s="123"/>
      <c r="CY114" s="175">
        <v>0</v>
      </c>
      <c r="CZ114" s="32">
        <v>32157.8</v>
      </c>
      <c r="DA114" s="32">
        <v>32157.8</v>
      </c>
      <c r="DB114" s="31">
        <v>0</v>
      </c>
      <c r="DC114" s="33">
        <v>0</v>
      </c>
      <c r="DD114" s="31">
        <v>0</v>
      </c>
      <c r="DE114" s="31">
        <v>0</v>
      </c>
      <c r="DF114" s="31">
        <v>0</v>
      </c>
      <c r="DG114" s="31">
        <v>0</v>
      </c>
      <c r="DH114" s="32">
        <v>32157.8</v>
      </c>
      <c r="DI114" s="34"/>
      <c r="DT114" s="34"/>
      <c r="DU114" s="30">
        <v>18000</v>
      </c>
      <c r="DV114" s="30">
        <v>0</v>
      </c>
      <c r="DW114" s="30">
        <v>18000</v>
      </c>
      <c r="DX114" s="30">
        <v>18000</v>
      </c>
      <c r="DY114" s="30">
        <v>0</v>
      </c>
      <c r="DZ114" s="30">
        <v>0</v>
      </c>
      <c r="EA114" s="30">
        <v>18000</v>
      </c>
      <c r="EB114" s="30">
        <v>18000</v>
      </c>
      <c r="EC114" s="30">
        <v>0</v>
      </c>
      <c r="ED114" s="30">
        <v>0</v>
      </c>
      <c r="EE114" s="34"/>
      <c r="EP114" s="34"/>
      <c r="FA114" s="34"/>
      <c r="FB114" s="84"/>
      <c r="FC114" s="84"/>
      <c r="FD114" s="84"/>
      <c r="FE114" s="84"/>
      <c r="FF114" s="84"/>
      <c r="FG114" s="84"/>
      <c r="FH114" s="84"/>
      <c r="FI114" s="84"/>
      <c r="FJ114" s="84"/>
      <c r="FK114" s="84"/>
      <c r="FN114" s="113"/>
    </row>
    <row r="115" spans="1:170" ht="12.75" customHeight="1" x14ac:dyDescent="0.2">
      <c r="A115" s="27">
        <v>1</v>
      </c>
      <c r="B115" s="28">
        <v>48000</v>
      </c>
      <c r="C115" s="29"/>
      <c r="D115" s="2" t="s">
        <v>121</v>
      </c>
      <c r="E115" s="75"/>
      <c r="F115" s="89">
        <v>0</v>
      </c>
      <c r="G115" s="205"/>
      <c r="H115" s="201"/>
      <c r="I115" s="122">
        <v>0</v>
      </c>
      <c r="J115" s="153"/>
      <c r="K115" s="75"/>
      <c r="L115" s="122">
        <v>0</v>
      </c>
      <c r="M115" s="75"/>
      <c r="N115" s="123"/>
      <c r="O115" s="124"/>
      <c r="P115" s="192">
        <v>0</v>
      </c>
      <c r="Q115" s="75"/>
      <c r="R115" s="113"/>
      <c r="S115" s="91">
        <v>0</v>
      </c>
      <c r="T115" s="94">
        <v>0</v>
      </c>
      <c r="U115" s="91">
        <v>0</v>
      </c>
      <c r="V115" s="91">
        <v>0</v>
      </c>
      <c r="W115" s="91">
        <v>0</v>
      </c>
      <c r="X115" s="94">
        <v>0</v>
      </c>
      <c r="Y115" s="91">
        <v>0</v>
      </c>
      <c r="Z115" s="91">
        <v>0</v>
      </c>
      <c r="AA115" s="91">
        <v>0</v>
      </c>
      <c r="AB115" s="91">
        <v>0</v>
      </c>
      <c r="AC115" s="75"/>
      <c r="AD115" s="123"/>
      <c r="AE115" s="180">
        <v>0</v>
      </c>
      <c r="AF115" s="84">
        <v>0</v>
      </c>
      <c r="AG115" s="84">
        <v>0</v>
      </c>
      <c r="AH115" s="84">
        <v>0</v>
      </c>
      <c r="AI115" s="84">
        <v>0</v>
      </c>
      <c r="AJ115" s="84">
        <v>0</v>
      </c>
      <c r="AK115" s="84">
        <v>0</v>
      </c>
      <c r="AL115" s="84">
        <v>0</v>
      </c>
      <c r="AM115" s="84">
        <v>0</v>
      </c>
      <c r="AN115" s="84">
        <v>0</v>
      </c>
      <c r="AO115" s="75"/>
      <c r="AP115" s="113"/>
      <c r="AQ115" s="84">
        <v>0</v>
      </c>
      <c r="AR115" s="84">
        <v>8000</v>
      </c>
      <c r="AS115" s="84">
        <v>8000</v>
      </c>
      <c r="AT115" s="84">
        <v>8000</v>
      </c>
      <c r="AU115" s="84">
        <v>0</v>
      </c>
      <c r="AV115" s="84">
        <v>0</v>
      </c>
      <c r="AW115" s="84">
        <v>8000</v>
      </c>
      <c r="AX115" s="84">
        <v>8000</v>
      </c>
      <c r="AY115" s="84">
        <v>0</v>
      </c>
      <c r="AZ115" s="84">
        <v>0</v>
      </c>
      <c r="BA115" s="75"/>
      <c r="BB115" s="123"/>
      <c r="BC115" s="185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75"/>
      <c r="BN115" s="113"/>
      <c r="BO115" s="30">
        <v>0</v>
      </c>
      <c r="BP115" s="30">
        <v>14000</v>
      </c>
      <c r="BQ115" s="30">
        <v>14000</v>
      </c>
      <c r="BR115" s="30">
        <v>14000</v>
      </c>
      <c r="BS115" s="30">
        <v>0</v>
      </c>
      <c r="BT115" s="30">
        <v>0</v>
      </c>
      <c r="BU115" s="30">
        <v>14000</v>
      </c>
      <c r="BV115" s="30">
        <v>0</v>
      </c>
      <c r="BW115" s="30">
        <v>14000</v>
      </c>
      <c r="BX115" s="30">
        <v>0</v>
      </c>
      <c r="BY115" s="75"/>
      <c r="BZ115" s="123"/>
      <c r="CA115" s="172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0">
        <v>0</v>
      </c>
      <c r="CH115" s="30">
        <v>0</v>
      </c>
      <c r="CI115" s="30">
        <v>0</v>
      </c>
      <c r="CJ115" s="30">
        <v>0</v>
      </c>
      <c r="CK115" s="75"/>
      <c r="CL115" s="113"/>
      <c r="CM115" s="30"/>
      <c r="CN115" s="30"/>
      <c r="CO115" s="30"/>
      <c r="CP115" s="30">
        <v>0</v>
      </c>
      <c r="CQ115" s="30"/>
      <c r="CR115" s="30"/>
      <c r="CS115" s="30">
        <v>0</v>
      </c>
      <c r="CT115" s="30"/>
      <c r="CU115" s="30"/>
      <c r="CV115" s="30"/>
      <c r="CW115" s="75"/>
      <c r="CX115" s="123"/>
      <c r="CY115" s="175">
        <v>0</v>
      </c>
      <c r="CZ115" s="32">
        <v>0</v>
      </c>
      <c r="DA115" s="32">
        <v>0</v>
      </c>
      <c r="DB115" s="31">
        <v>0</v>
      </c>
      <c r="DC115" s="33">
        <v>0</v>
      </c>
      <c r="DD115" s="31">
        <v>0</v>
      </c>
      <c r="DE115" s="31">
        <v>0</v>
      </c>
      <c r="DF115" s="31">
        <v>0</v>
      </c>
      <c r="DG115" s="31">
        <v>0</v>
      </c>
      <c r="DH115" s="32">
        <v>0</v>
      </c>
      <c r="DI115" s="34"/>
      <c r="DT115" s="34"/>
      <c r="DU115" s="30">
        <v>0</v>
      </c>
      <c r="DV115" s="30">
        <v>0</v>
      </c>
      <c r="DW115" s="30">
        <v>0</v>
      </c>
      <c r="DX115" s="30">
        <v>0</v>
      </c>
      <c r="DY115" s="30">
        <v>0</v>
      </c>
      <c r="DZ115" s="30">
        <v>0</v>
      </c>
      <c r="EA115" s="30">
        <v>0</v>
      </c>
      <c r="EB115" s="30">
        <v>0</v>
      </c>
      <c r="EC115" s="30">
        <v>0</v>
      </c>
      <c r="ED115" s="30">
        <v>0</v>
      </c>
      <c r="EE115" s="34"/>
      <c r="EP115" s="34"/>
      <c r="FA115" s="34"/>
      <c r="FB115" s="84"/>
      <c r="FC115" s="84"/>
      <c r="FD115" s="84"/>
      <c r="FE115" s="84"/>
      <c r="FF115" s="84"/>
      <c r="FG115" s="84"/>
      <c r="FH115" s="84"/>
      <c r="FI115" s="84"/>
      <c r="FJ115" s="84"/>
      <c r="FK115" s="84"/>
      <c r="FN115" s="113"/>
    </row>
    <row r="116" spans="1:170" ht="12.75" customHeight="1" x14ac:dyDescent="0.2">
      <c r="A116" s="27">
        <v>1</v>
      </c>
      <c r="B116" s="28">
        <v>48001</v>
      </c>
      <c r="C116" s="29"/>
      <c r="D116" s="2" t="s">
        <v>133</v>
      </c>
      <c r="E116" s="75"/>
      <c r="F116" s="89">
        <v>0</v>
      </c>
      <c r="G116" s="205"/>
      <c r="H116" s="201"/>
      <c r="I116" s="122">
        <v>0</v>
      </c>
      <c r="J116" s="153"/>
      <c r="K116" s="75"/>
      <c r="L116" s="122">
        <v>0</v>
      </c>
      <c r="M116" s="75"/>
      <c r="N116" s="123"/>
      <c r="O116" s="124"/>
      <c r="P116" s="192">
        <v>0</v>
      </c>
      <c r="Q116" s="75"/>
      <c r="R116" s="113"/>
      <c r="S116" s="91">
        <v>0</v>
      </c>
      <c r="T116" s="94">
        <v>0</v>
      </c>
      <c r="U116" s="91">
        <v>0</v>
      </c>
      <c r="V116" s="91">
        <v>0</v>
      </c>
      <c r="W116" s="91">
        <v>0</v>
      </c>
      <c r="X116" s="94">
        <v>0</v>
      </c>
      <c r="Y116" s="91">
        <v>0</v>
      </c>
      <c r="Z116" s="91">
        <v>0</v>
      </c>
      <c r="AA116" s="91">
        <v>0</v>
      </c>
      <c r="AB116" s="91">
        <v>0</v>
      </c>
      <c r="AC116" s="75"/>
      <c r="AD116" s="123"/>
      <c r="AE116" s="180">
        <v>0</v>
      </c>
      <c r="AF116" s="84">
        <v>0</v>
      </c>
      <c r="AG116" s="84">
        <v>0</v>
      </c>
      <c r="AH116" s="84">
        <v>0</v>
      </c>
      <c r="AI116" s="84">
        <v>0</v>
      </c>
      <c r="AJ116" s="84">
        <v>0</v>
      </c>
      <c r="AK116" s="84">
        <v>0</v>
      </c>
      <c r="AL116" s="84">
        <v>0</v>
      </c>
      <c r="AM116" s="84">
        <v>0</v>
      </c>
      <c r="AN116" s="84">
        <v>0</v>
      </c>
      <c r="AO116" s="75"/>
      <c r="AP116" s="113"/>
      <c r="AQ116" s="84">
        <v>0</v>
      </c>
      <c r="AR116" s="84">
        <v>6000</v>
      </c>
      <c r="AS116" s="84">
        <v>6000</v>
      </c>
      <c r="AT116" s="84">
        <v>6000</v>
      </c>
      <c r="AU116" s="84">
        <v>0</v>
      </c>
      <c r="AV116" s="84">
        <v>0</v>
      </c>
      <c r="AW116" s="84">
        <v>6000</v>
      </c>
      <c r="AX116" s="84">
        <v>6000</v>
      </c>
      <c r="AY116" s="84">
        <v>0</v>
      </c>
      <c r="AZ116" s="84">
        <v>0</v>
      </c>
      <c r="BA116" s="75"/>
      <c r="BB116" s="123"/>
      <c r="BC116" s="172">
        <v>0</v>
      </c>
      <c r="BD116" s="30">
        <v>11000</v>
      </c>
      <c r="BE116" s="30">
        <v>11000</v>
      </c>
      <c r="BF116" s="30">
        <v>11000</v>
      </c>
      <c r="BG116" s="30">
        <v>0</v>
      </c>
      <c r="BH116" s="30">
        <v>0</v>
      </c>
      <c r="BI116" s="30">
        <v>11000</v>
      </c>
      <c r="BJ116" s="30">
        <v>11000</v>
      </c>
      <c r="BK116" s="30">
        <v>0</v>
      </c>
      <c r="BL116" s="30">
        <v>0</v>
      </c>
      <c r="BM116" s="75"/>
      <c r="BN116" s="113"/>
      <c r="BO116" s="30">
        <v>0</v>
      </c>
      <c r="BP116" s="30">
        <v>0</v>
      </c>
      <c r="BQ116" s="30">
        <v>0</v>
      </c>
      <c r="BR116" s="30">
        <v>0</v>
      </c>
      <c r="BS116" s="30">
        <v>0</v>
      </c>
      <c r="BT116" s="30">
        <v>0</v>
      </c>
      <c r="BU116" s="30">
        <v>0</v>
      </c>
      <c r="BV116" s="30">
        <v>0</v>
      </c>
      <c r="BW116" s="30">
        <v>0</v>
      </c>
      <c r="BX116" s="30">
        <v>0</v>
      </c>
      <c r="BY116" s="75"/>
      <c r="BZ116" s="123"/>
      <c r="CA116" s="172">
        <v>0</v>
      </c>
      <c r="CB116" s="30">
        <v>0</v>
      </c>
      <c r="CC116" s="30">
        <v>0</v>
      </c>
      <c r="CD116" s="30">
        <v>0</v>
      </c>
      <c r="CE116" s="30">
        <v>0</v>
      </c>
      <c r="CF116" s="30">
        <v>0</v>
      </c>
      <c r="CG116" s="30">
        <v>0</v>
      </c>
      <c r="CH116" s="30">
        <v>0</v>
      </c>
      <c r="CI116" s="30">
        <v>0</v>
      </c>
      <c r="CJ116" s="30">
        <v>0</v>
      </c>
      <c r="CK116" s="75"/>
      <c r="CL116" s="113"/>
      <c r="CM116" s="30"/>
      <c r="CN116" s="30"/>
      <c r="CO116" s="30"/>
      <c r="CP116" s="30">
        <v>0</v>
      </c>
      <c r="CQ116" s="30"/>
      <c r="CR116" s="30"/>
      <c r="CS116" s="30">
        <v>0</v>
      </c>
      <c r="CT116" s="30"/>
      <c r="CU116" s="30"/>
      <c r="CV116" s="30"/>
      <c r="CW116" s="75"/>
      <c r="CX116" s="123"/>
      <c r="CY116" s="175">
        <v>0</v>
      </c>
      <c r="CZ116" s="32">
        <v>0</v>
      </c>
      <c r="DA116" s="32">
        <v>0</v>
      </c>
      <c r="DB116" s="31">
        <v>0</v>
      </c>
      <c r="DC116" s="33">
        <v>0</v>
      </c>
      <c r="DD116" s="31">
        <v>0</v>
      </c>
      <c r="DE116" s="31">
        <v>0</v>
      </c>
      <c r="DF116" s="31">
        <v>0</v>
      </c>
      <c r="DG116" s="31">
        <v>0</v>
      </c>
      <c r="DH116" s="32">
        <v>0</v>
      </c>
      <c r="DI116" s="34"/>
      <c r="DT116" s="34"/>
      <c r="DU116" s="30">
        <v>0</v>
      </c>
      <c r="DV116" s="30">
        <v>0</v>
      </c>
      <c r="DW116" s="30">
        <v>0</v>
      </c>
      <c r="DX116" s="30">
        <v>0</v>
      </c>
      <c r="DY116" s="30">
        <v>0</v>
      </c>
      <c r="DZ116" s="30">
        <v>0</v>
      </c>
      <c r="EA116" s="30">
        <v>0</v>
      </c>
      <c r="EB116" s="30">
        <v>0</v>
      </c>
      <c r="EC116" s="30">
        <v>0</v>
      </c>
      <c r="ED116" s="30">
        <v>0</v>
      </c>
      <c r="EE116" s="34"/>
      <c r="EP116" s="34"/>
      <c r="FA116" s="34"/>
      <c r="FB116" s="84"/>
      <c r="FC116" s="84"/>
      <c r="FD116" s="84"/>
      <c r="FE116" s="84"/>
      <c r="FF116" s="84"/>
      <c r="FG116" s="84"/>
      <c r="FH116" s="84"/>
      <c r="FI116" s="84"/>
      <c r="FJ116" s="84"/>
      <c r="FK116" s="84"/>
      <c r="FN116" s="113"/>
    </row>
    <row r="117" spans="1:170" s="24" customFormat="1" ht="12.75" customHeight="1" x14ac:dyDescent="0.2">
      <c r="A117" s="41"/>
      <c r="B117" s="42"/>
      <c r="C117" s="47"/>
      <c r="D117" s="44" t="s">
        <v>141</v>
      </c>
      <c r="E117" s="76"/>
      <c r="F117" s="100">
        <f t="shared" ref="F117:K117" si="34">SUM(F90:F116)</f>
        <v>3976535.5</v>
      </c>
      <c r="G117" s="206">
        <f>(F117*100)/F168</f>
        <v>35.111896434051914</v>
      </c>
      <c r="H117" s="127"/>
      <c r="I117" s="125">
        <f t="shared" ref="I117" si="35">SUM(I90:I116)</f>
        <v>3928477.73</v>
      </c>
      <c r="J117" s="160">
        <f>(I117*100)/I168</f>
        <v>35.551101986203136</v>
      </c>
      <c r="K117" s="126">
        <f t="shared" si="34"/>
        <v>0</v>
      </c>
      <c r="L117" s="125">
        <f t="shared" ref="L117:M117" si="36">SUM(L90:L116)</f>
        <v>3880009.0000000005</v>
      </c>
      <c r="M117" s="126">
        <f t="shared" si="36"/>
        <v>0</v>
      </c>
      <c r="N117" s="96">
        <v>36</v>
      </c>
      <c r="O117" s="127"/>
      <c r="P117" s="193">
        <f t="shared" ref="P117:AB117" si="37">SUM(P90:P116)</f>
        <v>3670440.75</v>
      </c>
      <c r="Q117" s="126">
        <f t="shared" si="37"/>
        <v>0</v>
      </c>
      <c r="R117" s="194">
        <v>35</v>
      </c>
      <c r="S117" s="83">
        <f t="shared" si="37"/>
        <v>3553451.74</v>
      </c>
      <c r="T117" s="83">
        <f t="shared" si="37"/>
        <v>755766.79</v>
      </c>
      <c r="U117" s="83">
        <f t="shared" si="37"/>
        <v>4309218.53</v>
      </c>
      <c r="V117" s="83">
        <f t="shared" si="37"/>
        <v>4528237.1800000006</v>
      </c>
      <c r="W117" s="83">
        <f t="shared" si="37"/>
        <v>48067.899999999994</v>
      </c>
      <c r="X117" s="83">
        <f t="shared" si="37"/>
        <v>0</v>
      </c>
      <c r="Y117" s="83">
        <f t="shared" si="37"/>
        <v>4480169.28</v>
      </c>
      <c r="Z117" s="83">
        <f t="shared" si="37"/>
        <v>4408554.12</v>
      </c>
      <c r="AA117" s="83">
        <f t="shared" si="37"/>
        <v>71615.16</v>
      </c>
      <c r="AB117" s="83">
        <f t="shared" si="37"/>
        <v>170950.74999999997</v>
      </c>
      <c r="AC117" s="95"/>
      <c r="AD117" s="157">
        <v>34.54</v>
      </c>
      <c r="AE117" s="109">
        <f t="shared" ref="AE117:AN117" si="38">SUM(AE90:AE116)</f>
        <v>3235300</v>
      </c>
      <c r="AF117" s="83">
        <f t="shared" si="38"/>
        <v>775064.85000000009</v>
      </c>
      <c r="AG117" s="83">
        <f t="shared" si="38"/>
        <v>4010364.85</v>
      </c>
      <c r="AH117" s="83">
        <f t="shared" si="38"/>
        <v>4594678.2600000007</v>
      </c>
      <c r="AI117" s="83">
        <f t="shared" si="38"/>
        <v>169996.16999999998</v>
      </c>
      <c r="AJ117" s="83">
        <f t="shared" si="38"/>
        <v>0</v>
      </c>
      <c r="AK117" s="83">
        <f t="shared" si="38"/>
        <v>4424682.0900000008</v>
      </c>
      <c r="AL117" s="83">
        <f t="shared" si="38"/>
        <v>4257622.0100000007</v>
      </c>
      <c r="AM117" s="83">
        <f t="shared" si="38"/>
        <v>167060.07999999999</v>
      </c>
      <c r="AN117" s="83">
        <f t="shared" si="38"/>
        <v>414317.24000000005</v>
      </c>
      <c r="AO117" s="76"/>
      <c r="AP117" s="114">
        <v>32.67</v>
      </c>
      <c r="AQ117" s="45">
        <f t="shared" ref="AQ117:AZ117" si="39">SUM(AQ90:AQ116)</f>
        <v>3272000</v>
      </c>
      <c r="AR117" s="45">
        <f t="shared" si="39"/>
        <v>620287.02</v>
      </c>
      <c r="AS117" s="45">
        <f t="shared" si="39"/>
        <v>3892287.0199999996</v>
      </c>
      <c r="AT117" s="45">
        <f t="shared" si="39"/>
        <v>4269360.7200000007</v>
      </c>
      <c r="AU117" s="45">
        <f t="shared" si="39"/>
        <v>42340.54</v>
      </c>
      <c r="AV117" s="45">
        <f t="shared" si="39"/>
        <v>0</v>
      </c>
      <c r="AW117" s="45">
        <f t="shared" si="39"/>
        <v>4227020.1800000006</v>
      </c>
      <c r="AX117" s="45">
        <f t="shared" si="39"/>
        <v>3848726.09</v>
      </c>
      <c r="AY117" s="45">
        <f t="shared" si="39"/>
        <v>378294.09</v>
      </c>
      <c r="AZ117" s="45">
        <f t="shared" si="39"/>
        <v>334733.16000000003</v>
      </c>
      <c r="BA117" s="76"/>
      <c r="BB117" s="157">
        <v>33.130000000000003</v>
      </c>
      <c r="BC117" s="173">
        <f t="shared" ref="BC117:BL117" si="40">SUM(BC90:BC116)</f>
        <v>3361458.23</v>
      </c>
      <c r="BD117" s="45">
        <f t="shared" si="40"/>
        <v>1044925.94</v>
      </c>
      <c r="BE117" s="45">
        <f t="shared" si="40"/>
        <v>4406384.17</v>
      </c>
      <c r="BF117" s="45">
        <f t="shared" si="40"/>
        <v>4670146.2700000005</v>
      </c>
      <c r="BG117" s="45">
        <f t="shared" si="40"/>
        <v>77622.430000000008</v>
      </c>
      <c r="BH117" s="45">
        <f t="shared" si="40"/>
        <v>0</v>
      </c>
      <c r="BI117" s="45">
        <f t="shared" si="40"/>
        <v>4592523.84</v>
      </c>
      <c r="BJ117" s="45">
        <f t="shared" si="40"/>
        <v>3937950.8200000003</v>
      </c>
      <c r="BK117" s="45">
        <f t="shared" si="40"/>
        <v>654573.02</v>
      </c>
      <c r="BL117" s="45">
        <f t="shared" si="40"/>
        <v>186139.67000000004</v>
      </c>
      <c r="BM117" s="76"/>
      <c r="BN117" s="114">
        <v>32.979999999999997</v>
      </c>
      <c r="BO117" s="45">
        <f t="shared" ref="BO117:BX117" si="41">SUM(BO90:BO116)</f>
        <v>3565471.1</v>
      </c>
      <c r="BP117" s="45">
        <f t="shared" si="41"/>
        <v>524296.74</v>
      </c>
      <c r="BQ117" s="45">
        <f t="shared" si="41"/>
        <v>4089767.8400000003</v>
      </c>
      <c r="BR117" s="45">
        <f t="shared" si="41"/>
        <v>4152035.8500000006</v>
      </c>
      <c r="BS117" s="45">
        <f t="shared" si="41"/>
        <v>67000.759999999995</v>
      </c>
      <c r="BT117" s="45">
        <f t="shared" si="41"/>
        <v>0</v>
      </c>
      <c r="BU117" s="45">
        <f t="shared" si="41"/>
        <v>4085035.0900000003</v>
      </c>
      <c r="BV117" s="45">
        <f t="shared" si="41"/>
        <v>3428669.5700000003</v>
      </c>
      <c r="BW117" s="45">
        <f t="shared" si="41"/>
        <v>656365.52</v>
      </c>
      <c r="BX117" s="45">
        <f t="shared" si="41"/>
        <v>-4732.7499999999782</v>
      </c>
      <c r="BY117" s="76"/>
      <c r="BZ117" s="157">
        <v>34.15</v>
      </c>
      <c r="CA117" s="173">
        <f t="shared" ref="CA117:CJ117" si="42">SUM(CA90:CA116)</f>
        <v>3553922.2800000007</v>
      </c>
      <c r="CB117" s="45">
        <f t="shared" si="42"/>
        <v>662444.13</v>
      </c>
      <c r="CC117" s="45">
        <f t="shared" si="42"/>
        <v>4216366.41</v>
      </c>
      <c r="CD117" s="45">
        <f t="shared" si="42"/>
        <v>3912070.0100000012</v>
      </c>
      <c r="CE117" s="45">
        <f t="shared" si="42"/>
        <v>157815.72999999998</v>
      </c>
      <c r="CF117" s="45">
        <f t="shared" si="42"/>
        <v>0</v>
      </c>
      <c r="CG117" s="45">
        <f t="shared" si="42"/>
        <v>3754254.2800000012</v>
      </c>
      <c r="CH117" s="45">
        <f t="shared" si="42"/>
        <v>3199554.5800000005</v>
      </c>
      <c r="CI117" s="45">
        <f t="shared" si="42"/>
        <v>554699.69999999995</v>
      </c>
      <c r="CJ117" s="45">
        <f t="shared" si="42"/>
        <v>-462112.13</v>
      </c>
      <c r="CK117" s="76"/>
      <c r="CL117" s="114">
        <v>34.25</v>
      </c>
      <c r="CM117" s="45">
        <f t="shared" ref="CM117:CV117" si="43">SUM(CM90:CM116)</f>
        <v>0</v>
      </c>
      <c r="CN117" s="45">
        <f t="shared" si="43"/>
        <v>0</v>
      </c>
      <c r="CO117" s="45">
        <f t="shared" si="43"/>
        <v>0</v>
      </c>
      <c r="CP117" s="45">
        <f t="shared" si="43"/>
        <v>4429153.84</v>
      </c>
      <c r="CQ117" s="45">
        <f t="shared" si="43"/>
        <v>0</v>
      </c>
      <c r="CR117" s="45">
        <f t="shared" si="43"/>
        <v>0</v>
      </c>
      <c r="CS117" s="45">
        <f t="shared" si="43"/>
        <v>4377968.97</v>
      </c>
      <c r="CT117" s="45">
        <f t="shared" si="43"/>
        <v>0</v>
      </c>
      <c r="CU117" s="45">
        <f t="shared" si="43"/>
        <v>0</v>
      </c>
      <c r="CV117" s="45">
        <f t="shared" si="43"/>
        <v>0</v>
      </c>
      <c r="CW117" s="76"/>
      <c r="CX117" s="157"/>
      <c r="CY117" s="173">
        <f t="shared" ref="CY117:ED117" si="44">SUM(CY90:CY116)</f>
        <v>3985292.09</v>
      </c>
      <c r="CZ117" s="45">
        <f t="shared" si="44"/>
        <v>1381437.16</v>
      </c>
      <c r="DA117" s="45">
        <f t="shared" si="44"/>
        <v>5366729.2499999991</v>
      </c>
      <c r="DB117" s="45">
        <f t="shared" si="44"/>
        <v>4317598.99</v>
      </c>
      <c r="DC117" s="45">
        <f t="shared" si="44"/>
        <v>39760.230000000003</v>
      </c>
      <c r="DD117" s="45">
        <f t="shared" si="44"/>
        <v>0</v>
      </c>
      <c r="DE117" s="45">
        <f t="shared" si="44"/>
        <v>4277838.7600000007</v>
      </c>
      <c r="DF117" s="45">
        <f t="shared" si="44"/>
        <v>4190518.5700000008</v>
      </c>
      <c r="DG117" s="45">
        <f t="shared" si="44"/>
        <v>87320.19</v>
      </c>
      <c r="DH117" s="45">
        <f t="shared" si="44"/>
        <v>1088890.4900000002</v>
      </c>
      <c r="DI117" s="46">
        <f t="shared" si="44"/>
        <v>0</v>
      </c>
      <c r="DT117" s="46"/>
      <c r="DU117" s="45">
        <f t="shared" si="44"/>
        <v>3553922.2800000007</v>
      </c>
      <c r="DV117" s="45">
        <f t="shared" si="44"/>
        <v>662444.13</v>
      </c>
      <c r="DW117" s="45">
        <f t="shared" si="44"/>
        <v>4216366.41</v>
      </c>
      <c r="DX117" s="45">
        <f t="shared" si="44"/>
        <v>3912070.0100000012</v>
      </c>
      <c r="DY117" s="45">
        <f t="shared" si="44"/>
        <v>157815.72999999998</v>
      </c>
      <c r="DZ117" s="45">
        <f t="shared" si="44"/>
        <v>0</v>
      </c>
      <c r="EA117" s="45">
        <f t="shared" si="44"/>
        <v>3754254.2800000012</v>
      </c>
      <c r="EB117" s="45">
        <f t="shared" si="44"/>
        <v>3199554.5800000005</v>
      </c>
      <c r="EC117" s="45">
        <f t="shared" si="44"/>
        <v>554699.69999999995</v>
      </c>
      <c r="ED117" s="45">
        <f t="shared" si="44"/>
        <v>-462112.13</v>
      </c>
      <c r="EE117" s="46"/>
      <c r="EP117" s="46"/>
      <c r="FA117" s="46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N117" s="114">
        <v>34.75</v>
      </c>
    </row>
    <row r="118" spans="1:170" ht="12.75" customHeight="1" x14ac:dyDescent="0.2">
      <c r="A118" s="27">
        <v>1</v>
      </c>
      <c r="B118" s="28">
        <v>52100</v>
      </c>
      <c r="C118" s="29"/>
      <c r="D118" s="2" t="s">
        <v>91</v>
      </c>
      <c r="E118" s="75"/>
      <c r="F118" s="89">
        <v>286.98</v>
      </c>
      <c r="G118" s="205"/>
      <c r="H118" s="201"/>
      <c r="I118" s="122">
        <v>100</v>
      </c>
      <c r="J118" s="153"/>
      <c r="K118" s="75"/>
      <c r="L118" s="122">
        <v>242.5</v>
      </c>
      <c r="M118" s="75"/>
      <c r="N118" s="123"/>
      <c r="O118" s="124"/>
      <c r="P118" s="192">
        <v>265.86</v>
      </c>
      <c r="Q118" s="75"/>
      <c r="R118" s="113"/>
      <c r="S118" s="94">
        <v>100</v>
      </c>
      <c r="T118" s="94">
        <v>0</v>
      </c>
      <c r="U118" s="94">
        <v>100</v>
      </c>
      <c r="V118" s="94">
        <v>262.27</v>
      </c>
      <c r="W118" s="94">
        <v>0</v>
      </c>
      <c r="X118" s="94">
        <v>0</v>
      </c>
      <c r="Y118" s="94">
        <v>262.27</v>
      </c>
      <c r="Z118" s="94">
        <v>262.27</v>
      </c>
      <c r="AA118" s="94">
        <v>0</v>
      </c>
      <c r="AB118" s="94">
        <v>162.27000000000001</v>
      </c>
      <c r="AC118" s="75"/>
      <c r="AD118" s="123"/>
      <c r="AE118" s="187">
        <v>100</v>
      </c>
      <c r="AF118" s="86">
        <v>0</v>
      </c>
      <c r="AG118" s="86">
        <v>100</v>
      </c>
      <c r="AH118" s="88">
        <v>662.79</v>
      </c>
      <c r="AI118" s="86">
        <v>0</v>
      </c>
      <c r="AJ118" s="86">
        <v>0</v>
      </c>
      <c r="AK118" s="86">
        <v>662.79</v>
      </c>
      <c r="AL118" s="86">
        <v>662.79</v>
      </c>
      <c r="AM118" s="86">
        <v>0</v>
      </c>
      <c r="AN118" s="86">
        <v>562.79</v>
      </c>
      <c r="AO118" s="75"/>
      <c r="AP118" s="113"/>
      <c r="AQ118" s="84">
        <v>100</v>
      </c>
      <c r="AR118" s="84">
        <v>0</v>
      </c>
      <c r="AS118" s="84">
        <v>100</v>
      </c>
      <c r="AT118" s="84">
        <v>416.71</v>
      </c>
      <c r="AU118" s="84">
        <v>0</v>
      </c>
      <c r="AV118" s="84">
        <v>0</v>
      </c>
      <c r="AW118" s="84">
        <v>416.71</v>
      </c>
      <c r="AX118" s="84">
        <v>416.71</v>
      </c>
      <c r="AY118" s="84">
        <v>0</v>
      </c>
      <c r="AZ118" s="84">
        <v>316.70999999999998</v>
      </c>
      <c r="BA118" s="75"/>
      <c r="BB118" s="123"/>
      <c r="BC118" s="172">
        <v>200</v>
      </c>
      <c r="BD118" s="30">
        <v>0</v>
      </c>
      <c r="BE118" s="30">
        <v>200</v>
      </c>
      <c r="BF118" s="30">
        <v>104.91</v>
      </c>
      <c r="BG118" s="30">
        <v>0</v>
      </c>
      <c r="BH118" s="30">
        <v>0</v>
      </c>
      <c r="BI118" s="30">
        <v>104.91</v>
      </c>
      <c r="BJ118" s="30">
        <v>104.91</v>
      </c>
      <c r="BK118" s="30">
        <v>0</v>
      </c>
      <c r="BL118" s="30">
        <v>-95.09</v>
      </c>
      <c r="BM118" s="75"/>
      <c r="BN118" s="113"/>
      <c r="BO118" s="30">
        <v>250</v>
      </c>
      <c r="BP118" s="30">
        <v>0</v>
      </c>
      <c r="BQ118" s="30">
        <v>250</v>
      </c>
      <c r="BR118" s="30">
        <v>119.33</v>
      </c>
      <c r="BS118" s="30">
        <v>0</v>
      </c>
      <c r="BT118" s="30">
        <v>0</v>
      </c>
      <c r="BU118" s="30">
        <v>119.33</v>
      </c>
      <c r="BV118" s="30">
        <v>119.33</v>
      </c>
      <c r="BW118" s="30">
        <v>0</v>
      </c>
      <c r="BX118" s="30">
        <v>-130.66999999999999</v>
      </c>
      <c r="BY118" s="75"/>
      <c r="BZ118" s="123"/>
      <c r="CA118" s="172">
        <v>3000</v>
      </c>
      <c r="CB118" s="30">
        <v>0</v>
      </c>
      <c r="CC118" s="30">
        <v>3000</v>
      </c>
      <c r="CD118" s="30">
        <v>278.77999999999997</v>
      </c>
      <c r="CE118" s="30">
        <v>0</v>
      </c>
      <c r="CF118" s="30">
        <v>0</v>
      </c>
      <c r="CG118" s="30">
        <v>278.77999999999997</v>
      </c>
      <c r="CH118" s="30">
        <v>278.77999999999997</v>
      </c>
      <c r="CI118" s="30">
        <v>0</v>
      </c>
      <c r="CJ118" s="30">
        <v>-2721.22</v>
      </c>
      <c r="CK118" s="75"/>
      <c r="CL118" s="113"/>
      <c r="CM118" s="30"/>
      <c r="CN118" s="30"/>
      <c r="CO118" s="30"/>
      <c r="CP118" s="30">
        <v>4243.0200000000004</v>
      </c>
      <c r="CQ118" s="30"/>
      <c r="CR118" s="30"/>
      <c r="CS118" s="30">
        <v>4243.0200000000004</v>
      </c>
      <c r="CT118" s="30"/>
      <c r="CU118" s="30"/>
      <c r="CV118" s="30"/>
      <c r="CW118" s="75"/>
      <c r="CX118" s="123"/>
      <c r="CY118" s="174">
        <v>75000</v>
      </c>
      <c r="CZ118" s="31">
        <v>0</v>
      </c>
      <c r="DA118" s="32">
        <v>75000</v>
      </c>
      <c r="DB118" s="32">
        <v>15213.21</v>
      </c>
      <c r="DC118" s="33">
        <v>0</v>
      </c>
      <c r="DD118" s="31">
        <v>0</v>
      </c>
      <c r="DE118" s="32">
        <v>15213.21</v>
      </c>
      <c r="DF118" s="32">
        <v>15213.21</v>
      </c>
      <c r="DG118" s="31">
        <v>0</v>
      </c>
      <c r="DH118" s="32">
        <v>59786.79</v>
      </c>
      <c r="DI118" s="34"/>
      <c r="DT118" s="34"/>
      <c r="DU118" s="30">
        <v>3000</v>
      </c>
      <c r="DV118" s="30">
        <v>0</v>
      </c>
      <c r="DW118" s="30">
        <v>3000</v>
      </c>
      <c r="DX118" s="30">
        <v>278.77999999999997</v>
      </c>
      <c r="DY118" s="30">
        <v>0</v>
      </c>
      <c r="DZ118" s="30">
        <v>0</v>
      </c>
      <c r="EA118" s="30">
        <v>278.77999999999997</v>
      </c>
      <c r="EB118" s="30">
        <v>278.77999999999997</v>
      </c>
      <c r="EC118" s="30">
        <v>0</v>
      </c>
      <c r="ED118" s="30">
        <v>-2721.22</v>
      </c>
      <c r="EE118" s="34"/>
      <c r="EP118" s="34"/>
      <c r="FA118" s="34"/>
      <c r="FB118" s="84"/>
      <c r="FC118" s="84"/>
      <c r="FD118" s="84"/>
      <c r="FE118" s="84"/>
      <c r="FF118" s="84"/>
      <c r="FG118" s="84"/>
      <c r="FH118" s="84"/>
      <c r="FI118" s="84"/>
      <c r="FJ118" s="84"/>
      <c r="FK118" s="84"/>
      <c r="FN118" s="113"/>
    </row>
    <row r="119" spans="1:170" ht="12.75" customHeight="1" x14ac:dyDescent="0.2">
      <c r="A119" s="27">
        <v>1</v>
      </c>
      <c r="B119" s="28">
        <v>54100</v>
      </c>
      <c r="C119" s="29"/>
      <c r="D119" s="2" t="s">
        <v>92</v>
      </c>
      <c r="E119" s="75"/>
      <c r="F119" s="89">
        <v>10000</v>
      </c>
      <c r="G119" s="205"/>
      <c r="H119" s="201"/>
      <c r="I119" s="122">
        <v>1800</v>
      </c>
      <c r="J119" s="153"/>
      <c r="K119" s="75"/>
      <c r="L119" s="122">
        <v>2005.86</v>
      </c>
      <c r="M119" s="75"/>
      <c r="N119" s="123"/>
      <c r="O119" s="124"/>
      <c r="P119" s="192">
        <v>2005.86</v>
      </c>
      <c r="Q119" s="75"/>
      <c r="R119" s="113"/>
      <c r="S119" s="91">
        <v>1800</v>
      </c>
      <c r="T119" s="94">
        <v>0</v>
      </c>
      <c r="U119" s="91">
        <v>1800</v>
      </c>
      <c r="V119" s="91">
        <v>1932.38</v>
      </c>
      <c r="W119" s="94">
        <v>0</v>
      </c>
      <c r="X119" s="94">
        <v>0</v>
      </c>
      <c r="Y119" s="91">
        <v>1932.38</v>
      </c>
      <c r="Z119" s="91">
        <v>1932.38</v>
      </c>
      <c r="AA119" s="94">
        <v>0</v>
      </c>
      <c r="AB119" s="94">
        <v>132.38</v>
      </c>
      <c r="AC119" s="75"/>
      <c r="AD119" s="123"/>
      <c r="AE119" s="186">
        <v>1800</v>
      </c>
      <c r="AF119" s="86">
        <v>0</v>
      </c>
      <c r="AG119" s="85">
        <v>1800</v>
      </c>
      <c r="AH119" s="87">
        <v>2786.82</v>
      </c>
      <c r="AI119" s="86">
        <v>0</v>
      </c>
      <c r="AJ119" s="86">
        <v>0</v>
      </c>
      <c r="AK119" s="85">
        <v>2786.82</v>
      </c>
      <c r="AL119" s="85">
        <v>1328.67</v>
      </c>
      <c r="AM119" s="85">
        <v>1458.15</v>
      </c>
      <c r="AN119" s="86">
        <v>986.82</v>
      </c>
      <c r="AO119" s="75"/>
      <c r="AP119" s="113"/>
      <c r="AQ119" s="84">
        <v>1800</v>
      </c>
      <c r="AR119" s="84">
        <v>0</v>
      </c>
      <c r="AS119" s="84">
        <v>1800</v>
      </c>
      <c r="AT119" s="84">
        <v>1623.93</v>
      </c>
      <c r="AU119" s="84">
        <v>0</v>
      </c>
      <c r="AV119" s="84">
        <v>0</v>
      </c>
      <c r="AW119" s="84">
        <v>1623.93</v>
      </c>
      <c r="AX119" s="84">
        <v>1623.93</v>
      </c>
      <c r="AY119" s="84">
        <v>0</v>
      </c>
      <c r="AZ119" s="84">
        <v>-176.07</v>
      </c>
      <c r="BA119" s="75"/>
      <c r="BB119" s="123"/>
      <c r="BC119" s="172">
        <v>1800</v>
      </c>
      <c r="BD119" s="30">
        <v>0</v>
      </c>
      <c r="BE119" s="30">
        <v>1800</v>
      </c>
      <c r="BF119" s="30">
        <v>3157.56</v>
      </c>
      <c r="BG119" s="30">
        <v>0</v>
      </c>
      <c r="BH119" s="30">
        <v>0</v>
      </c>
      <c r="BI119" s="30">
        <v>3157.56</v>
      </c>
      <c r="BJ119" s="30">
        <v>1771.56</v>
      </c>
      <c r="BK119" s="30">
        <v>1386</v>
      </c>
      <c r="BL119" s="30">
        <v>1357.56</v>
      </c>
      <c r="BM119" s="75"/>
      <c r="BN119" s="113"/>
      <c r="BO119" s="30">
        <v>1800</v>
      </c>
      <c r="BP119" s="30">
        <v>0</v>
      </c>
      <c r="BQ119" s="30">
        <v>1800</v>
      </c>
      <c r="BR119" s="30">
        <v>1623.93</v>
      </c>
      <c r="BS119" s="30">
        <v>0</v>
      </c>
      <c r="BT119" s="30">
        <v>0</v>
      </c>
      <c r="BU119" s="30">
        <v>1623.93</v>
      </c>
      <c r="BV119" s="30">
        <v>1623.93</v>
      </c>
      <c r="BW119" s="30">
        <v>0</v>
      </c>
      <c r="BX119" s="30">
        <v>-176.07</v>
      </c>
      <c r="BY119" s="75"/>
      <c r="BZ119" s="123"/>
      <c r="CA119" s="172">
        <v>1800</v>
      </c>
      <c r="CB119" s="30">
        <v>0</v>
      </c>
      <c r="CC119" s="30">
        <v>1800</v>
      </c>
      <c r="CD119" s="30">
        <v>1771.56</v>
      </c>
      <c r="CE119" s="30">
        <v>0</v>
      </c>
      <c r="CF119" s="30">
        <v>0</v>
      </c>
      <c r="CG119" s="30">
        <v>1771.56</v>
      </c>
      <c r="CH119" s="30">
        <v>1771.56</v>
      </c>
      <c r="CI119" s="30">
        <v>0</v>
      </c>
      <c r="CJ119" s="30">
        <v>-28.44</v>
      </c>
      <c r="CK119" s="75"/>
      <c r="CL119" s="113"/>
      <c r="CM119" s="30"/>
      <c r="CN119" s="30"/>
      <c r="CO119" s="30"/>
      <c r="CP119" s="30">
        <v>1771.55</v>
      </c>
      <c r="CQ119" s="30"/>
      <c r="CR119" s="30"/>
      <c r="CS119" s="30">
        <v>1771.55</v>
      </c>
      <c r="CT119" s="30"/>
      <c r="CU119" s="30"/>
      <c r="CV119" s="30"/>
      <c r="CW119" s="75"/>
      <c r="CX119" s="123"/>
      <c r="CY119" s="174">
        <v>1772</v>
      </c>
      <c r="CZ119" s="31">
        <v>0</v>
      </c>
      <c r="DA119" s="32">
        <v>1772</v>
      </c>
      <c r="DB119" s="32">
        <v>1476.3</v>
      </c>
      <c r="DC119" s="33">
        <v>0</v>
      </c>
      <c r="DD119" s="31">
        <v>0</v>
      </c>
      <c r="DE119" s="32">
        <v>1476.3</v>
      </c>
      <c r="DF119" s="32">
        <v>1476.3</v>
      </c>
      <c r="DG119" s="31">
        <v>0</v>
      </c>
      <c r="DH119" s="31">
        <v>295.7</v>
      </c>
      <c r="DI119" s="34"/>
      <c r="DT119" s="34"/>
      <c r="DU119" s="30">
        <v>1800</v>
      </c>
      <c r="DV119" s="30">
        <v>0</v>
      </c>
      <c r="DW119" s="30">
        <v>1800</v>
      </c>
      <c r="DX119" s="30">
        <v>1771.56</v>
      </c>
      <c r="DY119" s="30">
        <v>0</v>
      </c>
      <c r="DZ119" s="30">
        <v>0</v>
      </c>
      <c r="EA119" s="30">
        <v>1771.56</v>
      </c>
      <c r="EB119" s="30">
        <v>1771.56</v>
      </c>
      <c r="EC119" s="30">
        <v>0</v>
      </c>
      <c r="ED119" s="30">
        <v>-28.44</v>
      </c>
      <c r="EE119" s="34"/>
      <c r="EP119" s="34"/>
      <c r="FA119" s="34"/>
      <c r="FB119" s="84"/>
      <c r="FC119" s="84"/>
      <c r="FD119" s="84"/>
      <c r="FE119" s="84"/>
      <c r="FF119" s="84"/>
      <c r="FG119" s="84"/>
      <c r="FH119" s="84"/>
      <c r="FI119" s="84"/>
      <c r="FJ119" s="84"/>
      <c r="FK119" s="84"/>
      <c r="FN119" s="113"/>
    </row>
    <row r="120" spans="1:170" ht="12.75" customHeight="1" x14ac:dyDescent="0.2">
      <c r="A120" s="27">
        <v>1</v>
      </c>
      <c r="B120" s="28">
        <v>54101</v>
      </c>
      <c r="C120" s="29"/>
      <c r="D120" s="2" t="s">
        <v>93</v>
      </c>
      <c r="E120" s="75"/>
      <c r="F120" s="89">
        <v>0</v>
      </c>
      <c r="G120" s="205"/>
      <c r="H120" s="201"/>
      <c r="I120" s="122">
        <v>0</v>
      </c>
      <c r="J120" s="153"/>
      <c r="K120" s="75"/>
      <c r="L120" s="122">
        <v>0</v>
      </c>
      <c r="M120" s="75"/>
      <c r="N120" s="123"/>
      <c r="O120" s="124"/>
      <c r="P120" s="192">
        <v>0</v>
      </c>
      <c r="Q120" s="75"/>
      <c r="R120" s="113"/>
      <c r="S120" s="91">
        <v>0</v>
      </c>
      <c r="T120" s="94">
        <v>0</v>
      </c>
      <c r="U120" s="91">
        <v>0</v>
      </c>
      <c r="V120" s="91">
        <v>0</v>
      </c>
      <c r="W120" s="91">
        <v>0</v>
      </c>
      <c r="X120" s="94">
        <v>0</v>
      </c>
      <c r="Y120" s="91">
        <v>0</v>
      </c>
      <c r="Z120" s="91">
        <v>0</v>
      </c>
      <c r="AA120" s="91">
        <v>0</v>
      </c>
      <c r="AB120" s="91">
        <v>0</v>
      </c>
      <c r="AC120" s="75"/>
      <c r="AD120" s="123"/>
      <c r="AE120" s="180">
        <v>0</v>
      </c>
      <c r="AF120" s="84">
        <v>0</v>
      </c>
      <c r="AG120" s="84">
        <v>0</v>
      </c>
      <c r="AH120" s="84">
        <v>0</v>
      </c>
      <c r="AI120" s="84">
        <v>0</v>
      </c>
      <c r="AJ120" s="84">
        <v>0</v>
      </c>
      <c r="AK120" s="84">
        <v>0</v>
      </c>
      <c r="AL120" s="84">
        <v>0</v>
      </c>
      <c r="AM120" s="84">
        <v>0</v>
      </c>
      <c r="AN120" s="84">
        <v>0</v>
      </c>
      <c r="AO120" s="75"/>
      <c r="AP120" s="113"/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75"/>
      <c r="BB120" s="123"/>
      <c r="BC120" s="185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75"/>
      <c r="BN120" s="113"/>
      <c r="BO120" s="30">
        <v>15000</v>
      </c>
      <c r="BP120" s="30">
        <v>0</v>
      </c>
      <c r="BQ120" s="30">
        <v>15000</v>
      </c>
      <c r="BR120" s="30">
        <v>18111.990000000002</v>
      </c>
      <c r="BS120" s="30">
        <v>3072</v>
      </c>
      <c r="BT120" s="30">
        <v>0</v>
      </c>
      <c r="BU120" s="30">
        <v>15039.99</v>
      </c>
      <c r="BV120" s="30">
        <v>8494</v>
      </c>
      <c r="BW120" s="30">
        <v>6545.99</v>
      </c>
      <c r="BX120" s="30">
        <v>39.99</v>
      </c>
      <c r="BY120" s="75"/>
      <c r="BZ120" s="123"/>
      <c r="CA120" s="172">
        <v>15000</v>
      </c>
      <c r="CB120" s="30">
        <v>0</v>
      </c>
      <c r="CC120" s="30">
        <v>15000</v>
      </c>
      <c r="CD120" s="30">
        <v>23584.66</v>
      </c>
      <c r="CE120" s="30">
        <v>0</v>
      </c>
      <c r="CF120" s="30">
        <v>0</v>
      </c>
      <c r="CG120" s="30">
        <v>23584.66</v>
      </c>
      <c r="CH120" s="30">
        <v>12127.27</v>
      </c>
      <c r="CI120" s="30">
        <v>11457.39</v>
      </c>
      <c r="CJ120" s="30">
        <v>8584.66</v>
      </c>
      <c r="CK120" s="75"/>
      <c r="CL120" s="113"/>
      <c r="CM120" s="30"/>
      <c r="CN120" s="30"/>
      <c r="CO120" s="30"/>
      <c r="CP120" s="30">
        <v>11037.44</v>
      </c>
      <c r="CQ120" s="30"/>
      <c r="CR120" s="30"/>
      <c r="CS120" s="30">
        <v>11037.44</v>
      </c>
      <c r="CT120" s="30"/>
      <c r="CU120" s="30"/>
      <c r="CV120" s="30"/>
      <c r="CW120" s="75"/>
      <c r="CX120" s="123"/>
      <c r="CY120" s="174">
        <v>11000</v>
      </c>
      <c r="CZ120" s="31">
        <v>0</v>
      </c>
      <c r="DA120" s="32">
        <v>11000</v>
      </c>
      <c r="DB120" s="32">
        <v>3273.51</v>
      </c>
      <c r="DC120" s="33">
        <v>0</v>
      </c>
      <c r="DD120" s="31">
        <v>0</v>
      </c>
      <c r="DE120" s="32">
        <v>3273.51</v>
      </c>
      <c r="DF120" s="32">
        <v>3271.07</v>
      </c>
      <c r="DG120" s="31">
        <v>2.44</v>
      </c>
      <c r="DH120" s="32">
        <v>7726.49</v>
      </c>
      <c r="DI120" s="34"/>
      <c r="DT120" s="34"/>
      <c r="DU120" s="30">
        <v>15000</v>
      </c>
      <c r="DV120" s="30">
        <v>0</v>
      </c>
      <c r="DW120" s="30">
        <v>15000</v>
      </c>
      <c r="DX120" s="30">
        <v>23584.66</v>
      </c>
      <c r="DY120" s="30">
        <v>0</v>
      </c>
      <c r="DZ120" s="30">
        <v>0</v>
      </c>
      <c r="EA120" s="30">
        <v>23584.66</v>
      </c>
      <c r="EB120" s="30">
        <v>12127.27</v>
      </c>
      <c r="EC120" s="30">
        <v>11457.39</v>
      </c>
      <c r="ED120" s="30">
        <v>8584.66</v>
      </c>
      <c r="EE120" s="34"/>
      <c r="EP120" s="34"/>
      <c r="FA120" s="34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N120" s="113"/>
    </row>
    <row r="121" spans="1:170" ht="12.75" customHeight="1" x14ac:dyDescent="0.2">
      <c r="A121" s="27">
        <v>1</v>
      </c>
      <c r="B121" s="28">
        <v>54200</v>
      </c>
      <c r="C121" s="29"/>
      <c r="D121" s="2" t="s">
        <v>122</v>
      </c>
      <c r="E121" s="75"/>
      <c r="F121" s="89">
        <v>0</v>
      </c>
      <c r="G121" s="205"/>
      <c r="H121" s="201"/>
      <c r="I121" s="122">
        <v>0</v>
      </c>
      <c r="J121" s="153"/>
      <c r="K121" s="75"/>
      <c r="L121" s="122">
        <v>0</v>
      </c>
      <c r="M121" s="75"/>
      <c r="N121" s="123"/>
      <c r="O121" s="124"/>
      <c r="P121" s="192">
        <v>0</v>
      </c>
      <c r="Q121" s="75"/>
      <c r="R121" s="113"/>
      <c r="S121" s="91">
        <v>0</v>
      </c>
      <c r="T121" s="94">
        <v>0</v>
      </c>
      <c r="U121" s="91">
        <v>0</v>
      </c>
      <c r="V121" s="91">
        <v>0</v>
      </c>
      <c r="W121" s="91">
        <v>0</v>
      </c>
      <c r="X121" s="94">
        <v>0</v>
      </c>
      <c r="Y121" s="91">
        <v>0</v>
      </c>
      <c r="Z121" s="91">
        <v>0</v>
      </c>
      <c r="AA121" s="91">
        <v>0</v>
      </c>
      <c r="AB121" s="91">
        <v>0</v>
      </c>
      <c r="AC121" s="75"/>
      <c r="AD121" s="123"/>
      <c r="AE121" s="180">
        <v>0</v>
      </c>
      <c r="AF121" s="84">
        <v>0</v>
      </c>
      <c r="AG121" s="84">
        <v>0</v>
      </c>
      <c r="AH121" s="84">
        <v>0</v>
      </c>
      <c r="AI121" s="84">
        <v>0</v>
      </c>
      <c r="AJ121" s="84">
        <v>0</v>
      </c>
      <c r="AK121" s="84">
        <v>0</v>
      </c>
      <c r="AL121" s="84">
        <v>0</v>
      </c>
      <c r="AM121" s="84">
        <v>0</v>
      </c>
      <c r="AN121" s="84">
        <v>0</v>
      </c>
      <c r="AO121" s="75"/>
      <c r="AP121" s="113"/>
      <c r="AQ121" s="84">
        <v>16800</v>
      </c>
      <c r="AR121" s="84">
        <v>0</v>
      </c>
      <c r="AS121" s="84">
        <v>16800</v>
      </c>
      <c r="AT121" s="84">
        <v>1793.5</v>
      </c>
      <c r="AU121" s="84">
        <v>0</v>
      </c>
      <c r="AV121" s="84">
        <v>0</v>
      </c>
      <c r="AW121" s="84">
        <v>1793.5</v>
      </c>
      <c r="AX121" s="84">
        <v>1793.5</v>
      </c>
      <c r="AY121" s="84">
        <v>0</v>
      </c>
      <c r="AZ121" s="84">
        <v>-15006.5</v>
      </c>
      <c r="BA121" s="75"/>
      <c r="BB121" s="123"/>
      <c r="BC121" s="172">
        <v>16800</v>
      </c>
      <c r="BD121" s="30">
        <v>0</v>
      </c>
      <c r="BE121" s="30">
        <v>16800</v>
      </c>
      <c r="BF121" s="30">
        <v>11552.66</v>
      </c>
      <c r="BG121" s="30">
        <v>0</v>
      </c>
      <c r="BH121" s="30">
        <v>0</v>
      </c>
      <c r="BI121" s="30">
        <v>11552.66</v>
      </c>
      <c r="BJ121" s="30">
        <v>10626</v>
      </c>
      <c r="BK121" s="30">
        <v>926.66</v>
      </c>
      <c r="BL121" s="30">
        <v>-5247.34</v>
      </c>
      <c r="BM121" s="75"/>
      <c r="BN121" s="113"/>
      <c r="BO121" s="30">
        <v>0</v>
      </c>
      <c r="BP121" s="30">
        <v>0</v>
      </c>
      <c r="BQ121" s="30">
        <v>0</v>
      </c>
      <c r="BR121" s="30">
        <v>11016</v>
      </c>
      <c r="BS121" s="30">
        <v>0</v>
      </c>
      <c r="BT121" s="30">
        <v>0</v>
      </c>
      <c r="BU121" s="30">
        <v>11016</v>
      </c>
      <c r="BV121" s="30">
        <v>8244</v>
      </c>
      <c r="BW121" s="30">
        <v>2772</v>
      </c>
      <c r="BX121" s="30">
        <v>11016</v>
      </c>
      <c r="BY121" s="75"/>
      <c r="BZ121" s="123"/>
      <c r="CA121" s="172">
        <v>0</v>
      </c>
      <c r="CB121" s="30">
        <v>0</v>
      </c>
      <c r="CC121" s="30">
        <v>0</v>
      </c>
      <c r="CD121" s="30">
        <v>0</v>
      </c>
      <c r="CE121" s="30">
        <v>0</v>
      </c>
      <c r="CF121" s="30">
        <v>0</v>
      </c>
      <c r="CG121" s="30">
        <v>0</v>
      </c>
      <c r="CH121" s="30">
        <v>0</v>
      </c>
      <c r="CI121" s="30">
        <v>0</v>
      </c>
      <c r="CJ121" s="30">
        <v>0</v>
      </c>
      <c r="CK121" s="75"/>
      <c r="CL121" s="113"/>
      <c r="CM121" s="30"/>
      <c r="CN121" s="30"/>
      <c r="CO121" s="30"/>
      <c r="CP121" s="30">
        <v>0</v>
      </c>
      <c r="CQ121" s="30"/>
      <c r="CR121" s="30"/>
      <c r="CS121" s="30">
        <v>0</v>
      </c>
      <c r="CT121" s="30"/>
      <c r="CU121" s="30"/>
      <c r="CV121" s="30"/>
      <c r="CW121" s="75"/>
      <c r="CX121" s="123"/>
      <c r="CY121" s="174">
        <v>0</v>
      </c>
      <c r="CZ121" s="31">
        <v>0</v>
      </c>
      <c r="DA121" s="32">
        <v>0</v>
      </c>
      <c r="DB121" s="32">
        <v>0</v>
      </c>
      <c r="DC121" s="33">
        <v>0</v>
      </c>
      <c r="DD121" s="31">
        <v>0</v>
      </c>
      <c r="DE121" s="32">
        <v>0</v>
      </c>
      <c r="DF121" s="32">
        <v>0</v>
      </c>
      <c r="DG121" s="31">
        <v>0</v>
      </c>
      <c r="DH121" s="32">
        <v>0</v>
      </c>
      <c r="DI121" s="34"/>
      <c r="DT121" s="34"/>
      <c r="DU121" s="30">
        <v>0</v>
      </c>
      <c r="DV121" s="30">
        <v>0</v>
      </c>
      <c r="DW121" s="30">
        <v>0</v>
      </c>
      <c r="DX121" s="30">
        <v>0</v>
      </c>
      <c r="DY121" s="30">
        <v>0</v>
      </c>
      <c r="DZ121" s="30">
        <v>0</v>
      </c>
      <c r="EA121" s="30">
        <v>0</v>
      </c>
      <c r="EB121" s="30">
        <v>0</v>
      </c>
      <c r="EC121" s="30">
        <v>0</v>
      </c>
      <c r="ED121" s="30">
        <v>0</v>
      </c>
      <c r="EE121" s="34"/>
      <c r="EP121" s="34"/>
      <c r="FA121" s="34"/>
      <c r="FB121" s="84"/>
      <c r="FC121" s="84"/>
      <c r="FD121" s="84"/>
      <c r="FE121" s="84"/>
      <c r="FF121" s="84"/>
      <c r="FG121" s="84"/>
      <c r="FH121" s="84"/>
      <c r="FI121" s="84"/>
      <c r="FJ121" s="84"/>
      <c r="FK121" s="84"/>
      <c r="FN121" s="113"/>
    </row>
    <row r="122" spans="1:170" ht="12.75" customHeight="1" x14ac:dyDescent="0.2">
      <c r="A122" s="27">
        <v>1</v>
      </c>
      <c r="B122" s="28">
        <v>55900</v>
      </c>
      <c r="C122" s="29"/>
      <c r="D122" s="2" t="s">
        <v>94</v>
      </c>
      <c r="E122" s="75"/>
      <c r="F122" s="89">
        <v>14000</v>
      </c>
      <c r="G122" s="205"/>
      <c r="H122" s="201"/>
      <c r="I122" s="122">
        <v>0</v>
      </c>
      <c r="J122" s="153"/>
      <c r="K122" s="75"/>
      <c r="L122" s="122">
        <v>0</v>
      </c>
      <c r="M122" s="75"/>
      <c r="N122" s="123"/>
      <c r="O122" s="124"/>
      <c r="P122" s="192">
        <v>0</v>
      </c>
      <c r="Q122" s="75"/>
      <c r="R122" s="113"/>
      <c r="S122" s="91">
        <v>0</v>
      </c>
      <c r="T122" s="94">
        <v>0</v>
      </c>
      <c r="U122" s="91">
        <v>0</v>
      </c>
      <c r="V122" s="91">
        <v>0</v>
      </c>
      <c r="W122" s="91">
        <v>0</v>
      </c>
      <c r="X122" s="94">
        <v>0</v>
      </c>
      <c r="Y122" s="91">
        <v>0</v>
      </c>
      <c r="Z122" s="91">
        <v>0</v>
      </c>
      <c r="AA122" s="91">
        <v>0</v>
      </c>
      <c r="AB122" s="91">
        <v>0</v>
      </c>
      <c r="AC122" s="75"/>
      <c r="AD122" s="123"/>
      <c r="AE122" s="180">
        <v>0</v>
      </c>
      <c r="AF122" s="84">
        <v>0</v>
      </c>
      <c r="AG122" s="84">
        <v>0</v>
      </c>
      <c r="AH122" s="84">
        <v>0</v>
      </c>
      <c r="AI122" s="84">
        <v>0</v>
      </c>
      <c r="AJ122" s="84">
        <v>0</v>
      </c>
      <c r="AK122" s="84">
        <v>0</v>
      </c>
      <c r="AL122" s="84">
        <v>0</v>
      </c>
      <c r="AM122" s="84">
        <v>0</v>
      </c>
      <c r="AN122" s="84">
        <v>0</v>
      </c>
      <c r="AO122" s="75"/>
      <c r="AP122" s="113"/>
      <c r="AQ122" s="84">
        <v>16000</v>
      </c>
      <c r="AR122" s="84">
        <v>0</v>
      </c>
      <c r="AS122" s="84">
        <v>16000</v>
      </c>
      <c r="AT122" s="84">
        <v>3300</v>
      </c>
      <c r="AU122" s="84">
        <v>0</v>
      </c>
      <c r="AV122" s="84">
        <v>0</v>
      </c>
      <c r="AW122" s="84">
        <v>3300</v>
      </c>
      <c r="AX122" s="84">
        <v>495</v>
      </c>
      <c r="AY122" s="84">
        <v>2805</v>
      </c>
      <c r="AZ122" s="84">
        <v>-12700</v>
      </c>
      <c r="BA122" s="75"/>
      <c r="BB122" s="123"/>
      <c r="BC122" s="172">
        <v>8000</v>
      </c>
      <c r="BD122" s="30">
        <v>0</v>
      </c>
      <c r="BE122" s="30">
        <v>8000</v>
      </c>
      <c r="BF122" s="30">
        <v>7504.1</v>
      </c>
      <c r="BG122" s="30">
        <v>0</v>
      </c>
      <c r="BH122" s="30">
        <v>0</v>
      </c>
      <c r="BI122" s="30">
        <v>7504.1</v>
      </c>
      <c r="BJ122" s="30">
        <v>4204.1000000000004</v>
      </c>
      <c r="BK122" s="30">
        <v>3300</v>
      </c>
      <c r="BL122" s="30">
        <v>-495.9</v>
      </c>
      <c r="BM122" s="75"/>
      <c r="BN122" s="113"/>
      <c r="BO122" s="30">
        <v>9500</v>
      </c>
      <c r="BP122" s="30">
        <v>0</v>
      </c>
      <c r="BQ122" s="30">
        <v>9500</v>
      </c>
      <c r="BR122" s="30">
        <v>4879.49</v>
      </c>
      <c r="BS122" s="30">
        <v>0</v>
      </c>
      <c r="BT122" s="30">
        <v>0</v>
      </c>
      <c r="BU122" s="30">
        <v>4879.49</v>
      </c>
      <c r="BV122" s="30">
        <v>0</v>
      </c>
      <c r="BW122" s="30">
        <v>4879.49</v>
      </c>
      <c r="BX122" s="30">
        <v>-4620.51</v>
      </c>
      <c r="BY122" s="75"/>
      <c r="BZ122" s="123"/>
      <c r="CA122" s="172">
        <v>9500</v>
      </c>
      <c r="CB122" s="30">
        <v>0</v>
      </c>
      <c r="CC122" s="30">
        <v>9500</v>
      </c>
      <c r="CD122" s="30">
        <v>9502.42</v>
      </c>
      <c r="CE122" s="30">
        <v>0</v>
      </c>
      <c r="CF122" s="30">
        <v>0</v>
      </c>
      <c r="CG122" s="30">
        <v>9502.42</v>
      </c>
      <c r="CH122" s="30">
        <v>0</v>
      </c>
      <c r="CI122" s="30">
        <v>9502.42</v>
      </c>
      <c r="CJ122" s="30">
        <v>2.42</v>
      </c>
      <c r="CK122" s="75"/>
      <c r="CL122" s="113"/>
      <c r="CM122" s="30"/>
      <c r="CN122" s="30"/>
      <c r="CO122" s="30"/>
      <c r="CP122" s="30">
        <v>18261.62</v>
      </c>
      <c r="CQ122" s="30"/>
      <c r="CR122" s="30"/>
      <c r="CS122" s="30">
        <v>18261.62</v>
      </c>
      <c r="CT122" s="30"/>
      <c r="CU122" s="30"/>
      <c r="CV122" s="30"/>
      <c r="CW122" s="75"/>
      <c r="CX122" s="123"/>
      <c r="CY122" s="174">
        <v>9000</v>
      </c>
      <c r="CZ122" s="31">
        <v>0</v>
      </c>
      <c r="DA122" s="32">
        <v>9000</v>
      </c>
      <c r="DB122" s="31">
        <v>0</v>
      </c>
      <c r="DC122" s="33">
        <v>0</v>
      </c>
      <c r="DD122" s="31">
        <v>0</v>
      </c>
      <c r="DE122" s="31">
        <v>0</v>
      </c>
      <c r="DF122" s="31">
        <v>0</v>
      </c>
      <c r="DG122" s="31">
        <v>0</v>
      </c>
      <c r="DH122" s="32">
        <v>9000</v>
      </c>
      <c r="DI122" s="34"/>
      <c r="DT122" s="34"/>
      <c r="DU122" s="30">
        <v>9500</v>
      </c>
      <c r="DV122" s="30">
        <v>0</v>
      </c>
      <c r="DW122" s="30">
        <v>9500</v>
      </c>
      <c r="DX122" s="30">
        <v>9502.42</v>
      </c>
      <c r="DY122" s="30">
        <v>0</v>
      </c>
      <c r="DZ122" s="30">
        <v>0</v>
      </c>
      <c r="EA122" s="30">
        <v>9502.42</v>
      </c>
      <c r="EB122" s="30">
        <v>0</v>
      </c>
      <c r="EC122" s="30">
        <v>9502.42</v>
      </c>
      <c r="ED122" s="30">
        <v>2.42</v>
      </c>
      <c r="EE122" s="34"/>
      <c r="EP122" s="34"/>
      <c r="FA122" s="34"/>
      <c r="FB122" s="84"/>
      <c r="FC122" s="84"/>
      <c r="FD122" s="84"/>
      <c r="FE122" s="84"/>
      <c r="FF122" s="84"/>
      <c r="FG122" s="84"/>
      <c r="FH122" s="84"/>
      <c r="FI122" s="84"/>
      <c r="FJ122" s="84"/>
      <c r="FK122" s="84"/>
      <c r="FN122" s="113"/>
    </row>
    <row r="123" spans="1:170" ht="12.75" customHeight="1" x14ac:dyDescent="0.2">
      <c r="A123" s="27">
        <v>1</v>
      </c>
      <c r="B123" s="28">
        <v>55901</v>
      </c>
      <c r="C123" s="29"/>
      <c r="D123" s="2" t="s">
        <v>95</v>
      </c>
      <c r="E123" s="75"/>
      <c r="F123" s="89">
        <v>6500</v>
      </c>
      <c r="G123" s="205"/>
      <c r="H123" s="201"/>
      <c r="I123" s="122">
        <v>6500</v>
      </c>
      <c r="J123" s="153"/>
      <c r="K123" s="75"/>
      <c r="L123" s="122">
        <v>8250</v>
      </c>
      <c r="M123" s="75"/>
      <c r="N123" s="123"/>
      <c r="O123" s="124"/>
      <c r="P123" s="192">
        <v>0</v>
      </c>
      <c r="Q123" s="75"/>
      <c r="R123" s="113"/>
      <c r="S123" s="91">
        <v>8700</v>
      </c>
      <c r="T123" s="94">
        <v>0</v>
      </c>
      <c r="U123" s="91">
        <v>8700</v>
      </c>
      <c r="V123" s="91">
        <v>7543.2</v>
      </c>
      <c r="W123" s="94">
        <v>181.2</v>
      </c>
      <c r="X123" s="94">
        <v>0</v>
      </c>
      <c r="Y123" s="91">
        <v>7362</v>
      </c>
      <c r="Z123" s="91">
        <v>7362</v>
      </c>
      <c r="AA123" s="94">
        <v>0</v>
      </c>
      <c r="AB123" s="91">
        <v>-1338</v>
      </c>
      <c r="AC123" s="75"/>
      <c r="AD123" s="123"/>
      <c r="AE123" s="186">
        <v>8700</v>
      </c>
      <c r="AF123" s="86">
        <v>0</v>
      </c>
      <c r="AG123" s="85">
        <v>8700</v>
      </c>
      <c r="AH123" s="87">
        <v>9360</v>
      </c>
      <c r="AI123" s="86">
        <v>0</v>
      </c>
      <c r="AJ123" s="86">
        <v>0</v>
      </c>
      <c r="AK123" s="85">
        <v>9360</v>
      </c>
      <c r="AL123" s="85">
        <v>7200</v>
      </c>
      <c r="AM123" s="85">
        <v>2160</v>
      </c>
      <c r="AN123" s="86">
        <v>660</v>
      </c>
      <c r="AO123" s="75"/>
      <c r="AP123" s="113"/>
      <c r="AQ123" s="84">
        <v>8700</v>
      </c>
      <c r="AR123" s="84">
        <v>0</v>
      </c>
      <c r="AS123" s="84">
        <v>8700</v>
      </c>
      <c r="AT123" s="84">
        <v>7200</v>
      </c>
      <c r="AU123" s="84">
        <v>0</v>
      </c>
      <c r="AV123" s="84">
        <v>0</v>
      </c>
      <c r="AW123" s="84">
        <v>7200</v>
      </c>
      <c r="AX123" s="84">
        <v>6480</v>
      </c>
      <c r="AY123" s="84">
        <v>720</v>
      </c>
      <c r="AZ123" s="84">
        <v>-1500</v>
      </c>
      <c r="BA123" s="75"/>
      <c r="BB123" s="123"/>
      <c r="BC123" s="172">
        <v>8700</v>
      </c>
      <c r="BD123" s="30">
        <v>0</v>
      </c>
      <c r="BE123" s="30">
        <v>8700</v>
      </c>
      <c r="BF123" s="30">
        <v>13680</v>
      </c>
      <c r="BG123" s="30">
        <v>0</v>
      </c>
      <c r="BH123" s="30">
        <v>0</v>
      </c>
      <c r="BI123" s="30">
        <v>13680</v>
      </c>
      <c r="BJ123" s="30">
        <v>10800</v>
      </c>
      <c r="BK123" s="30">
        <v>2880</v>
      </c>
      <c r="BL123" s="30">
        <v>4980</v>
      </c>
      <c r="BM123" s="75"/>
      <c r="BN123" s="113"/>
      <c r="BO123" s="30">
        <v>8000</v>
      </c>
      <c r="BP123" s="30">
        <v>0</v>
      </c>
      <c r="BQ123" s="30">
        <v>8000</v>
      </c>
      <c r="BR123" s="30">
        <v>5040</v>
      </c>
      <c r="BS123" s="30">
        <v>0</v>
      </c>
      <c r="BT123" s="30">
        <v>0</v>
      </c>
      <c r="BU123" s="30">
        <v>5040</v>
      </c>
      <c r="BV123" s="30">
        <v>5040</v>
      </c>
      <c r="BW123" s="30">
        <v>0</v>
      </c>
      <c r="BX123" s="30">
        <v>-2960</v>
      </c>
      <c r="BY123" s="75"/>
      <c r="BZ123" s="123"/>
      <c r="CA123" s="172">
        <v>8000</v>
      </c>
      <c r="CB123" s="30">
        <v>0</v>
      </c>
      <c r="CC123" s="30">
        <v>8000</v>
      </c>
      <c r="CD123" s="30">
        <v>7189.2</v>
      </c>
      <c r="CE123" s="30">
        <v>0</v>
      </c>
      <c r="CF123" s="30">
        <v>0</v>
      </c>
      <c r="CG123" s="30">
        <v>7189.2</v>
      </c>
      <c r="CH123" s="30">
        <v>7189.2</v>
      </c>
      <c r="CI123" s="30">
        <v>0</v>
      </c>
      <c r="CJ123" s="30">
        <v>-810.8</v>
      </c>
      <c r="CK123" s="75"/>
      <c r="CL123" s="113"/>
      <c r="CM123" s="30"/>
      <c r="CN123" s="30"/>
      <c r="CO123" s="30"/>
      <c r="CP123" s="30">
        <v>7908.12</v>
      </c>
      <c r="CQ123" s="30"/>
      <c r="CR123" s="30"/>
      <c r="CS123" s="30">
        <v>7908.12</v>
      </c>
      <c r="CT123" s="30"/>
      <c r="CU123" s="30"/>
      <c r="CV123" s="30"/>
      <c r="CW123" s="75"/>
      <c r="CX123" s="123"/>
      <c r="CY123" s="174">
        <v>15000</v>
      </c>
      <c r="CZ123" s="31">
        <v>0</v>
      </c>
      <c r="DA123" s="32">
        <v>15000</v>
      </c>
      <c r="DB123" s="32">
        <v>7189.2</v>
      </c>
      <c r="DC123" s="33">
        <v>0</v>
      </c>
      <c r="DD123" s="31">
        <v>0</v>
      </c>
      <c r="DE123" s="32">
        <v>7189.2</v>
      </c>
      <c r="DF123" s="32">
        <v>7189.2</v>
      </c>
      <c r="DG123" s="31">
        <v>0</v>
      </c>
      <c r="DH123" s="32">
        <v>7810.8</v>
      </c>
      <c r="DI123" s="34"/>
      <c r="DT123" s="34"/>
      <c r="DU123" s="30">
        <v>8000</v>
      </c>
      <c r="DV123" s="30">
        <v>0</v>
      </c>
      <c r="DW123" s="30">
        <v>8000</v>
      </c>
      <c r="DX123" s="30">
        <v>7189.2</v>
      </c>
      <c r="DY123" s="30">
        <v>0</v>
      </c>
      <c r="DZ123" s="30">
        <v>0</v>
      </c>
      <c r="EA123" s="30">
        <v>7189.2</v>
      </c>
      <c r="EB123" s="30">
        <v>7189.2</v>
      </c>
      <c r="EC123" s="30">
        <v>0</v>
      </c>
      <c r="ED123" s="30">
        <v>-810.8</v>
      </c>
      <c r="EE123" s="34"/>
      <c r="EP123" s="34"/>
      <c r="FA123" s="34"/>
      <c r="FB123" s="84"/>
      <c r="FC123" s="84"/>
      <c r="FD123" s="84"/>
      <c r="FE123" s="84"/>
      <c r="FF123" s="84"/>
      <c r="FG123" s="84"/>
      <c r="FH123" s="84"/>
      <c r="FI123" s="84"/>
      <c r="FJ123" s="84"/>
      <c r="FK123" s="84"/>
      <c r="FN123" s="113"/>
    </row>
    <row r="124" spans="1:170" ht="12.75" customHeight="1" x14ac:dyDescent="0.2">
      <c r="A124" s="27">
        <v>1</v>
      </c>
      <c r="B124" s="28">
        <v>55902</v>
      </c>
      <c r="C124" s="29"/>
      <c r="D124" s="2" t="s">
        <v>96</v>
      </c>
      <c r="E124" s="75"/>
      <c r="F124" s="89">
        <v>0</v>
      </c>
      <c r="G124" s="205"/>
      <c r="H124" s="201"/>
      <c r="I124" s="122">
        <v>300</v>
      </c>
      <c r="J124" s="153"/>
      <c r="K124" s="75"/>
      <c r="L124" s="122">
        <v>288.73</v>
      </c>
      <c r="M124" s="75"/>
      <c r="N124" s="123"/>
      <c r="O124" s="124"/>
      <c r="P124" s="192">
        <v>0</v>
      </c>
      <c r="Q124" s="75"/>
      <c r="R124" s="113"/>
      <c r="S124" s="94">
        <v>600</v>
      </c>
      <c r="T124" s="94">
        <v>0</v>
      </c>
      <c r="U124" s="94">
        <v>600</v>
      </c>
      <c r="V124" s="94">
        <v>25.86</v>
      </c>
      <c r="W124" s="94">
        <v>0</v>
      </c>
      <c r="X124" s="94">
        <v>0</v>
      </c>
      <c r="Y124" s="94">
        <v>25.86</v>
      </c>
      <c r="Z124" s="94">
        <v>25.86</v>
      </c>
      <c r="AA124" s="94">
        <v>0</v>
      </c>
      <c r="AB124" s="94">
        <v>-574.14</v>
      </c>
      <c r="AC124" s="75"/>
      <c r="AD124" s="123"/>
      <c r="AE124" s="187">
        <v>600</v>
      </c>
      <c r="AF124" s="86">
        <v>0</v>
      </c>
      <c r="AG124" s="86">
        <v>600</v>
      </c>
      <c r="AH124" s="87">
        <v>2611.12</v>
      </c>
      <c r="AI124" s="86">
        <v>0</v>
      </c>
      <c r="AJ124" s="86">
        <v>0</v>
      </c>
      <c r="AK124" s="85">
        <v>2611.12</v>
      </c>
      <c r="AL124" s="85">
        <v>2611.12</v>
      </c>
      <c r="AM124" s="86">
        <v>0</v>
      </c>
      <c r="AN124" s="85">
        <v>2011.12</v>
      </c>
      <c r="AO124" s="75"/>
      <c r="AP124" s="113"/>
      <c r="AQ124" s="84">
        <v>6000</v>
      </c>
      <c r="AR124" s="84">
        <v>0</v>
      </c>
      <c r="AS124" s="84">
        <v>6000</v>
      </c>
      <c r="AT124" s="84">
        <v>600</v>
      </c>
      <c r="AU124" s="84">
        <v>0</v>
      </c>
      <c r="AV124" s="84">
        <v>0</v>
      </c>
      <c r="AW124" s="84">
        <v>600</v>
      </c>
      <c r="AX124" s="84">
        <v>0</v>
      </c>
      <c r="AY124" s="84">
        <v>600</v>
      </c>
      <c r="AZ124" s="84">
        <v>-5400</v>
      </c>
      <c r="BA124" s="75"/>
      <c r="BB124" s="123"/>
      <c r="BC124" s="172">
        <v>6000</v>
      </c>
      <c r="BD124" s="30">
        <v>0</v>
      </c>
      <c r="BE124" s="30">
        <v>6000</v>
      </c>
      <c r="BF124" s="30">
        <v>0</v>
      </c>
      <c r="BG124" s="30">
        <v>0</v>
      </c>
      <c r="BH124" s="30">
        <v>0</v>
      </c>
      <c r="BI124" s="30">
        <v>0</v>
      </c>
      <c r="BJ124" s="30">
        <v>0</v>
      </c>
      <c r="BK124" s="30">
        <v>0</v>
      </c>
      <c r="BL124" s="30">
        <v>-6000</v>
      </c>
      <c r="BM124" s="75"/>
      <c r="BN124" s="113"/>
      <c r="BO124" s="30">
        <v>200</v>
      </c>
      <c r="BP124" s="30">
        <v>0</v>
      </c>
      <c r="BQ124" s="30">
        <v>200</v>
      </c>
      <c r="BR124" s="30">
        <v>0</v>
      </c>
      <c r="BS124" s="30">
        <v>0</v>
      </c>
      <c r="BT124" s="30">
        <v>0</v>
      </c>
      <c r="BU124" s="30">
        <v>0</v>
      </c>
      <c r="BV124" s="30">
        <v>0</v>
      </c>
      <c r="BW124" s="30">
        <v>0</v>
      </c>
      <c r="BX124" s="30">
        <v>-200</v>
      </c>
      <c r="BY124" s="75"/>
      <c r="BZ124" s="123"/>
      <c r="CA124" s="172">
        <v>200</v>
      </c>
      <c r="CB124" s="30">
        <v>0</v>
      </c>
      <c r="CC124" s="30">
        <v>200</v>
      </c>
      <c r="CD124" s="30">
        <v>0</v>
      </c>
      <c r="CE124" s="30">
        <v>0</v>
      </c>
      <c r="CF124" s="30">
        <v>0</v>
      </c>
      <c r="CG124" s="30">
        <v>0</v>
      </c>
      <c r="CH124" s="30">
        <v>0</v>
      </c>
      <c r="CI124" s="30">
        <v>0</v>
      </c>
      <c r="CJ124" s="30">
        <v>-200</v>
      </c>
      <c r="CK124" s="75"/>
      <c r="CL124" s="113"/>
      <c r="CM124" s="30"/>
      <c r="CN124" s="30"/>
      <c r="CO124" s="30"/>
      <c r="CP124" s="30">
        <v>10440</v>
      </c>
      <c r="CQ124" s="30"/>
      <c r="CR124" s="30"/>
      <c r="CS124" s="30">
        <v>10440</v>
      </c>
      <c r="CT124" s="30"/>
      <c r="CU124" s="30"/>
      <c r="CV124" s="30"/>
      <c r="CW124" s="75"/>
      <c r="CX124" s="123"/>
      <c r="CY124" s="174">
        <v>10440</v>
      </c>
      <c r="CZ124" s="31">
        <v>0</v>
      </c>
      <c r="DA124" s="32">
        <v>10440</v>
      </c>
      <c r="DB124" s="32">
        <v>10620</v>
      </c>
      <c r="DC124" s="33">
        <v>0</v>
      </c>
      <c r="DD124" s="31">
        <v>0</v>
      </c>
      <c r="DE124" s="32">
        <v>10620</v>
      </c>
      <c r="DF124" s="32">
        <v>10620</v>
      </c>
      <c r="DG124" s="31">
        <v>0</v>
      </c>
      <c r="DH124" s="48">
        <v>-180</v>
      </c>
      <c r="DI124" s="34"/>
      <c r="DT124" s="34"/>
      <c r="DU124" s="30">
        <v>200</v>
      </c>
      <c r="DV124" s="30">
        <v>0</v>
      </c>
      <c r="DW124" s="30">
        <v>200</v>
      </c>
      <c r="DX124" s="30">
        <v>0</v>
      </c>
      <c r="DY124" s="30">
        <v>0</v>
      </c>
      <c r="DZ124" s="30">
        <v>0</v>
      </c>
      <c r="EA124" s="30">
        <v>0</v>
      </c>
      <c r="EB124" s="30">
        <v>0</v>
      </c>
      <c r="EC124" s="30">
        <v>0</v>
      </c>
      <c r="ED124" s="30">
        <v>-200</v>
      </c>
      <c r="EE124" s="34"/>
      <c r="EP124" s="34"/>
      <c r="FA124" s="34"/>
      <c r="FB124" s="84"/>
      <c r="FC124" s="84"/>
      <c r="FD124" s="84"/>
      <c r="FE124" s="84"/>
      <c r="FF124" s="84"/>
      <c r="FG124" s="84"/>
      <c r="FH124" s="84"/>
      <c r="FI124" s="84"/>
      <c r="FJ124" s="84"/>
      <c r="FK124" s="84"/>
      <c r="FN124" s="113"/>
    </row>
    <row r="125" spans="1:170" ht="12.75" customHeight="1" x14ac:dyDescent="0.2">
      <c r="A125" s="27">
        <v>1</v>
      </c>
      <c r="B125" s="28">
        <v>55903</v>
      </c>
      <c r="C125" s="29"/>
      <c r="D125" s="2" t="s">
        <v>97</v>
      </c>
      <c r="E125" s="75"/>
      <c r="F125" s="89">
        <v>15500</v>
      </c>
      <c r="G125" s="205"/>
      <c r="H125" s="201"/>
      <c r="I125" s="122">
        <v>15500</v>
      </c>
      <c r="J125" s="153"/>
      <c r="K125" s="75"/>
      <c r="L125" s="122">
        <v>15544</v>
      </c>
      <c r="M125" s="75"/>
      <c r="N125" s="123"/>
      <c r="O125" s="124"/>
      <c r="P125" s="192">
        <v>24082.53</v>
      </c>
      <c r="Q125" s="75"/>
      <c r="R125" s="113"/>
      <c r="S125" s="91">
        <v>4900</v>
      </c>
      <c r="T125" s="94">
        <v>0</v>
      </c>
      <c r="U125" s="91">
        <v>4900</v>
      </c>
      <c r="V125" s="91">
        <v>15544.75</v>
      </c>
      <c r="W125" s="94">
        <v>0</v>
      </c>
      <c r="X125" s="94">
        <v>0</v>
      </c>
      <c r="Y125" s="91">
        <v>15544.75</v>
      </c>
      <c r="Z125" s="91">
        <v>15544.75</v>
      </c>
      <c r="AA125" s="94">
        <v>0</v>
      </c>
      <c r="AB125" s="91">
        <v>10644.75</v>
      </c>
      <c r="AC125" s="75"/>
      <c r="AD125" s="123"/>
      <c r="AE125" s="186">
        <v>4900</v>
      </c>
      <c r="AF125" s="86">
        <v>0</v>
      </c>
      <c r="AG125" s="85">
        <v>4900</v>
      </c>
      <c r="AH125" s="87">
        <v>13458.39</v>
      </c>
      <c r="AI125" s="86">
        <v>0</v>
      </c>
      <c r="AJ125" s="86">
        <v>0</v>
      </c>
      <c r="AK125" s="85">
        <v>13458.39</v>
      </c>
      <c r="AL125" s="85">
        <v>10258.39</v>
      </c>
      <c r="AM125" s="85">
        <v>3200</v>
      </c>
      <c r="AN125" s="85">
        <v>8558.39</v>
      </c>
      <c r="AO125" s="75"/>
      <c r="AP125" s="113"/>
      <c r="AQ125" s="84">
        <v>4900</v>
      </c>
      <c r="AR125" s="84">
        <v>0</v>
      </c>
      <c r="AS125" s="84">
        <v>4900</v>
      </c>
      <c r="AT125" s="84">
        <v>9650.57</v>
      </c>
      <c r="AU125" s="84">
        <v>0</v>
      </c>
      <c r="AV125" s="84">
        <v>0</v>
      </c>
      <c r="AW125" s="84">
        <v>9650.57</v>
      </c>
      <c r="AX125" s="84">
        <v>9650.57</v>
      </c>
      <c r="AY125" s="84">
        <v>0</v>
      </c>
      <c r="AZ125" s="84">
        <v>4750.57</v>
      </c>
      <c r="BA125" s="75"/>
      <c r="BB125" s="123"/>
      <c r="BC125" s="172">
        <v>4900</v>
      </c>
      <c r="BD125" s="30">
        <v>0</v>
      </c>
      <c r="BE125" s="30">
        <v>4900</v>
      </c>
      <c r="BF125" s="30">
        <v>12118.95</v>
      </c>
      <c r="BG125" s="30">
        <v>0</v>
      </c>
      <c r="BH125" s="30">
        <v>0</v>
      </c>
      <c r="BI125" s="30">
        <v>12118.95</v>
      </c>
      <c r="BJ125" s="30">
        <v>12118.95</v>
      </c>
      <c r="BK125" s="30">
        <v>0</v>
      </c>
      <c r="BL125" s="30">
        <v>7218.95</v>
      </c>
      <c r="BM125" s="75"/>
      <c r="BN125" s="113"/>
      <c r="BO125" s="30">
        <v>15000</v>
      </c>
      <c r="BP125" s="30">
        <v>0</v>
      </c>
      <c r="BQ125" s="30">
        <v>15000</v>
      </c>
      <c r="BR125" s="30">
        <v>10705.28</v>
      </c>
      <c r="BS125" s="30">
        <v>0</v>
      </c>
      <c r="BT125" s="30">
        <v>0</v>
      </c>
      <c r="BU125" s="30">
        <v>10705.28</v>
      </c>
      <c r="BV125" s="30">
        <v>10705.28</v>
      </c>
      <c r="BW125" s="30">
        <v>0</v>
      </c>
      <c r="BX125" s="30">
        <v>-4294.72</v>
      </c>
      <c r="BY125" s="75"/>
      <c r="BZ125" s="123"/>
      <c r="CA125" s="172">
        <v>20000</v>
      </c>
      <c r="CB125" s="30">
        <v>0</v>
      </c>
      <c r="CC125" s="30">
        <v>20000</v>
      </c>
      <c r="CD125" s="30">
        <v>26636.959999999999</v>
      </c>
      <c r="CE125" s="30">
        <v>0</v>
      </c>
      <c r="CF125" s="30">
        <v>0</v>
      </c>
      <c r="CG125" s="30">
        <v>26636.959999999999</v>
      </c>
      <c r="CH125" s="30">
        <v>25286.959999999999</v>
      </c>
      <c r="CI125" s="30">
        <v>1350</v>
      </c>
      <c r="CJ125" s="30">
        <v>6636.96</v>
      </c>
      <c r="CK125" s="75"/>
      <c r="CL125" s="113"/>
      <c r="CM125" s="30"/>
      <c r="CN125" s="30"/>
      <c r="CO125" s="30"/>
      <c r="CP125" s="30">
        <v>12333.4</v>
      </c>
      <c r="CQ125" s="30"/>
      <c r="CR125" s="30"/>
      <c r="CS125" s="30">
        <v>12333.4</v>
      </c>
      <c r="CT125" s="30"/>
      <c r="CU125" s="30"/>
      <c r="CV125" s="30"/>
      <c r="CW125" s="75"/>
      <c r="CX125" s="123"/>
      <c r="CY125" s="174">
        <v>10000</v>
      </c>
      <c r="CZ125" s="31">
        <v>0</v>
      </c>
      <c r="DA125" s="32">
        <v>10000</v>
      </c>
      <c r="DB125" s="31">
        <v>90.01</v>
      </c>
      <c r="DC125" s="33">
        <v>0</v>
      </c>
      <c r="DD125" s="31">
        <v>0</v>
      </c>
      <c r="DE125" s="31">
        <v>90.01</v>
      </c>
      <c r="DF125" s="31">
        <v>90.01</v>
      </c>
      <c r="DG125" s="31">
        <v>0</v>
      </c>
      <c r="DH125" s="32">
        <v>9909.99</v>
      </c>
      <c r="DI125" s="34"/>
      <c r="DT125" s="34"/>
      <c r="DU125" s="30">
        <v>20000</v>
      </c>
      <c r="DV125" s="30">
        <v>0</v>
      </c>
      <c r="DW125" s="30">
        <v>20000</v>
      </c>
      <c r="DX125" s="30">
        <v>26636.959999999999</v>
      </c>
      <c r="DY125" s="30">
        <v>0</v>
      </c>
      <c r="DZ125" s="30">
        <v>0</v>
      </c>
      <c r="EA125" s="30">
        <v>26636.959999999999</v>
      </c>
      <c r="EB125" s="30">
        <v>25286.959999999999</v>
      </c>
      <c r="EC125" s="30">
        <v>1350</v>
      </c>
      <c r="ED125" s="30">
        <v>6636.96</v>
      </c>
      <c r="EE125" s="34"/>
      <c r="EP125" s="34"/>
      <c r="FA125" s="34"/>
      <c r="FB125" s="84"/>
      <c r="FC125" s="84"/>
      <c r="FD125" s="84"/>
      <c r="FE125" s="84"/>
      <c r="FF125" s="84"/>
      <c r="FG125" s="84"/>
      <c r="FH125" s="84"/>
      <c r="FI125" s="84"/>
      <c r="FJ125" s="84"/>
      <c r="FK125" s="84"/>
      <c r="FN125" s="113"/>
    </row>
    <row r="126" spans="1:170" ht="12.75" customHeight="1" x14ac:dyDescent="0.2">
      <c r="A126" s="27">
        <v>1</v>
      </c>
      <c r="B126" s="28">
        <v>55904</v>
      </c>
      <c r="C126" s="29"/>
      <c r="D126" s="2" t="s">
        <v>98</v>
      </c>
      <c r="E126" s="75"/>
      <c r="F126" s="89">
        <v>0</v>
      </c>
      <c r="G126" s="205"/>
      <c r="H126" s="201"/>
      <c r="I126" s="122">
        <v>0</v>
      </c>
      <c r="J126" s="153"/>
      <c r="K126" s="75"/>
      <c r="L126" s="122">
        <v>0</v>
      </c>
      <c r="M126" s="75"/>
      <c r="N126" s="123"/>
      <c r="O126" s="124"/>
      <c r="P126" s="192">
        <v>0</v>
      </c>
      <c r="Q126" s="75"/>
      <c r="R126" s="113"/>
      <c r="S126" s="91">
        <v>0</v>
      </c>
      <c r="T126" s="94">
        <v>0</v>
      </c>
      <c r="U126" s="91">
        <v>0</v>
      </c>
      <c r="V126" s="91">
        <v>0</v>
      </c>
      <c r="W126" s="91">
        <v>0</v>
      </c>
      <c r="X126" s="94">
        <v>0</v>
      </c>
      <c r="Y126" s="91">
        <v>0</v>
      </c>
      <c r="Z126" s="91">
        <v>0</v>
      </c>
      <c r="AA126" s="91">
        <v>0</v>
      </c>
      <c r="AB126" s="91">
        <v>0</v>
      </c>
      <c r="AC126" s="75"/>
      <c r="AD126" s="123"/>
      <c r="AE126" s="180">
        <v>0</v>
      </c>
      <c r="AF126" s="84">
        <v>0</v>
      </c>
      <c r="AG126" s="84">
        <v>0</v>
      </c>
      <c r="AH126" s="84">
        <v>0</v>
      </c>
      <c r="AI126" s="84">
        <v>0</v>
      </c>
      <c r="AJ126" s="84">
        <v>0</v>
      </c>
      <c r="AK126" s="84">
        <v>0</v>
      </c>
      <c r="AL126" s="84">
        <v>0</v>
      </c>
      <c r="AM126" s="84">
        <v>0</v>
      </c>
      <c r="AN126" s="84">
        <v>0</v>
      </c>
      <c r="AO126" s="75"/>
      <c r="AP126" s="113"/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75"/>
      <c r="BB126" s="123"/>
      <c r="BC126" s="185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75"/>
      <c r="BN126" s="113"/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75"/>
      <c r="BZ126" s="123"/>
      <c r="CA126" s="185">
        <v>0</v>
      </c>
      <c r="CB126" s="37">
        <v>0</v>
      </c>
      <c r="CC126" s="37">
        <v>0</v>
      </c>
      <c r="CD126" s="37">
        <v>0</v>
      </c>
      <c r="CE126" s="37">
        <v>0</v>
      </c>
      <c r="CF126" s="37">
        <v>0</v>
      </c>
      <c r="CG126" s="37">
        <v>0</v>
      </c>
      <c r="CH126" s="37">
        <v>0</v>
      </c>
      <c r="CI126" s="37">
        <v>0</v>
      </c>
      <c r="CJ126" s="37">
        <v>0</v>
      </c>
      <c r="CK126" s="75"/>
      <c r="CL126" s="113"/>
      <c r="CM126" s="30"/>
      <c r="CN126" s="30"/>
      <c r="CO126" s="30"/>
      <c r="CP126" s="30">
        <v>0</v>
      </c>
      <c r="CQ126" s="30"/>
      <c r="CR126" s="30"/>
      <c r="CS126" s="30">
        <v>0</v>
      </c>
      <c r="CT126" s="30"/>
      <c r="CU126" s="30"/>
      <c r="CV126" s="30"/>
      <c r="CW126" s="75"/>
      <c r="CX126" s="123"/>
      <c r="CY126" s="174">
        <v>4322.8900000000003</v>
      </c>
      <c r="CZ126" s="31">
        <v>0</v>
      </c>
      <c r="DA126" s="32">
        <v>4322.8900000000003</v>
      </c>
      <c r="DB126" s="31">
        <v>0</v>
      </c>
      <c r="DC126" s="33">
        <v>0</v>
      </c>
      <c r="DD126" s="31">
        <v>0</v>
      </c>
      <c r="DE126" s="31">
        <v>0</v>
      </c>
      <c r="DF126" s="31">
        <v>0</v>
      </c>
      <c r="DG126" s="31">
        <v>0</v>
      </c>
      <c r="DH126" s="32">
        <v>4322.8900000000003</v>
      </c>
      <c r="DI126" s="34"/>
      <c r="DT126" s="34"/>
      <c r="DU126" s="37">
        <v>0</v>
      </c>
      <c r="DV126" s="37">
        <v>0</v>
      </c>
      <c r="DW126" s="37">
        <v>0</v>
      </c>
      <c r="DX126" s="37">
        <v>0</v>
      </c>
      <c r="DY126" s="37">
        <v>0</v>
      </c>
      <c r="DZ126" s="37">
        <v>0</v>
      </c>
      <c r="EA126" s="37">
        <v>0</v>
      </c>
      <c r="EB126" s="37">
        <v>0</v>
      </c>
      <c r="EC126" s="37">
        <v>0</v>
      </c>
      <c r="ED126" s="37">
        <v>0</v>
      </c>
      <c r="EE126" s="34"/>
      <c r="EP126" s="34"/>
      <c r="FA126" s="34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N126" s="113"/>
    </row>
    <row r="127" spans="1:170" s="24" customFormat="1" ht="12.75" customHeight="1" x14ac:dyDescent="0.2">
      <c r="A127" s="41"/>
      <c r="B127" s="42"/>
      <c r="C127" s="47"/>
      <c r="D127" s="44" t="s">
        <v>142</v>
      </c>
      <c r="E127" s="76"/>
      <c r="F127" s="100">
        <f t="shared" ref="F127:K127" si="45">SUM(F118:F126)</f>
        <v>46286.979999999996</v>
      </c>
      <c r="G127" s="206">
        <f>(F127*100)/F168</f>
        <v>0.40870341733527393</v>
      </c>
      <c r="H127" s="127"/>
      <c r="I127" s="125">
        <f t="shared" ref="I127" si="46">SUM(I118:I126)</f>
        <v>24200</v>
      </c>
      <c r="J127" s="160">
        <f>(I127*100)/I168</f>
        <v>0.21900001150474027</v>
      </c>
      <c r="K127" s="126">
        <f t="shared" si="45"/>
        <v>0</v>
      </c>
      <c r="L127" s="125">
        <f t="shared" ref="L127:M127" si="47">SUM(L118:L126)</f>
        <v>26331.09</v>
      </c>
      <c r="M127" s="126">
        <f t="shared" si="47"/>
        <v>0</v>
      </c>
      <c r="N127" s="96">
        <v>0.24</v>
      </c>
      <c r="O127" s="127"/>
      <c r="P127" s="193">
        <f t="shared" ref="P127:AB127" si="48">SUM(P118:P126)</f>
        <v>26354.25</v>
      </c>
      <c r="Q127" s="126">
        <f t="shared" si="48"/>
        <v>0</v>
      </c>
      <c r="R127" s="194">
        <v>0.25</v>
      </c>
      <c r="S127" s="83">
        <f t="shared" si="48"/>
        <v>16100</v>
      </c>
      <c r="T127" s="83">
        <f t="shared" si="48"/>
        <v>0</v>
      </c>
      <c r="U127" s="83">
        <f t="shared" si="48"/>
        <v>16100</v>
      </c>
      <c r="V127" s="83">
        <f t="shared" si="48"/>
        <v>25308.46</v>
      </c>
      <c r="W127" s="83">
        <f t="shared" si="48"/>
        <v>181.2</v>
      </c>
      <c r="X127" s="83">
        <f t="shared" si="48"/>
        <v>0</v>
      </c>
      <c r="Y127" s="83">
        <f t="shared" si="48"/>
        <v>25127.260000000002</v>
      </c>
      <c r="Z127" s="83">
        <f t="shared" si="48"/>
        <v>25127.260000000002</v>
      </c>
      <c r="AA127" s="83">
        <f t="shared" si="48"/>
        <v>0</v>
      </c>
      <c r="AB127" s="83">
        <f t="shared" si="48"/>
        <v>9027.26</v>
      </c>
      <c r="AC127" s="95"/>
      <c r="AD127" s="157">
        <v>0.16</v>
      </c>
      <c r="AE127" s="109">
        <f t="shared" ref="AE127:AN127" si="49">SUM(AE118:AE126)</f>
        <v>16100</v>
      </c>
      <c r="AF127" s="83">
        <f t="shared" si="49"/>
        <v>0</v>
      </c>
      <c r="AG127" s="83">
        <f t="shared" si="49"/>
        <v>16100</v>
      </c>
      <c r="AH127" s="83">
        <f t="shared" si="49"/>
        <v>28879.119999999999</v>
      </c>
      <c r="AI127" s="83">
        <f t="shared" si="49"/>
        <v>0</v>
      </c>
      <c r="AJ127" s="83">
        <f t="shared" si="49"/>
        <v>0</v>
      </c>
      <c r="AK127" s="83">
        <f t="shared" si="49"/>
        <v>28879.119999999999</v>
      </c>
      <c r="AL127" s="83">
        <f t="shared" si="49"/>
        <v>22060.969999999998</v>
      </c>
      <c r="AM127" s="83">
        <f t="shared" si="49"/>
        <v>6818.15</v>
      </c>
      <c r="AN127" s="83">
        <f t="shared" si="49"/>
        <v>12779.119999999999</v>
      </c>
      <c r="AO127" s="76"/>
      <c r="AP127" s="114">
        <v>0.16</v>
      </c>
      <c r="AQ127" s="45">
        <f t="shared" ref="AQ127:AZ127" si="50">SUM(AQ118:AQ126)</f>
        <v>54300</v>
      </c>
      <c r="AR127" s="45">
        <f t="shared" si="50"/>
        <v>0</v>
      </c>
      <c r="AS127" s="45">
        <f t="shared" si="50"/>
        <v>54300</v>
      </c>
      <c r="AT127" s="45">
        <f t="shared" si="50"/>
        <v>24584.71</v>
      </c>
      <c r="AU127" s="45">
        <f t="shared" si="50"/>
        <v>0</v>
      </c>
      <c r="AV127" s="45">
        <f t="shared" si="50"/>
        <v>0</v>
      </c>
      <c r="AW127" s="45">
        <f t="shared" si="50"/>
        <v>24584.71</v>
      </c>
      <c r="AX127" s="45">
        <f t="shared" si="50"/>
        <v>20459.71</v>
      </c>
      <c r="AY127" s="45">
        <f t="shared" si="50"/>
        <v>4125</v>
      </c>
      <c r="AZ127" s="45">
        <f t="shared" si="50"/>
        <v>-29715.29</v>
      </c>
      <c r="BA127" s="76"/>
      <c r="BB127" s="157">
        <v>0.55000000000000004</v>
      </c>
      <c r="BC127" s="176">
        <f t="shared" ref="BC127:BL127" si="51">SUM(BC118:BC126)</f>
        <v>46400</v>
      </c>
      <c r="BD127" s="49">
        <f t="shared" si="51"/>
        <v>0</v>
      </c>
      <c r="BE127" s="49">
        <f t="shared" si="51"/>
        <v>46400</v>
      </c>
      <c r="BF127" s="49">
        <f t="shared" si="51"/>
        <v>48118.179999999993</v>
      </c>
      <c r="BG127" s="49">
        <f t="shared" si="51"/>
        <v>0</v>
      </c>
      <c r="BH127" s="49">
        <f t="shared" si="51"/>
        <v>0</v>
      </c>
      <c r="BI127" s="49">
        <f t="shared" si="51"/>
        <v>48118.179999999993</v>
      </c>
      <c r="BJ127" s="49">
        <f t="shared" si="51"/>
        <v>39625.520000000004</v>
      </c>
      <c r="BK127" s="49">
        <f t="shared" si="51"/>
        <v>8492.66</v>
      </c>
      <c r="BL127" s="49">
        <f t="shared" si="51"/>
        <v>1718.1800000000003</v>
      </c>
      <c r="BM127" s="76"/>
      <c r="BN127" s="114">
        <v>0.46</v>
      </c>
      <c r="BO127" s="49">
        <f t="shared" ref="BO127:BX127" si="52">SUM(BO118:BO126)</f>
        <v>49750</v>
      </c>
      <c r="BP127" s="49">
        <f t="shared" si="52"/>
        <v>0</v>
      </c>
      <c r="BQ127" s="49">
        <f t="shared" si="52"/>
        <v>49750</v>
      </c>
      <c r="BR127" s="49">
        <f t="shared" si="52"/>
        <v>51496.02</v>
      </c>
      <c r="BS127" s="49">
        <f t="shared" si="52"/>
        <v>3072</v>
      </c>
      <c r="BT127" s="49">
        <f t="shared" si="52"/>
        <v>0</v>
      </c>
      <c r="BU127" s="49">
        <f t="shared" si="52"/>
        <v>48424.02</v>
      </c>
      <c r="BV127" s="49">
        <f t="shared" si="52"/>
        <v>34226.54</v>
      </c>
      <c r="BW127" s="49">
        <f t="shared" si="52"/>
        <v>14197.48</v>
      </c>
      <c r="BX127" s="49">
        <f t="shared" si="52"/>
        <v>-1325.9800000000005</v>
      </c>
      <c r="BY127" s="76"/>
      <c r="BZ127" s="157">
        <v>0.48</v>
      </c>
      <c r="CA127" s="176">
        <f t="shared" ref="CA127:CJ127" si="53">SUM(CA118:CA126)</f>
        <v>57500</v>
      </c>
      <c r="CB127" s="49">
        <f t="shared" si="53"/>
        <v>0</v>
      </c>
      <c r="CC127" s="49">
        <f t="shared" si="53"/>
        <v>57500</v>
      </c>
      <c r="CD127" s="49">
        <f t="shared" si="53"/>
        <v>68963.579999999987</v>
      </c>
      <c r="CE127" s="49">
        <f t="shared" si="53"/>
        <v>0</v>
      </c>
      <c r="CF127" s="49">
        <f t="shared" si="53"/>
        <v>0</v>
      </c>
      <c r="CG127" s="49">
        <f t="shared" si="53"/>
        <v>68963.579999999987</v>
      </c>
      <c r="CH127" s="49">
        <f t="shared" si="53"/>
        <v>46653.770000000004</v>
      </c>
      <c r="CI127" s="49">
        <f t="shared" si="53"/>
        <v>22309.809999999998</v>
      </c>
      <c r="CJ127" s="49">
        <f t="shared" si="53"/>
        <v>11463.58</v>
      </c>
      <c r="CK127" s="76"/>
      <c r="CL127" s="114">
        <v>0.55000000000000004</v>
      </c>
      <c r="CM127" s="49">
        <f t="shared" ref="CM127:CV127" si="54">SUM(CM118:CM126)</f>
        <v>0</v>
      </c>
      <c r="CN127" s="49">
        <f t="shared" si="54"/>
        <v>0</v>
      </c>
      <c r="CO127" s="49">
        <f t="shared" si="54"/>
        <v>0</v>
      </c>
      <c r="CP127" s="49">
        <f t="shared" si="54"/>
        <v>65995.150000000009</v>
      </c>
      <c r="CQ127" s="49">
        <f t="shared" si="54"/>
        <v>0</v>
      </c>
      <c r="CR127" s="49">
        <f t="shared" si="54"/>
        <v>0</v>
      </c>
      <c r="CS127" s="49">
        <f t="shared" si="54"/>
        <v>65995.150000000009</v>
      </c>
      <c r="CT127" s="49">
        <f t="shared" si="54"/>
        <v>0</v>
      </c>
      <c r="CU127" s="49">
        <f t="shared" si="54"/>
        <v>0</v>
      </c>
      <c r="CV127" s="49">
        <f t="shared" si="54"/>
        <v>0</v>
      </c>
      <c r="CW127" s="76"/>
      <c r="CX127" s="157"/>
      <c r="CY127" s="176">
        <f t="shared" ref="CY127:ED127" si="55">SUM(CY118:CY126)</f>
        <v>136534.89000000001</v>
      </c>
      <c r="CZ127" s="49">
        <f t="shared" si="55"/>
        <v>0</v>
      </c>
      <c r="DA127" s="49">
        <f t="shared" si="55"/>
        <v>136534.89000000001</v>
      </c>
      <c r="DB127" s="49">
        <f t="shared" si="55"/>
        <v>37862.230000000003</v>
      </c>
      <c r="DC127" s="49">
        <f t="shared" si="55"/>
        <v>0</v>
      </c>
      <c r="DD127" s="49">
        <f t="shared" si="55"/>
        <v>0</v>
      </c>
      <c r="DE127" s="49">
        <f t="shared" si="55"/>
        <v>37862.230000000003</v>
      </c>
      <c r="DF127" s="49">
        <f t="shared" si="55"/>
        <v>37859.79</v>
      </c>
      <c r="DG127" s="49">
        <f t="shared" si="55"/>
        <v>2.44</v>
      </c>
      <c r="DH127" s="49">
        <f t="shared" si="55"/>
        <v>98672.66</v>
      </c>
      <c r="DI127" s="50">
        <f t="shared" si="55"/>
        <v>0</v>
      </c>
      <c r="DT127" s="50"/>
      <c r="DU127" s="49">
        <f t="shared" si="55"/>
        <v>57500</v>
      </c>
      <c r="DV127" s="49">
        <f t="shared" si="55"/>
        <v>0</v>
      </c>
      <c r="DW127" s="49">
        <f t="shared" si="55"/>
        <v>57500</v>
      </c>
      <c r="DX127" s="49">
        <f t="shared" si="55"/>
        <v>68963.579999999987</v>
      </c>
      <c r="DY127" s="49">
        <f t="shared" si="55"/>
        <v>0</v>
      </c>
      <c r="DZ127" s="49">
        <f t="shared" si="55"/>
        <v>0</v>
      </c>
      <c r="EA127" s="49">
        <f t="shared" si="55"/>
        <v>68963.579999999987</v>
      </c>
      <c r="EB127" s="49">
        <f t="shared" si="55"/>
        <v>46653.770000000004</v>
      </c>
      <c r="EC127" s="49">
        <f t="shared" si="55"/>
        <v>22309.809999999998</v>
      </c>
      <c r="ED127" s="49">
        <f t="shared" si="55"/>
        <v>11463.58</v>
      </c>
      <c r="EE127" s="50"/>
      <c r="EP127" s="50"/>
      <c r="FA127" s="50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N127" s="114">
        <v>1.19</v>
      </c>
    </row>
    <row r="128" spans="1:170" s="169" customFormat="1" ht="12.75" customHeight="1" x14ac:dyDescent="0.2">
      <c r="A128" s="161"/>
      <c r="B128" s="162"/>
      <c r="C128" s="163"/>
      <c r="D128" s="164" t="s">
        <v>161</v>
      </c>
      <c r="E128" s="165"/>
      <c r="F128" s="166">
        <f>F11+F15+F89+F117+F127</f>
        <v>11235322.48</v>
      </c>
      <c r="G128" s="166">
        <f t="shared" ref="G128:BU128" si="56">G11+G15+G89+G117+G127</f>
        <v>99.205320641783615</v>
      </c>
      <c r="H128" s="167"/>
      <c r="I128" s="166">
        <f>I11+I15+I89+I117+I127</f>
        <v>11042227.73</v>
      </c>
      <c r="J128" s="166">
        <f t="shared" ref="J128" si="57">J11+J15+J89+J117+J127</f>
        <v>99.927603301981904</v>
      </c>
      <c r="K128" s="167">
        <f t="shared" si="56"/>
        <v>0</v>
      </c>
      <c r="L128" s="166">
        <f t="shared" si="56"/>
        <v>10766675.09</v>
      </c>
      <c r="M128" s="166">
        <f t="shared" si="56"/>
        <v>0</v>
      </c>
      <c r="N128" s="166">
        <f t="shared" si="56"/>
        <v>99.88</v>
      </c>
      <c r="O128" s="166">
        <f t="shared" si="56"/>
        <v>0</v>
      </c>
      <c r="P128" s="168">
        <f t="shared" si="56"/>
        <v>10477370</v>
      </c>
      <c r="Q128" s="166">
        <f t="shared" si="56"/>
        <v>0</v>
      </c>
      <c r="R128" s="177">
        <f t="shared" si="56"/>
        <v>99.88</v>
      </c>
      <c r="S128" s="166">
        <f t="shared" si="56"/>
        <v>10276351.74</v>
      </c>
      <c r="T128" s="166">
        <f t="shared" si="56"/>
        <v>755766.79</v>
      </c>
      <c r="U128" s="166">
        <f t="shared" si="56"/>
        <v>11032118.530000001</v>
      </c>
      <c r="V128" s="166">
        <f t="shared" si="56"/>
        <v>11312163.68</v>
      </c>
      <c r="W128" s="166">
        <f t="shared" si="56"/>
        <v>170518.66</v>
      </c>
      <c r="X128" s="166">
        <f t="shared" si="56"/>
        <v>5486.78</v>
      </c>
      <c r="Y128" s="166">
        <f t="shared" si="56"/>
        <v>11136158.24</v>
      </c>
      <c r="Z128" s="166">
        <f t="shared" si="56"/>
        <v>10062938.33</v>
      </c>
      <c r="AA128" s="166">
        <f t="shared" si="56"/>
        <v>1073219.9099999999</v>
      </c>
      <c r="AB128" s="166">
        <f t="shared" si="56"/>
        <v>104039.70999999998</v>
      </c>
      <c r="AC128" s="166">
        <f t="shared" si="56"/>
        <v>0</v>
      </c>
      <c r="AD128" s="166">
        <f t="shared" si="56"/>
        <v>99.889999999999986</v>
      </c>
      <c r="AE128" s="168">
        <f t="shared" si="56"/>
        <v>9888400</v>
      </c>
      <c r="AF128" s="166">
        <f t="shared" si="56"/>
        <v>798369.42</v>
      </c>
      <c r="AG128" s="166">
        <f t="shared" si="56"/>
        <v>10686769.42</v>
      </c>
      <c r="AH128" s="166">
        <f t="shared" si="56"/>
        <v>11645049.9</v>
      </c>
      <c r="AI128" s="166">
        <f t="shared" si="56"/>
        <v>252659.08000000002</v>
      </c>
      <c r="AJ128" s="166">
        <f t="shared" si="56"/>
        <v>0</v>
      </c>
      <c r="AK128" s="166">
        <f t="shared" si="56"/>
        <v>11392390.819999998</v>
      </c>
      <c r="AL128" s="166">
        <f t="shared" si="56"/>
        <v>9737908.540000001</v>
      </c>
      <c r="AM128" s="166">
        <f t="shared" si="56"/>
        <v>1654482.2799999998</v>
      </c>
      <c r="AN128" s="166">
        <f t="shared" si="56"/>
        <v>705621.4</v>
      </c>
      <c r="AO128" s="166">
        <f t="shared" si="56"/>
        <v>0</v>
      </c>
      <c r="AP128" s="177">
        <f t="shared" si="56"/>
        <v>99.679999999999993</v>
      </c>
      <c r="AQ128" s="166">
        <f t="shared" si="56"/>
        <v>9859170</v>
      </c>
      <c r="AR128" s="166">
        <f t="shared" si="56"/>
        <v>644734.02</v>
      </c>
      <c r="AS128" s="166">
        <f t="shared" si="56"/>
        <v>10503904.02</v>
      </c>
      <c r="AT128" s="166">
        <f t="shared" si="56"/>
        <v>11551522.270000003</v>
      </c>
      <c r="AU128" s="166">
        <f t="shared" si="56"/>
        <v>227254.25</v>
      </c>
      <c r="AV128" s="166">
        <f t="shared" si="56"/>
        <v>75974.97</v>
      </c>
      <c r="AW128" s="166">
        <f t="shared" si="56"/>
        <v>11248293.050000001</v>
      </c>
      <c r="AX128" s="166">
        <f t="shared" si="56"/>
        <v>9671787.9600000009</v>
      </c>
      <c r="AY128" s="166">
        <f t="shared" si="56"/>
        <v>1576505.09</v>
      </c>
      <c r="AZ128" s="166">
        <f t="shared" si="56"/>
        <v>744389.03</v>
      </c>
      <c r="BA128" s="166">
        <f t="shared" si="56"/>
        <v>0</v>
      </c>
      <c r="BB128" s="166">
        <f t="shared" si="56"/>
        <v>99.839999999999989</v>
      </c>
      <c r="BC128" s="168">
        <f t="shared" si="56"/>
        <v>10175358.23</v>
      </c>
      <c r="BD128" s="166">
        <f t="shared" si="56"/>
        <v>1083560.71</v>
      </c>
      <c r="BE128" s="166">
        <f t="shared" si="56"/>
        <v>11258918.939999999</v>
      </c>
      <c r="BF128" s="166">
        <f t="shared" si="56"/>
        <v>11821653.809999999</v>
      </c>
      <c r="BG128" s="166">
        <f t="shared" si="56"/>
        <v>364553.37</v>
      </c>
      <c r="BH128" s="166">
        <f t="shared" si="56"/>
        <v>0</v>
      </c>
      <c r="BI128" s="166">
        <f t="shared" si="56"/>
        <v>11457100.439999999</v>
      </c>
      <c r="BJ128" s="166">
        <f t="shared" si="56"/>
        <v>9973255.3300000001</v>
      </c>
      <c r="BK128" s="166">
        <f t="shared" si="56"/>
        <v>1483845.11</v>
      </c>
      <c r="BL128" s="166">
        <f t="shared" si="56"/>
        <v>198181.49999999997</v>
      </c>
      <c r="BM128" s="166">
        <f t="shared" si="56"/>
        <v>0</v>
      </c>
      <c r="BN128" s="177">
        <f t="shared" si="56"/>
        <v>99.84999999999998</v>
      </c>
      <c r="BO128" s="166">
        <f t="shared" si="56"/>
        <v>10423330.42</v>
      </c>
      <c r="BP128" s="166">
        <f t="shared" si="56"/>
        <v>524296.74</v>
      </c>
      <c r="BQ128" s="166">
        <f t="shared" si="56"/>
        <v>10947627.16</v>
      </c>
      <c r="BR128" s="166">
        <f t="shared" si="56"/>
        <v>10847988.619999999</v>
      </c>
      <c r="BS128" s="166">
        <f t="shared" si="56"/>
        <v>243632.22999999998</v>
      </c>
      <c r="BT128" s="166">
        <f t="shared" si="56"/>
        <v>0</v>
      </c>
      <c r="BU128" s="166">
        <f t="shared" si="56"/>
        <v>10604356.389999999</v>
      </c>
      <c r="BV128" s="166">
        <f t="shared" ref="BV128:EG128" si="58">BV11+BV15+BV89+BV117+BV127</f>
        <v>9271011.8399999999</v>
      </c>
      <c r="BW128" s="166">
        <f t="shared" si="58"/>
        <v>1333344.55</v>
      </c>
      <c r="BX128" s="166">
        <f t="shared" si="58"/>
        <v>-343270.76999999984</v>
      </c>
      <c r="BY128" s="166">
        <f t="shared" si="58"/>
        <v>0</v>
      </c>
      <c r="BZ128" s="166">
        <f t="shared" si="58"/>
        <v>99.850000000000009</v>
      </c>
      <c r="CA128" s="168">
        <f t="shared" si="58"/>
        <v>10354152.610000001</v>
      </c>
      <c r="CB128" s="166">
        <f t="shared" si="58"/>
        <v>662444.13</v>
      </c>
      <c r="CC128" s="166">
        <f t="shared" si="58"/>
        <v>11016596.74</v>
      </c>
      <c r="CD128" s="166">
        <f t="shared" si="58"/>
        <v>10521491.840000002</v>
      </c>
      <c r="CE128" s="166">
        <f t="shared" si="58"/>
        <v>261302.52999999997</v>
      </c>
      <c r="CF128" s="166">
        <f t="shared" si="58"/>
        <v>5499.18</v>
      </c>
      <c r="CG128" s="166">
        <f t="shared" si="58"/>
        <v>10254690.130000001</v>
      </c>
      <c r="CH128" s="166">
        <f t="shared" si="58"/>
        <v>8906911.3200000003</v>
      </c>
      <c r="CI128" s="166">
        <f t="shared" si="58"/>
        <v>1347778.81</v>
      </c>
      <c r="CJ128" s="166">
        <f t="shared" si="58"/>
        <v>-761906.6100000001</v>
      </c>
      <c r="CK128" s="166">
        <f t="shared" si="58"/>
        <v>0</v>
      </c>
      <c r="CL128" s="177">
        <f t="shared" si="58"/>
        <v>99.779999999999987</v>
      </c>
      <c r="CM128" s="166">
        <f t="shared" si="58"/>
        <v>0</v>
      </c>
      <c r="CN128" s="166">
        <f t="shared" si="58"/>
        <v>0</v>
      </c>
      <c r="CO128" s="166">
        <f t="shared" si="58"/>
        <v>0</v>
      </c>
      <c r="CP128" s="166">
        <f t="shared" si="58"/>
        <v>10907138.289999999</v>
      </c>
      <c r="CQ128" s="166">
        <f t="shared" si="58"/>
        <v>0</v>
      </c>
      <c r="CR128" s="166">
        <f t="shared" si="58"/>
        <v>0</v>
      </c>
      <c r="CS128" s="166">
        <f t="shared" si="58"/>
        <v>10776967.77</v>
      </c>
      <c r="CT128" s="166">
        <f t="shared" si="58"/>
        <v>0</v>
      </c>
      <c r="CU128" s="166">
        <f t="shared" si="58"/>
        <v>0</v>
      </c>
      <c r="CV128" s="166">
        <f t="shared" si="58"/>
        <v>0</v>
      </c>
      <c r="CW128" s="166">
        <f t="shared" si="58"/>
        <v>0</v>
      </c>
      <c r="CX128" s="166">
        <f t="shared" si="58"/>
        <v>0</v>
      </c>
      <c r="CY128" s="168">
        <f t="shared" si="58"/>
        <v>10395310.620000001</v>
      </c>
      <c r="CZ128" s="166">
        <f t="shared" si="58"/>
        <v>1381437.16</v>
      </c>
      <c r="DA128" s="166">
        <f t="shared" si="58"/>
        <v>11776747.780000001</v>
      </c>
      <c r="DB128" s="166">
        <f t="shared" si="58"/>
        <v>9395547.5800000019</v>
      </c>
      <c r="DC128" s="166">
        <f t="shared" si="58"/>
        <v>88378.07</v>
      </c>
      <c r="DD128" s="166">
        <f t="shared" si="58"/>
        <v>0</v>
      </c>
      <c r="DE128" s="166">
        <f t="shared" si="58"/>
        <v>9307169.5100000016</v>
      </c>
      <c r="DF128" s="166">
        <f t="shared" si="58"/>
        <v>6761132.6700000009</v>
      </c>
      <c r="DG128" s="166">
        <f t="shared" si="58"/>
        <v>2546036.84</v>
      </c>
      <c r="DH128" s="166">
        <f t="shared" si="58"/>
        <v>2469578.2700000005</v>
      </c>
      <c r="DI128" s="166">
        <f t="shared" si="58"/>
        <v>0</v>
      </c>
      <c r="DJ128" s="166">
        <f t="shared" si="58"/>
        <v>0</v>
      </c>
      <c r="DK128" s="166">
        <f t="shared" si="58"/>
        <v>0</v>
      </c>
      <c r="DL128" s="166">
        <f t="shared" si="58"/>
        <v>0</v>
      </c>
      <c r="DM128" s="166">
        <f t="shared" si="58"/>
        <v>0</v>
      </c>
      <c r="DN128" s="166">
        <f t="shared" si="58"/>
        <v>0</v>
      </c>
      <c r="DO128" s="166">
        <f t="shared" si="58"/>
        <v>0</v>
      </c>
      <c r="DP128" s="166">
        <f t="shared" si="58"/>
        <v>0</v>
      </c>
      <c r="DQ128" s="166">
        <f t="shared" si="58"/>
        <v>0</v>
      </c>
      <c r="DR128" s="166">
        <f t="shared" si="58"/>
        <v>0</v>
      </c>
      <c r="DS128" s="166">
        <f t="shared" si="58"/>
        <v>0</v>
      </c>
      <c r="DT128" s="166">
        <f t="shared" si="58"/>
        <v>0</v>
      </c>
      <c r="DU128" s="166">
        <f t="shared" si="58"/>
        <v>10354152.610000001</v>
      </c>
      <c r="DV128" s="166">
        <f t="shared" si="58"/>
        <v>662444.13</v>
      </c>
      <c r="DW128" s="166">
        <f t="shared" si="58"/>
        <v>11016596.74</v>
      </c>
      <c r="DX128" s="166">
        <f t="shared" si="58"/>
        <v>10521491.840000002</v>
      </c>
      <c r="DY128" s="166">
        <f t="shared" si="58"/>
        <v>261302.52999999997</v>
      </c>
      <c r="DZ128" s="166">
        <f t="shared" si="58"/>
        <v>5499.18</v>
      </c>
      <c r="EA128" s="166">
        <f t="shared" si="58"/>
        <v>10254690.130000001</v>
      </c>
      <c r="EB128" s="166">
        <f t="shared" si="58"/>
        <v>8906911.3200000003</v>
      </c>
      <c r="EC128" s="166">
        <f t="shared" si="58"/>
        <v>1347778.81</v>
      </c>
      <c r="ED128" s="166">
        <f t="shared" si="58"/>
        <v>-761906.6100000001</v>
      </c>
      <c r="EE128" s="166">
        <f t="shared" si="58"/>
        <v>0</v>
      </c>
      <c r="EF128" s="166">
        <f t="shared" si="58"/>
        <v>0</v>
      </c>
      <c r="EG128" s="166">
        <f t="shared" si="58"/>
        <v>0</v>
      </c>
      <c r="EH128" s="166">
        <f t="shared" ref="EH128:FN128" si="59">EH11+EH15+EH89+EH117+EH127</f>
        <v>0</v>
      </c>
      <c r="EI128" s="166">
        <f t="shared" si="59"/>
        <v>0</v>
      </c>
      <c r="EJ128" s="166">
        <f t="shared" si="59"/>
        <v>0</v>
      </c>
      <c r="EK128" s="166">
        <f t="shared" si="59"/>
        <v>0</v>
      </c>
      <c r="EL128" s="166">
        <f t="shared" si="59"/>
        <v>0</v>
      </c>
      <c r="EM128" s="166">
        <f t="shared" si="59"/>
        <v>0</v>
      </c>
      <c r="EN128" s="166">
        <f t="shared" si="59"/>
        <v>0</v>
      </c>
      <c r="EO128" s="166">
        <f t="shared" si="59"/>
        <v>0</v>
      </c>
      <c r="EP128" s="166">
        <f t="shared" si="59"/>
        <v>0</v>
      </c>
      <c r="EQ128" s="166">
        <f t="shared" si="59"/>
        <v>0</v>
      </c>
      <c r="ER128" s="166">
        <f t="shared" si="59"/>
        <v>0</v>
      </c>
      <c r="ES128" s="166">
        <f t="shared" si="59"/>
        <v>0</v>
      </c>
      <c r="ET128" s="166">
        <f t="shared" si="59"/>
        <v>0</v>
      </c>
      <c r="EU128" s="166">
        <f t="shared" si="59"/>
        <v>0</v>
      </c>
      <c r="EV128" s="166">
        <f t="shared" si="59"/>
        <v>0</v>
      </c>
      <c r="EW128" s="166">
        <f t="shared" si="59"/>
        <v>0</v>
      </c>
      <c r="EX128" s="166">
        <f t="shared" si="59"/>
        <v>0</v>
      </c>
      <c r="EY128" s="166">
        <f t="shared" si="59"/>
        <v>0</v>
      </c>
      <c r="EZ128" s="166">
        <f t="shared" si="59"/>
        <v>0</v>
      </c>
      <c r="FA128" s="166">
        <f t="shared" si="59"/>
        <v>0</v>
      </c>
      <c r="FB128" s="166">
        <f t="shared" si="59"/>
        <v>0</v>
      </c>
      <c r="FC128" s="166">
        <f t="shared" si="59"/>
        <v>0</v>
      </c>
      <c r="FD128" s="166">
        <f t="shared" si="59"/>
        <v>0</v>
      </c>
      <c r="FE128" s="166">
        <f t="shared" si="59"/>
        <v>0</v>
      </c>
      <c r="FF128" s="166">
        <f t="shared" si="59"/>
        <v>0</v>
      </c>
      <c r="FG128" s="166">
        <f t="shared" si="59"/>
        <v>0</v>
      </c>
      <c r="FH128" s="166">
        <f t="shared" si="59"/>
        <v>0</v>
      </c>
      <c r="FI128" s="166">
        <f t="shared" si="59"/>
        <v>0</v>
      </c>
      <c r="FJ128" s="166">
        <f t="shared" si="59"/>
        <v>0</v>
      </c>
      <c r="FK128" s="166">
        <f t="shared" si="59"/>
        <v>0</v>
      </c>
      <c r="FL128" s="166">
        <f t="shared" si="59"/>
        <v>0</v>
      </c>
      <c r="FM128" s="166">
        <f t="shared" si="59"/>
        <v>0</v>
      </c>
      <c r="FN128" s="177">
        <f t="shared" si="59"/>
        <v>90.64</v>
      </c>
    </row>
    <row r="129" spans="1:170" ht="12.75" customHeight="1" x14ac:dyDescent="0.2">
      <c r="A129" s="27">
        <v>1</v>
      </c>
      <c r="B129" s="28">
        <v>60000</v>
      </c>
      <c r="C129" s="29"/>
      <c r="D129" s="2" t="s">
        <v>134</v>
      </c>
      <c r="E129" s="75"/>
      <c r="F129" s="89">
        <v>0</v>
      </c>
      <c r="G129" s="205"/>
      <c r="H129" s="201"/>
      <c r="I129" s="122">
        <v>0</v>
      </c>
      <c r="J129" s="153"/>
      <c r="K129" s="75"/>
      <c r="L129" s="122">
        <v>0</v>
      </c>
      <c r="M129" s="75"/>
      <c r="N129" s="123"/>
      <c r="O129" s="124"/>
      <c r="P129" s="192">
        <v>0</v>
      </c>
      <c r="Q129" s="75"/>
      <c r="R129" s="113"/>
      <c r="S129" s="91">
        <v>0</v>
      </c>
      <c r="T129" s="94">
        <v>0</v>
      </c>
      <c r="U129" s="91">
        <v>0</v>
      </c>
      <c r="V129" s="91">
        <v>0</v>
      </c>
      <c r="W129" s="91">
        <v>0</v>
      </c>
      <c r="X129" s="94">
        <v>0</v>
      </c>
      <c r="Y129" s="91">
        <v>0</v>
      </c>
      <c r="Z129" s="91">
        <v>0</v>
      </c>
      <c r="AA129" s="91">
        <v>0</v>
      </c>
      <c r="AB129" s="91">
        <v>0</v>
      </c>
      <c r="AC129" s="75"/>
      <c r="AD129" s="123"/>
      <c r="AE129" s="180">
        <v>0</v>
      </c>
      <c r="AF129" s="84">
        <v>0</v>
      </c>
      <c r="AG129" s="84">
        <v>0</v>
      </c>
      <c r="AH129" s="84">
        <v>0</v>
      </c>
      <c r="AI129" s="84">
        <v>0</v>
      </c>
      <c r="AJ129" s="84">
        <v>0</v>
      </c>
      <c r="AK129" s="84">
        <v>0</v>
      </c>
      <c r="AL129" s="84">
        <v>0</v>
      </c>
      <c r="AM129" s="84">
        <v>0</v>
      </c>
      <c r="AN129" s="84">
        <v>0</v>
      </c>
      <c r="AO129" s="75"/>
      <c r="AP129" s="113"/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75"/>
      <c r="BB129" s="123"/>
      <c r="BC129" s="172">
        <v>0</v>
      </c>
      <c r="BD129" s="30">
        <v>87895</v>
      </c>
      <c r="BE129" s="30">
        <v>87895</v>
      </c>
      <c r="BF129" s="30">
        <v>87895</v>
      </c>
      <c r="BG129" s="30">
        <v>0</v>
      </c>
      <c r="BH129" s="30">
        <v>0</v>
      </c>
      <c r="BI129" s="30">
        <v>87895</v>
      </c>
      <c r="BJ129" s="30">
        <v>87895</v>
      </c>
      <c r="BK129" s="30">
        <v>0</v>
      </c>
      <c r="BL129" s="30">
        <v>0</v>
      </c>
      <c r="BM129" s="75"/>
      <c r="BN129" s="113"/>
      <c r="BO129" s="37">
        <v>0</v>
      </c>
      <c r="BP129" s="37">
        <v>0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75"/>
      <c r="BZ129" s="123"/>
      <c r="CA129" s="185">
        <v>0</v>
      </c>
      <c r="CB129" s="37">
        <v>0</v>
      </c>
      <c r="CC129" s="37">
        <v>0</v>
      </c>
      <c r="CD129" s="37">
        <v>0</v>
      </c>
      <c r="CE129" s="37">
        <v>0</v>
      </c>
      <c r="CF129" s="37">
        <v>0</v>
      </c>
      <c r="CG129" s="37">
        <v>0</v>
      </c>
      <c r="CH129" s="37">
        <v>0</v>
      </c>
      <c r="CI129" s="37">
        <v>0</v>
      </c>
      <c r="CJ129" s="37">
        <v>0</v>
      </c>
      <c r="CK129" s="75"/>
      <c r="CL129" s="113"/>
      <c r="CM129" s="30"/>
      <c r="CN129" s="30"/>
      <c r="CO129" s="30"/>
      <c r="CP129" s="30">
        <v>0</v>
      </c>
      <c r="CQ129" s="30"/>
      <c r="CR129" s="30"/>
      <c r="CS129" s="30">
        <v>0</v>
      </c>
      <c r="CT129" s="30"/>
      <c r="CU129" s="30"/>
      <c r="CV129" s="30"/>
      <c r="CW129" s="75"/>
      <c r="CX129" s="123"/>
      <c r="CY129" s="174">
        <v>0</v>
      </c>
      <c r="CZ129" s="31">
        <v>0</v>
      </c>
      <c r="DA129" s="32">
        <v>0</v>
      </c>
      <c r="DB129" s="31">
        <v>0</v>
      </c>
      <c r="DC129" s="33">
        <v>0</v>
      </c>
      <c r="DD129" s="31">
        <v>0</v>
      </c>
      <c r="DE129" s="31">
        <v>0</v>
      </c>
      <c r="DF129" s="31">
        <v>0</v>
      </c>
      <c r="DG129" s="31">
        <v>0</v>
      </c>
      <c r="DH129" s="32">
        <v>0</v>
      </c>
      <c r="DI129" s="34"/>
      <c r="DT129" s="34"/>
      <c r="DU129" s="37">
        <v>0</v>
      </c>
      <c r="DV129" s="37">
        <v>0</v>
      </c>
      <c r="DW129" s="37">
        <v>0</v>
      </c>
      <c r="DX129" s="37">
        <v>0</v>
      </c>
      <c r="DY129" s="37">
        <v>0</v>
      </c>
      <c r="DZ129" s="37">
        <v>0</v>
      </c>
      <c r="EA129" s="37">
        <v>0</v>
      </c>
      <c r="EB129" s="37">
        <v>0</v>
      </c>
      <c r="EC129" s="37">
        <v>0</v>
      </c>
      <c r="ED129" s="37">
        <v>0</v>
      </c>
      <c r="EE129" s="34"/>
      <c r="EP129" s="34"/>
      <c r="FA129" s="34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N129" s="113"/>
    </row>
    <row r="130" spans="1:170" s="199" customFormat="1" ht="12.75" customHeight="1" x14ac:dyDescent="0.2">
      <c r="A130" s="27">
        <v>1</v>
      </c>
      <c r="B130" s="28">
        <v>60100</v>
      </c>
      <c r="C130" s="29"/>
      <c r="D130" s="2" t="s">
        <v>165</v>
      </c>
      <c r="E130" s="75"/>
      <c r="F130" s="89">
        <v>80000</v>
      </c>
      <c r="G130" s="205"/>
      <c r="H130" s="201"/>
      <c r="I130" s="122">
        <v>0</v>
      </c>
      <c r="J130" s="153"/>
      <c r="K130" s="75"/>
      <c r="L130" s="122">
        <v>0</v>
      </c>
      <c r="M130" s="75"/>
      <c r="N130" s="123"/>
      <c r="O130" s="124"/>
      <c r="P130" s="192">
        <v>0</v>
      </c>
      <c r="Q130" s="75"/>
      <c r="R130" s="113"/>
      <c r="S130" s="91">
        <v>0</v>
      </c>
      <c r="T130" s="94">
        <v>0</v>
      </c>
      <c r="U130" s="91">
        <v>0</v>
      </c>
      <c r="V130" s="91">
        <v>0</v>
      </c>
      <c r="W130" s="91">
        <v>0</v>
      </c>
      <c r="X130" s="94">
        <v>0</v>
      </c>
      <c r="Y130" s="91">
        <v>0</v>
      </c>
      <c r="Z130" s="91">
        <v>0</v>
      </c>
      <c r="AA130" s="91">
        <v>0</v>
      </c>
      <c r="AB130" s="91">
        <v>0</v>
      </c>
      <c r="AC130" s="75"/>
      <c r="AD130" s="123"/>
      <c r="AE130" s="180">
        <v>0</v>
      </c>
      <c r="AF130" s="84">
        <v>0</v>
      </c>
      <c r="AG130" s="84">
        <v>0</v>
      </c>
      <c r="AH130" s="84">
        <v>0</v>
      </c>
      <c r="AI130" s="84">
        <v>0</v>
      </c>
      <c r="AJ130" s="84">
        <v>0</v>
      </c>
      <c r="AK130" s="84">
        <v>0</v>
      </c>
      <c r="AL130" s="84">
        <v>0</v>
      </c>
      <c r="AM130" s="84">
        <v>0</v>
      </c>
      <c r="AN130" s="84">
        <v>0</v>
      </c>
      <c r="AO130" s="75"/>
      <c r="AP130" s="113"/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75"/>
      <c r="BB130" s="123"/>
      <c r="BC130" s="172">
        <v>0</v>
      </c>
      <c r="BD130" s="30">
        <v>87895</v>
      </c>
      <c r="BE130" s="30">
        <v>87895</v>
      </c>
      <c r="BF130" s="30">
        <v>87895</v>
      </c>
      <c r="BG130" s="30">
        <v>0</v>
      </c>
      <c r="BH130" s="30">
        <v>0</v>
      </c>
      <c r="BI130" s="30">
        <v>87895</v>
      </c>
      <c r="BJ130" s="30">
        <v>87895</v>
      </c>
      <c r="BK130" s="30">
        <v>0</v>
      </c>
      <c r="BL130" s="30">
        <v>0</v>
      </c>
      <c r="BM130" s="75"/>
      <c r="BN130" s="113"/>
      <c r="BO130" s="37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0</v>
      </c>
      <c r="BX130" s="37">
        <v>0</v>
      </c>
      <c r="BY130" s="75"/>
      <c r="BZ130" s="123"/>
      <c r="CA130" s="185">
        <v>0</v>
      </c>
      <c r="CB130" s="37">
        <v>0</v>
      </c>
      <c r="CC130" s="37">
        <v>0</v>
      </c>
      <c r="CD130" s="37">
        <v>0</v>
      </c>
      <c r="CE130" s="37">
        <v>0</v>
      </c>
      <c r="CF130" s="37">
        <v>0</v>
      </c>
      <c r="CG130" s="37">
        <v>0</v>
      </c>
      <c r="CH130" s="37">
        <v>0</v>
      </c>
      <c r="CI130" s="37">
        <v>0</v>
      </c>
      <c r="CJ130" s="37">
        <v>0</v>
      </c>
      <c r="CK130" s="75"/>
      <c r="CL130" s="113"/>
      <c r="CM130" s="30"/>
      <c r="CN130" s="30"/>
      <c r="CO130" s="30"/>
      <c r="CP130" s="30">
        <v>0</v>
      </c>
      <c r="CQ130" s="30"/>
      <c r="CR130" s="30"/>
      <c r="CS130" s="30">
        <v>0</v>
      </c>
      <c r="CT130" s="30"/>
      <c r="CU130" s="30"/>
      <c r="CV130" s="30"/>
      <c r="CW130" s="75"/>
      <c r="CX130" s="123"/>
      <c r="CY130" s="174">
        <v>0</v>
      </c>
      <c r="CZ130" s="31">
        <v>0</v>
      </c>
      <c r="DA130" s="32">
        <v>0</v>
      </c>
      <c r="DB130" s="31">
        <v>0</v>
      </c>
      <c r="DC130" s="33">
        <v>0</v>
      </c>
      <c r="DD130" s="31">
        <v>0</v>
      </c>
      <c r="DE130" s="31">
        <v>0</v>
      </c>
      <c r="DF130" s="31">
        <v>0</v>
      </c>
      <c r="DG130" s="31">
        <v>0</v>
      </c>
      <c r="DH130" s="32">
        <v>0</v>
      </c>
      <c r="DI130" s="34"/>
      <c r="DT130" s="34"/>
      <c r="DU130" s="37">
        <v>0</v>
      </c>
      <c r="DV130" s="37">
        <v>0</v>
      </c>
      <c r="DW130" s="37">
        <v>0</v>
      </c>
      <c r="DX130" s="37">
        <v>0</v>
      </c>
      <c r="DY130" s="37">
        <v>0</v>
      </c>
      <c r="DZ130" s="37">
        <v>0</v>
      </c>
      <c r="EA130" s="37">
        <v>0</v>
      </c>
      <c r="EB130" s="37">
        <v>0</v>
      </c>
      <c r="EC130" s="37">
        <v>0</v>
      </c>
      <c r="ED130" s="37">
        <v>0</v>
      </c>
      <c r="EE130" s="34"/>
      <c r="EP130" s="34"/>
      <c r="FA130" s="34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N130" s="113"/>
    </row>
    <row r="131" spans="1:170" ht="12.75" customHeight="1" x14ac:dyDescent="0.2">
      <c r="A131" s="27">
        <v>1</v>
      </c>
      <c r="B131" s="28">
        <v>60200</v>
      </c>
      <c r="C131" s="29"/>
      <c r="D131" s="2" t="s">
        <v>156</v>
      </c>
      <c r="E131" s="75"/>
      <c r="F131" s="89">
        <v>0</v>
      </c>
      <c r="G131" s="205"/>
      <c r="H131" s="201"/>
      <c r="I131" s="122">
        <v>0</v>
      </c>
      <c r="J131" s="153"/>
      <c r="K131" s="75"/>
      <c r="L131" s="122">
        <v>0</v>
      </c>
      <c r="M131" s="75"/>
      <c r="N131" s="123"/>
      <c r="O131" s="124"/>
      <c r="P131" s="192">
        <v>0</v>
      </c>
      <c r="Q131" s="75"/>
      <c r="R131" s="113"/>
      <c r="S131" s="94">
        <v>0</v>
      </c>
      <c r="T131" s="94">
        <v>0</v>
      </c>
      <c r="U131" s="94">
        <v>0</v>
      </c>
      <c r="V131" s="91">
        <v>4152.5</v>
      </c>
      <c r="W131" s="94">
        <v>0</v>
      </c>
      <c r="X131" s="94">
        <v>0</v>
      </c>
      <c r="Y131" s="91">
        <v>4152.5</v>
      </c>
      <c r="Z131" s="94">
        <v>0</v>
      </c>
      <c r="AA131" s="91">
        <v>4152.5</v>
      </c>
      <c r="AB131" s="91">
        <v>4152.5</v>
      </c>
      <c r="AC131" s="75"/>
      <c r="AD131" s="123"/>
      <c r="AE131" s="108">
        <v>0</v>
      </c>
      <c r="AF131" s="92">
        <v>0</v>
      </c>
      <c r="AG131" s="93">
        <v>0</v>
      </c>
      <c r="AH131" s="93">
        <v>0</v>
      </c>
      <c r="AI131" s="93">
        <v>0</v>
      </c>
      <c r="AJ131" s="92">
        <v>0</v>
      </c>
      <c r="AK131" s="93">
        <v>0</v>
      </c>
      <c r="AL131" s="91">
        <v>0</v>
      </c>
      <c r="AM131" s="91">
        <v>0</v>
      </c>
      <c r="AN131" s="91">
        <v>0</v>
      </c>
      <c r="AO131" s="75"/>
      <c r="AP131" s="113"/>
      <c r="AQ131" s="91">
        <v>0</v>
      </c>
      <c r="AR131" s="92">
        <v>0</v>
      </c>
      <c r="AS131" s="93">
        <v>0</v>
      </c>
      <c r="AT131" s="93">
        <v>0</v>
      </c>
      <c r="AU131" s="93">
        <v>0</v>
      </c>
      <c r="AV131" s="92">
        <v>0</v>
      </c>
      <c r="AW131" s="93">
        <v>0</v>
      </c>
      <c r="AX131" s="91">
        <v>0</v>
      </c>
      <c r="AY131" s="91">
        <v>0</v>
      </c>
      <c r="AZ131" s="91">
        <v>0</v>
      </c>
      <c r="BA131" s="75"/>
      <c r="BB131" s="123"/>
      <c r="BC131" s="108">
        <v>0</v>
      </c>
      <c r="BD131" s="92">
        <v>0</v>
      </c>
      <c r="BE131" s="93">
        <v>0</v>
      </c>
      <c r="BF131" s="93">
        <v>0</v>
      </c>
      <c r="BG131" s="93">
        <v>0</v>
      </c>
      <c r="BH131" s="92">
        <v>0</v>
      </c>
      <c r="BI131" s="93">
        <v>0</v>
      </c>
      <c r="BJ131" s="91">
        <v>0</v>
      </c>
      <c r="BK131" s="91">
        <v>0</v>
      </c>
      <c r="BL131" s="91">
        <v>0</v>
      </c>
      <c r="BM131" s="75"/>
      <c r="BN131" s="113"/>
      <c r="BO131" s="91">
        <v>0</v>
      </c>
      <c r="BP131" s="92">
        <v>0</v>
      </c>
      <c r="BQ131" s="93">
        <v>0</v>
      </c>
      <c r="BR131" s="93">
        <v>0</v>
      </c>
      <c r="BS131" s="93">
        <v>0</v>
      </c>
      <c r="BT131" s="92">
        <v>0</v>
      </c>
      <c r="BU131" s="93">
        <v>0</v>
      </c>
      <c r="BV131" s="91">
        <v>0</v>
      </c>
      <c r="BW131" s="91">
        <v>0</v>
      </c>
      <c r="BX131" s="91">
        <v>0</v>
      </c>
      <c r="BY131" s="75"/>
      <c r="BZ131" s="123"/>
      <c r="CA131" s="108">
        <v>0</v>
      </c>
      <c r="CB131" s="92">
        <v>0</v>
      </c>
      <c r="CC131" s="93">
        <v>0</v>
      </c>
      <c r="CD131" s="93">
        <v>0</v>
      </c>
      <c r="CE131" s="93">
        <v>0</v>
      </c>
      <c r="CF131" s="92">
        <v>0</v>
      </c>
      <c r="CG131" s="93">
        <v>0</v>
      </c>
      <c r="CH131" s="91">
        <v>0</v>
      </c>
      <c r="CI131" s="91">
        <v>0</v>
      </c>
      <c r="CJ131" s="91">
        <v>0</v>
      </c>
      <c r="CK131" s="75"/>
      <c r="CL131" s="113"/>
      <c r="CM131" s="30"/>
      <c r="CN131" s="30"/>
      <c r="CO131" s="30"/>
      <c r="CP131" s="30">
        <v>0</v>
      </c>
      <c r="CQ131" s="30"/>
      <c r="CR131" s="30"/>
      <c r="CS131" s="30">
        <v>0</v>
      </c>
      <c r="CT131" s="30"/>
      <c r="CU131" s="30"/>
      <c r="CV131" s="30"/>
      <c r="CW131" s="75"/>
      <c r="CX131" s="123"/>
      <c r="CY131" s="108">
        <v>0</v>
      </c>
      <c r="CZ131" s="92">
        <v>0</v>
      </c>
      <c r="DA131" s="93">
        <v>0</v>
      </c>
      <c r="DB131" s="93">
        <v>0</v>
      </c>
      <c r="DC131" s="93">
        <v>0</v>
      </c>
      <c r="DD131" s="92">
        <v>0</v>
      </c>
      <c r="DE131" s="93">
        <v>0</v>
      </c>
      <c r="DF131" s="91">
        <v>0</v>
      </c>
      <c r="DG131" s="91">
        <v>0</v>
      </c>
      <c r="DH131" s="91">
        <v>0</v>
      </c>
      <c r="DI131" s="34"/>
      <c r="DT131" s="34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4"/>
      <c r="EP131" s="34"/>
      <c r="FA131" s="34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N131" s="113"/>
    </row>
    <row r="132" spans="1:170" ht="12.75" customHeight="1" x14ac:dyDescent="0.2">
      <c r="A132" s="27">
        <v>1</v>
      </c>
      <c r="B132" s="28">
        <v>60300</v>
      </c>
      <c r="C132" s="29"/>
      <c r="D132" s="2" t="s">
        <v>99</v>
      </c>
      <c r="E132" s="75"/>
      <c r="F132" s="89">
        <v>0</v>
      </c>
      <c r="G132" s="205"/>
      <c r="H132" s="201"/>
      <c r="I132" s="122">
        <v>0</v>
      </c>
      <c r="J132" s="153"/>
      <c r="K132" s="75"/>
      <c r="L132" s="122">
        <v>0</v>
      </c>
      <c r="M132" s="75"/>
      <c r="N132" s="123"/>
      <c r="O132" s="124"/>
      <c r="P132" s="192">
        <v>0</v>
      </c>
      <c r="Q132" s="75"/>
      <c r="R132" s="113"/>
      <c r="S132" s="91">
        <v>0</v>
      </c>
      <c r="T132" s="94">
        <v>0</v>
      </c>
      <c r="U132" s="91">
        <v>0</v>
      </c>
      <c r="V132" s="91">
        <v>0</v>
      </c>
      <c r="W132" s="91">
        <v>0</v>
      </c>
      <c r="X132" s="94">
        <v>0</v>
      </c>
      <c r="Y132" s="91">
        <v>0</v>
      </c>
      <c r="Z132" s="91">
        <v>0</v>
      </c>
      <c r="AA132" s="91">
        <v>0</v>
      </c>
      <c r="AB132" s="91">
        <v>0</v>
      </c>
      <c r="AC132" s="75"/>
      <c r="AD132" s="123"/>
      <c r="AE132" s="180">
        <v>0</v>
      </c>
      <c r="AF132" s="84">
        <v>0</v>
      </c>
      <c r="AG132" s="84">
        <v>0</v>
      </c>
      <c r="AH132" s="84">
        <v>0</v>
      </c>
      <c r="AI132" s="84">
        <v>0</v>
      </c>
      <c r="AJ132" s="84">
        <v>0</v>
      </c>
      <c r="AK132" s="84">
        <v>0</v>
      </c>
      <c r="AL132" s="84">
        <v>0</v>
      </c>
      <c r="AM132" s="84">
        <v>0</v>
      </c>
      <c r="AN132" s="84">
        <v>0</v>
      </c>
      <c r="AO132" s="75"/>
      <c r="AP132" s="113"/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0</v>
      </c>
      <c r="AY132" s="37">
        <v>0</v>
      </c>
      <c r="AZ132" s="37">
        <v>0</v>
      </c>
      <c r="BA132" s="75"/>
      <c r="BB132" s="123"/>
      <c r="BC132" s="172">
        <v>0</v>
      </c>
      <c r="BD132" s="30">
        <v>0</v>
      </c>
      <c r="BE132" s="30">
        <v>0</v>
      </c>
      <c r="BF132" s="30">
        <v>92822.56</v>
      </c>
      <c r="BG132" s="30">
        <v>46411.28</v>
      </c>
      <c r="BH132" s="30">
        <v>0</v>
      </c>
      <c r="BI132" s="30">
        <v>46411.28</v>
      </c>
      <c r="BJ132" s="30">
        <v>46411.28</v>
      </c>
      <c r="BK132" s="30">
        <v>0</v>
      </c>
      <c r="BL132" s="30">
        <v>46411.28</v>
      </c>
      <c r="BM132" s="75"/>
      <c r="BN132" s="113"/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37">
        <v>0</v>
      </c>
      <c r="BX132" s="37">
        <v>0</v>
      </c>
      <c r="BY132" s="75"/>
      <c r="BZ132" s="123"/>
      <c r="CA132" s="185">
        <v>0</v>
      </c>
      <c r="CB132" s="37">
        <v>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0</v>
      </c>
      <c r="CJ132" s="37">
        <v>0</v>
      </c>
      <c r="CK132" s="75"/>
      <c r="CL132" s="113"/>
      <c r="CM132" s="30"/>
      <c r="CN132" s="30"/>
      <c r="CO132" s="30"/>
      <c r="CP132" s="30">
        <v>0</v>
      </c>
      <c r="CQ132" s="30"/>
      <c r="CR132" s="30"/>
      <c r="CS132" s="30">
        <v>0</v>
      </c>
      <c r="CT132" s="30"/>
      <c r="CU132" s="30"/>
      <c r="CV132" s="30"/>
      <c r="CW132" s="75"/>
      <c r="CX132" s="123"/>
      <c r="CY132" s="175">
        <v>1</v>
      </c>
      <c r="CZ132" s="31">
        <v>0</v>
      </c>
      <c r="DA132" s="31">
        <v>1</v>
      </c>
      <c r="DB132" s="31">
        <v>0</v>
      </c>
      <c r="DC132" s="33">
        <v>0</v>
      </c>
      <c r="DD132" s="31">
        <v>0</v>
      </c>
      <c r="DE132" s="31">
        <v>0</v>
      </c>
      <c r="DF132" s="31">
        <v>0</v>
      </c>
      <c r="DG132" s="31">
        <v>0</v>
      </c>
      <c r="DH132" s="31">
        <v>1</v>
      </c>
      <c r="DI132" s="34"/>
      <c r="DT132" s="34"/>
      <c r="DU132" s="37">
        <v>0</v>
      </c>
      <c r="DV132" s="37">
        <v>0</v>
      </c>
      <c r="DW132" s="37">
        <v>0</v>
      </c>
      <c r="DX132" s="37">
        <v>0</v>
      </c>
      <c r="DY132" s="37">
        <v>0</v>
      </c>
      <c r="DZ132" s="37">
        <v>0</v>
      </c>
      <c r="EA132" s="37">
        <v>0</v>
      </c>
      <c r="EB132" s="37">
        <v>0</v>
      </c>
      <c r="EC132" s="37">
        <v>0</v>
      </c>
      <c r="ED132" s="37">
        <v>0</v>
      </c>
      <c r="EE132" s="34"/>
      <c r="EP132" s="34"/>
      <c r="FA132" s="34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N132" s="113"/>
    </row>
    <row r="133" spans="1:170" s="24" customFormat="1" ht="12.75" customHeight="1" x14ac:dyDescent="0.2">
      <c r="A133" s="41"/>
      <c r="B133" s="42"/>
      <c r="C133" s="47"/>
      <c r="D133" s="44" t="s">
        <v>143</v>
      </c>
      <c r="E133" s="76"/>
      <c r="F133" s="100">
        <f t="shared" ref="F133:K133" si="60">SUM(F129:F132)</f>
        <v>80000</v>
      </c>
      <c r="G133" s="206">
        <f>(F133*100)/F168</f>
        <v>0.70638165174789791</v>
      </c>
      <c r="H133" s="127"/>
      <c r="I133" s="125">
        <f t="shared" ref="I133" si="61">SUM(I129:I132)</f>
        <v>0</v>
      </c>
      <c r="J133" s="160">
        <f>(I133*100)/I168</f>
        <v>0</v>
      </c>
      <c r="K133" s="126">
        <f t="shared" si="60"/>
        <v>0</v>
      </c>
      <c r="L133" s="125">
        <f t="shared" ref="L133:M133" si="62">SUM(L129:L132)</f>
        <v>0</v>
      </c>
      <c r="M133" s="126">
        <f t="shared" si="62"/>
        <v>0</v>
      </c>
      <c r="N133" s="96">
        <v>0</v>
      </c>
      <c r="O133" s="127"/>
      <c r="P133" s="193">
        <f t="shared" ref="P133:Q133" si="63">SUM(P129:P132)</f>
        <v>0</v>
      </c>
      <c r="Q133" s="126">
        <f t="shared" si="63"/>
        <v>0</v>
      </c>
      <c r="R133" s="194">
        <v>0</v>
      </c>
      <c r="S133" s="83">
        <f>SUM(S129:S132)</f>
        <v>0</v>
      </c>
      <c r="T133" s="83">
        <f t="shared" ref="T133:AB133" si="64">SUM(T129:T132)</f>
        <v>0</v>
      </c>
      <c r="U133" s="83">
        <f t="shared" si="64"/>
        <v>0</v>
      </c>
      <c r="V133" s="83">
        <f t="shared" si="64"/>
        <v>4152.5</v>
      </c>
      <c r="W133" s="83">
        <f t="shared" si="64"/>
        <v>0</v>
      </c>
      <c r="X133" s="83">
        <f t="shared" si="64"/>
        <v>0</v>
      </c>
      <c r="Y133" s="83">
        <f t="shared" si="64"/>
        <v>4152.5</v>
      </c>
      <c r="Z133" s="83">
        <f t="shared" si="64"/>
        <v>0</v>
      </c>
      <c r="AA133" s="83">
        <f t="shared" si="64"/>
        <v>4152.5</v>
      </c>
      <c r="AB133" s="83">
        <f t="shared" si="64"/>
        <v>4152.5</v>
      </c>
      <c r="AC133" s="95"/>
      <c r="AD133" s="157">
        <v>0</v>
      </c>
      <c r="AE133" s="109">
        <f>AE129+AE132</f>
        <v>0</v>
      </c>
      <c r="AF133" s="83">
        <f t="shared" ref="AF133:AN133" si="65">AF129+AF132</f>
        <v>0</v>
      </c>
      <c r="AG133" s="83">
        <f t="shared" si="65"/>
        <v>0</v>
      </c>
      <c r="AH133" s="83">
        <f t="shared" si="65"/>
        <v>0</v>
      </c>
      <c r="AI133" s="83">
        <f t="shared" si="65"/>
        <v>0</v>
      </c>
      <c r="AJ133" s="83">
        <f t="shared" si="65"/>
        <v>0</v>
      </c>
      <c r="AK133" s="83">
        <f t="shared" si="65"/>
        <v>0</v>
      </c>
      <c r="AL133" s="83">
        <f t="shared" si="65"/>
        <v>0</v>
      </c>
      <c r="AM133" s="83">
        <f t="shared" si="65"/>
        <v>0</v>
      </c>
      <c r="AN133" s="83">
        <f t="shared" si="65"/>
        <v>0</v>
      </c>
      <c r="AO133" s="76"/>
      <c r="AP133" s="114">
        <v>0</v>
      </c>
      <c r="AQ133" s="45">
        <f t="shared" ref="AQ133:AZ133" si="66">SUM(AQ129:AQ132)</f>
        <v>0</v>
      </c>
      <c r="AR133" s="45">
        <f t="shared" si="66"/>
        <v>0</v>
      </c>
      <c r="AS133" s="45">
        <f t="shared" si="66"/>
        <v>0</v>
      </c>
      <c r="AT133" s="45">
        <f t="shared" si="66"/>
        <v>0</v>
      </c>
      <c r="AU133" s="45">
        <f t="shared" si="66"/>
        <v>0</v>
      </c>
      <c r="AV133" s="45">
        <f t="shared" si="66"/>
        <v>0</v>
      </c>
      <c r="AW133" s="45">
        <f t="shared" si="66"/>
        <v>0</v>
      </c>
      <c r="AX133" s="45">
        <f t="shared" si="66"/>
        <v>0</v>
      </c>
      <c r="AY133" s="45">
        <f t="shared" si="66"/>
        <v>0</v>
      </c>
      <c r="AZ133" s="45">
        <f t="shared" si="66"/>
        <v>0</v>
      </c>
      <c r="BA133" s="76"/>
      <c r="BB133" s="157">
        <v>0</v>
      </c>
      <c r="BC133" s="178">
        <f t="shared" ref="BC133:BL133" si="67">SUM(BC129:BC132)</f>
        <v>0</v>
      </c>
      <c r="BD133" s="51">
        <f t="shared" si="67"/>
        <v>175790</v>
      </c>
      <c r="BE133" s="51">
        <f t="shared" si="67"/>
        <v>175790</v>
      </c>
      <c r="BF133" s="51">
        <f t="shared" si="67"/>
        <v>268612.56</v>
      </c>
      <c r="BG133" s="51">
        <f t="shared" si="67"/>
        <v>46411.28</v>
      </c>
      <c r="BH133" s="51">
        <f t="shared" si="67"/>
        <v>0</v>
      </c>
      <c r="BI133" s="51">
        <f t="shared" si="67"/>
        <v>222201.28</v>
      </c>
      <c r="BJ133" s="51">
        <f t="shared" si="67"/>
        <v>222201.28</v>
      </c>
      <c r="BK133" s="51">
        <f t="shared" si="67"/>
        <v>0</v>
      </c>
      <c r="BL133" s="51">
        <f t="shared" si="67"/>
        <v>46411.28</v>
      </c>
      <c r="BM133" s="76"/>
      <c r="BN133" s="114">
        <v>0</v>
      </c>
      <c r="BO133" s="51">
        <f t="shared" ref="BO133:BX133" si="68">SUM(BO129:BO132)</f>
        <v>0</v>
      </c>
      <c r="BP133" s="51">
        <f t="shared" si="68"/>
        <v>0</v>
      </c>
      <c r="BQ133" s="51">
        <f t="shared" si="68"/>
        <v>0</v>
      </c>
      <c r="BR133" s="51">
        <f t="shared" si="68"/>
        <v>0</v>
      </c>
      <c r="BS133" s="51">
        <f t="shared" si="68"/>
        <v>0</v>
      </c>
      <c r="BT133" s="51">
        <f t="shared" si="68"/>
        <v>0</v>
      </c>
      <c r="BU133" s="51">
        <f t="shared" si="68"/>
        <v>0</v>
      </c>
      <c r="BV133" s="51">
        <f t="shared" si="68"/>
        <v>0</v>
      </c>
      <c r="BW133" s="51">
        <f t="shared" si="68"/>
        <v>0</v>
      </c>
      <c r="BX133" s="51">
        <f t="shared" si="68"/>
        <v>0</v>
      </c>
      <c r="BY133" s="76"/>
      <c r="BZ133" s="157">
        <v>0</v>
      </c>
      <c r="CA133" s="178">
        <f t="shared" ref="CA133:CJ133" si="69">SUM(CA129:CA132)</f>
        <v>0</v>
      </c>
      <c r="CB133" s="51">
        <f t="shared" si="69"/>
        <v>0</v>
      </c>
      <c r="CC133" s="51">
        <f t="shared" si="69"/>
        <v>0</v>
      </c>
      <c r="CD133" s="51">
        <f t="shared" si="69"/>
        <v>0</v>
      </c>
      <c r="CE133" s="51">
        <f t="shared" si="69"/>
        <v>0</v>
      </c>
      <c r="CF133" s="51">
        <f t="shared" si="69"/>
        <v>0</v>
      </c>
      <c r="CG133" s="51">
        <f t="shared" si="69"/>
        <v>0</v>
      </c>
      <c r="CH133" s="51">
        <f t="shared" si="69"/>
        <v>0</v>
      </c>
      <c r="CI133" s="51">
        <f t="shared" si="69"/>
        <v>0</v>
      </c>
      <c r="CJ133" s="51">
        <f t="shared" si="69"/>
        <v>0</v>
      </c>
      <c r="CK133" s="76"/>
      <c r="CL133" s="114">
        <v>0</v>
      </c>
      <c r="CM133" s="51">
        <f t="shared" ref="CM133:CV133" si="70">SUM(CM129:CM132)</f>
        <v>0</v>
      </c>
      <c r="CN133" s="51">
        <f t="shared" si="70"/>
        <v>0</v>
      </c>
      <c r="CO133" s="51">
        <f t="shared" si="70"/>
        <v>0</v>
      </c>
      <c r="CP133" s="51">
        <f t="shared" si="70"/>
        <v>0</v>
      </c>
      <c r="CQ133" s="51">
        <f t="shared" si="70"/>
        <v>0</v>
      </c>
      <c r="CR133" s="51">
        <f t="shared" si="70"/>
        <v>0</v>
      </c>
      <c r="CS133" s="51">
        <f t="shared" si="70"/>
        <v>0</v>
      </c>
      <c r="CT133" s="51">
        <f t="shared" si="70"/>
        <v>0</v>
      </c>
      <c r="CU133" s="51">
        <f t="shared" si="70"/>
        <v>0</v>
      </c>
      <c r="CV133" s="51">
        <f t="shared" si="70"/>
        <v>0</v>
      </c>
      <c r="CW133" s="76"/>
      <c r="CX133" s="157"/>
      <c r="CY133" s="178">
        <f t="shared" ref="CY133:ED133" si="71">SUM(CY129:CY132)</f>
        <v>1</v>
      </c>
      <c r="CZ133" s="51">
        <f t="shared" si="71"/>
        <v>0</v>
      </c>
      <c r="DA133" s="51">
        <f t="shared" si="71"/>
        <v>1</v>
      </c>
      <c r="DB133" s="51">
        <f t="shared" si="71"/>
        <v>0</v>
      </c>
      <c r="DC133" s="51">
        <f t="shared" si="71"/>
        <v>0</v>
      </c>
      <c r="DD133" s="51">
        <f t="shared" si="71"/>
        <v>0</v>
      </c>
      <c r="DE133" s="51">
        <f t="shared" si="71"/>
        <v>0</v>
      </c>
      <c r="DF133" s="51">
        <f t="shared" si="71"/>
        <v>0</v>
      </c>
      <c r="DG133" s="51">
        <f t="shared" si="71"/>
        <v>0</v>
      </c>
      <c r="DH133" s="51">
        <f t="shared" si="71"/>
        <v>1</v>
      </c>
      <c r="DI133" s="52">
        <f t="shared" si="71"/>
        <v>0</v>
      </c>
      <c r="DT133" s="52"/>
      <c r="DU133" s="51">
        <f t="shared" si="71"/>
        <v>0</v>
      </c>
      <c r="DV133" s="51">
        <f t="shared" si="71"/>
        <v>0</v>
      </c>
      <c r="DW133" s="51">
        <f t="shared" si="71"/>
        <v>0</v>
      </c>
      <c r="DX133" s="51">
        <f t="shared" si="71"/>
        <v>0</v>
      </c>
      <c r="DY133" s="51">
        <f t="shared" si="71"/>
        <v>0</v>
      </c>
      <c r="DZ133" s="51">
        <f t="shared" si="71"/>
        <v>0</v>
      </c>
      <c r="EA133" s="51">
        <f t="shared" si="71"/>
        <v>0</v>
      </c>
      <c r="EB133" s="51">
        <f t="shared" si="71"/>
        <v>0</v>
      </c>
      <c r="EC133" s="51">
        <f t="shared" si="71"/>
        <v>0</v>
      </c>
      <c r="ED133" s="51">
        <f t="shared" si="71"/>
        <v>0</v>
      </c>
      <c r="EE133" s="52"/>
      <c r="EP133" s="52"/>
      <c r="FA133" s="52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N133" s="114">
        <v>0</v>
      </c>
    </row>
    <row r="134" spans="1:170" ht="12.75" customHeight="1" x14ac:dyDescent="0.2">
      <c r="A134" s="27">
        <v>1</v>
      </c>
      <c r="B134" s="28">
        <v>72002</v>
      </c>
      <c r="C134" s="29"/>
      <c r="D134" s="2" t="s">
        <v>100</v>
      </c>
      <c r="E134" s="75"/>
      <c r="F134" s="89">
        <v>0</v>
      </c>
      <c r="G134" s="205"/>
      <c r="H134" s="201"/>
      <c r="I134" s="122">
        <v>0</v>
      </c>
      <c r="J134" s="153"/>
      <c r="K134" s="75"/>
      <c r="L134" s="122">
        <v>0</v>
      </c>
      <c r="M134" s="75"/>
      <c r="N134" s="123"/>
      <c r="O134" s="124"/>
      <c r="P134" s="192">
        <v>0</v>
      </c>
      <c r="Q134" s="75"/>
      <c r="R134" s="113"/>
      <c r="S134" s="91">
        <v>0</v>
      </c>
      <c r="T134" s="94">
        <v>0</v>
      </c>
      <c r="U134" s="91">
        <v>0</v>
      </c>
      <c r="V134" s="91">
        <v>0</v>
      </c>
      <c r="W134" s="91">
        <v>0</v>
      </c>
      <c r="X134" s="94">
        <v>0</v>
      </c>
      <c r="Y134" s="91">
        <v>0</v>
      </c>
      <c r="Z134" s="91">
        <v>0</v>
      </c>
      <c r="AA134" s="91">
        <v>0</v>
      </c>
      <c r="AB134" s="91">
        <v>0</v>
      </c>
      <c r="AC134" s="75"/>
      <c r="AD134" s="123"/>
      <c r="AE134" s="180">
        <v>0</v>
      </c>
      <c r="AF134" s="84">
        <v>0</v>
      </c>
      <c r="AG134" s="84">
        <v>0</v>
      </c>
      <c r="AH134" s="84">
        <v>0</v>
      </c>
      <c r="AI134" s="84">
        <v>0</v>
      </c>
      <c r="AJ134" s="84">
        <v>0</v>
      </c>
      <c r="AK134" s="84">
        <v>0</v>
      </c>
      <c r="AL134" s="84">
        <v>0</v>
      </c>
      <c r="AM134" s="84">
        <v>0</v>
      </c>
      <c r="AN134" s="84">
        <v>0</v>
      </c>
      <c r="AO134" s="75"/>
      <c r="AP134" s="113"/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75"/>
      <c r="BB134" s="123"/>
      <c r="BC134" s="185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75"/>
      <c r="BN134" s="113"/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75"/>
      <c r="BZ134" s="123"/>
      <c r="CA134" s="185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0</v>
      </c>
      <c r="CJ134" s="37">
        <v>0</v>
      </c>
      <c r="CK134" s="75"/>
      <c r="CL134" s="113"/>
      <c r="CM134" s="30"/>
      <c r="CN134" s="30"/>
      <c r="CO134" s="30"/>
      <c r="CP134" s="30">
        <v>0</v>
      </c>
      <c r="CQ134" s="30"/>
      <c r="CR134" s="30"/>
      <c r="CS134" s="30">
        <v>0</v>
      </c>
      <c r="CT134" s="30"/>
      <c r="CU134" s="30"/>
      <c r="CV134" s="30"/>
      <c r="CW134" s="75"/>
      <c r="CX134" s="123"/>
      <c r="CY134" s="175">
        <v>0</v>
      </c>
      <c r="CZ134" s="32">
        <v>1297935.46</v>
      </c>
      <c r="DA134" s="32">
        <v>1297935.46</v>
      </c>
      <c r="DB134" s="32">
        <v>1297935.46</v>
      </c>
      <c r="DC134" s="33">
        <v>0</v>
      </c>
      <c r="DD134" s="31">
        <v>0</v>
      </c>
      <c r="DE134" s="32">
        <v>1297935.46</v>
      </c>
      <c r="DF134" s="32">
        <v>1114621.7</v>
      </c>
      <c r="DG134" s="32">
        <v>183313.76</v>
      </c>
      <c r="DH134" s="31">
        <v>0</v>
      </c>
      <c r="DI134" s="34"/>
      <c r="DT134" s="34"/>
      <c r="DU134" s="37">
        <v>0</v>
      </c>
      <c r="DV134" s="37">
        <v>0</v>
      </c>
      <c r="DW134" s="37">
        <v>0</v>
      </c>
      <c r="DX134" s="37">
        <v>0</v>
      </c>
      <c r="DY134" s="37">
        <v>0</v>
      </c>
      <c r="DZ134" s="37">
        <v>0</v>
      </c>
      <c r="EA134" s="37">
        <v>0</v>
      </c>
      <c r="EB134" s="37">
        <v>0</v>
      </c>
      <c r="EC134" s="37">
        <v>0</v>
      </c>
      <c r="ED134" s="37">
        <v>0</v>
      </c>
      <c r="EE134" s="34"/>
      <c r="EP134" s="34"/>
      <c r="FA134" s="34"/>
      <c r="FB134" s="37"/>
      <c r="FC134" s="37"/>
      <c r="FD134" s="37"/>
      <c r="FE134" s="37"/>
      <c r="FF134" s="37"/>
      <c r="FG134" s="37"/>
      <c r="FH134" s="37"/>
      <c r="FI134" s="37"/>
      <c r="FJ134" s="37"/>
      <c r="FK134" s="37"/>
      <c r="FN134" s="113"/>
    </row>
    <row r="135" spans="1:170" ht="12.75" customHeight="1" x14ac:dyDescent="0.2">
      <c r="A135" s="27">
        <v>1</v>
      </c>
      <c r="B135" s="28">
        <v>72200</v>
      </c>
      <c r="C135" s="29"/>
      <c r="D135" s="2" t="s">
        <v>123</v>
      </c>
      <c r="E135" s="75"/>
      <c r="F135" s="89">
        <v>0</v>
      </c>
      <c r="G135" s="205"/>
      <c r="H135" s="201"/>
      <c r="I135" s="122">
        <v>0</v>
      </c>
      <c r="J135" s="153"/>
      <c r="K135" s="75"/>
      <c r="L135" s="122">
        <v>0</v>
      </c>
      <c r="M135" s="75"/>
      <c r="N135" s="123"/>
      <c r="O135" s="124"/>
      <c r="P135" s="192">
        <v>0</v>
      </c>
      <c r="Q135" s="75"/>
      <c r="R135" s="113"/>
      <c r="S135" s="91">
        <v>0</v>
      </c>
      <c r="T135" s="94">
        <v>0</v>
      </c>
      <c r="U135" s="91">
        <v>0</v>
      </c>
      <c r="V135" s="91">
        <v>0</v>
      </c>
      <c r="W135" s="91">
        <v>0</v>
      </c>
      <c r="X135" s="94">
        <v>0</v>
      </c>
      <c r="Y135" s="91">
        <v>0</v>
      </c>
      <c r="Z135" s="91">
        <v>0</v>
      </c>
      <c r="AA135" s="91">
        <v>0</v>
      </c>
      <c r="AB135" s="91">
        <v>0</v>
      </c>
      <c r="AC135" s="75"/>
      <c r="AD135" s="123"/>
      <c r="AE135" s="180">
        <v>0</v>
      </c>
      <c r="AF135" s="84">
        <v>0</v>
      </c>
      <c r="AG135" s="84">
        <v>0</v>
      </c>
      <c r="AH135" s="84">
        <v>0</v>
      </c>
      <c r="AI135" s="84">
        <v>0</v>
      </c>
      <c r="AJ135" s="84">
        <v>0</v>
      </c>
      <c r="AK135" s="84">
        <v>0</v>
      </c>
      <c r="AL135" s="84">
        <v>0</v>
      </c>
      <c r="AM135" s="84">
        <v>0</v>
      </c>
      <c r="AN135" s="84">
        <v>0</v>
      </c>
      <c r="AO135" s="75"/>
      <c r="AP135" s="113"/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75"/>
      <c r="BB135" s="123"/>
      <c r="BC135" s="185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75"/>
      <c r="BN135" s="113"/>
      <c r="BO135" s="30">
        <v>0</v>
      </c>
      <c r="BP135" s="30">
        <v>0</v>
      </c>
      <c r="BQ135" s="30">
        <v>0</v>
      </c>
      <c r="BR135" s="30">
        <v>7274.24</v>
      </c>
      <c r="BS135" s="30">
        <v>0</v>
      </c>
      <c r="BT135" s="30">
        <v>0</v>
      </c>
      <c r="BU135" s="30">
        <v>7274.24</v>
      </c>
      <c r="BV135" s="30">
        <v>7274.24</v>
      </c>
      <c r="BW135" s="30">
        <v>0</v>
      </c>
      <c r="BX135" s="30">
        <v>7274.24</v>
      </c>
      <c r="BY135" s="75"/>
      <c r="BZ135" s="123"/>
      <c r="CA135" s="185">
        <v>0</v>
      </c>
      <c r="CB135" s="37">
        <v>0</v>
      </c>
      <c r="CC135" s="37">
        <v>0</v>
      </c>
      <c r="CD135" s="37">
        <v>0</v>
      </c>
      <c r="CE135" s="37">
        <v>0</v>
      </c>
      <c r="CF135" s="37">
        <v>0</v>
      </c>
      <c r="CG135" s="37">
        <v>0</v>
      </c>
      <c r="CH135" s="37">
        <v>0</v>
      </c>
      <c r="CI135" s="37">
        <v>0</v>
      </c>
      <c r="CJ135" s="37">
        <v>0</v>
      </c>
      <c r="CK135" s="75"/>
      <c r="CL135" s="113"/>
      <c r="CM135" s="30"/>
      <c r="CN135" s="30"/>
      <c r="CO135" s="30"/>
      <c r="CP135" s="30">
        <v>0</v>
      </c>
      <c r="CQ135" s="30"/>
      <c r="CR135" s="30"/>
      <c r="CS135" s="30">
        <v>0</v>
      </c>
      <c r="CT135" s="30"/>
      <c r="CU135" s="30"/>
      <c r="CV135" s="30"/>
      <c r="CW135" s="75"/>
      <c r="CX135" s="123"/>
      <c r="CY135" s="175">
        <v>0</v>
      </c>
      <c r="CZ135" s="31">
        <v>0</v>
      </c>
      <c r="DA135" s="31">
        <v>0</v>
      </c>
      <c r="DB135" s="31">
        <v>0</v>
      </c>
      <c r="DC135" s="33">
        <v>0</v>
      </c>
      <c r="DD135" s="31">
        <v>0</v>
      </c>
      <c r="DE135" s="31">
        <v>0</v>
      </c>
      <c r="DF135" s="31">
        <v>0</v>
      </c>
      <c r="DG135" s="31">
        <v>0</v>
      </c>
      <c r="DH135" s="31">
        <v>0</v>
      </c>
      <c r="DI135" s="34"/>
      <c r="DT135" s="34"/>
      <c r="DU135" s="37">
        <v>0</v>
      </c>
      <c r="DV135" s="37">
        <v>0</v>
      </c>
      <c r="DW135" s="37">
        <v>0</v>
      </c>
      <c r="DX135" s="37">
        <v>0</v>
      </c>
      <c r="DY135" s="37">
        <v>0</v>
      </c>
      <c r="DZ135" s="37">
        <v>0</v>
      </c>
      <c r="EA135" s="37">
        <v>0</v>
      </c>
      <c r="EB135" s="37">
        <v>0</v>
      </c>
      <c r="EC135" s="37">
        <v>0</v>
      </c>
      <c r="ED135" s="37">
        <v>0</v>
      </c>
      <c r="EE135" s="34"/>
      <c r="EP135" s="34"/>
      <c r="FA135" s="34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N135" s="113"/>
    </row>
    <row r="136" spans="1:170" ht="12.75" hidden="1" customHeight="1" x14ac:dyDescent="0.2">
      <c r="A136" s="53"/>
      <c r="B136" s="40"/>
      <c r="C136" s="40"/>
      <c r="D136" s="39"/>
      <c r="E136" s="34"/>
      <c r="F136" s="90"/>
      <c r="G136" s="101"/>
      <c r="H136" s="202"/>
      <c r="I136" s="54"/>
      <c r="J136" s="157"/>
      <c r="K136" s="34"/>
      <c r="L136" s="131"/>
      <c r="M136" s="129"/>
      <c r="N136" s="53"/>
      <c r="O136" s="130"/>
      <c r="P136" s="197"/>
      <c r="Q136" s="129"/>
      <c r="R136" s="196"/>
      <c r="S136" s="91">
        <v>0</v>
      </c>
      <c r="T136" s="94">
        <v>0</v>
      </c>
      <c r="U136" s="91">
        <v>0</v>
      </c>
      <c r="V136" s="91">
        <v>0</v>
      </c>
      <c r="W136" s="91">
        <v>0</v>
      </c>
      <c r="X136" s="94">
        <v>0</v>
      </c>
      <c r="Y136" s="91">
        <v>0</v>
      </c>
      <c r="Z136" s="91">
        <v>0</v>
      </c>
      <c r="AA136" s="91">
        <v>0</v>
      </c>
      <c r="AB136" s="91">
        <v>0</v>
      </c>
      <c r="AC136" s="34"/>
      <c r="AD136" s="40"/>
      <c r="AE136" s="180">
        <v>0</v>
      </c>
      <c r="AF136" s="84">
        <v>0</v>
      </c>
      <c r="AG136" s="84">
        <v>0</v>
      </c>
      <c r="AH136" s="84">
        <v>0</v>
      </c>
      <c r="AI136" s="84">
        <v>0</v>
      </c>
      <c r="AJ136" s="84">
        <v>0</v>
      </c>
      <c r="AK136" s="84">
        <v>0</v>
      </c>
      <c r="AL136" s="84">
        <v>0</v>
      </c>
      <c r="AM136" s="84">
        <v>0</v>
      </c>
      <c r="AN136" s="84">
        <v>0</v>
      </c>
      <c r="AO136" s="34"/>
      <c r="AP136" s="115"/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4"/>
      <c r="BB136" s="40"/>
      <c r="BC136" s="185">
        <v>0</v>
      </c>
      <c r="BD136" s="37">
        <v>0</v>
      </c>
      <c r="BE136" s="37">
        <v>0</v>
      </c>
      <c r="BF136" s="37">
        <v>0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4"/>
      <c r="BN136" s="115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4"/>
      <c r="BZ136" s="40"/>
      <c r="CA136" s="17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4"/>
      <c r="CL136" s="115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34"/>
      <c r="CX136" s="40"/>
      <c r="CY136" s="17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4"/>
      <c r="DT136" s="34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4"/>
      <c r="EP136" s="34"/>
      <c r="FA136" s="34"/>
      <c r="FB136" s="37"/>
      <c r="FC136" s="37"/>
      <c r="FD136" s="37"/>
      <c r="FE136" s="37"/>
      <c r="FF136" s="37"/>
      <c r="FG136" s="37"/>
      <c r="FH136" s="37"/>
      <c r="FI136" s="37"/>
      <c r="FJ136" s="37"/>
      <c r="FK136" s="37"/>
      <c r="FN136" s="115"/>
    </row>
    <row r="137" spans="1:170" ht="12.75" customHeight="1" x14ac:dyDescent="0.2">
      <c r="A137" s="27">
        <v>1</v>
      </c>
      <c r="B137" s="28">
        <v>75003</v>
      </c>
      <c r="C137" s="29"/>
      <c r="D137" s="2" t="s">
        <v>117</v>
      </c>
      <c r="E137" s="75"/>
      <c r="F137" s="89">
        <v>0</v>
      </c>
      <c r="G137" s="205"/>
      <c r="H137" s="201"/>
      <c r="I137" s="122">
        <v>0</v>
      </c>
      <c r="J137" s="153"/>
      <c r="K137" s="75"/>
      <c r="L137" s="122">
        <v>0</v>
      </c>
      <c r="M137" s="75"/>
      <c r="N137" s="123"/>
      <c r="O137" s="124"/>
      <c r="P137" s="192">
        <v>0</v>
      </c>
      <c r="Q137" s="75"/>
      <c r="R137" s="113"/>
      <c r="S137" s="91">
        <v>0</v>
      </c>
      <c r="T137" s="94">
        <v>0</v>
      </c>
      <c r="U137" s="91">
        <v>0</v>
      </c>
      <c r="V137" s="91">
        <v>0</v>
      </c>
      <c r="W137" s="91">
        <v>0</v>
      </c>
      <c r="X137" s="94">
        <v>0</v>
      </c>
      <c r="Y137" s="91">
        <v>0</v>
      </c>
      <c r="Z137" s="91">
        <v>0</v>
      </c>
      <c r="AA137" s="91">
        <v>0</v>
      </c>
      <c r="AB137" s="91">
        <v>0</v>
      </c>
      <c r="AC137" s="75"/>
      <c r="AD137" s="123"/>
      <c r="AE137" s="180">
        <v>0</v>
      </c>
      <c r="AF137" s="84">
        <v>0</v>
      </c>
      <c r="AG137" s="84">
        <v>0</v>
      </c>
      <c r="AH137" s="84">
        <v>0</v>
      </c>
      <c r="AI137" s="84">
        <v>0</v>
      </c>
      <c r="AJ137" s="84">
        <v>0</v>
      </c>
      <c r="AK137" s="84">
        <v>0</v>
      </c>
      <c r="AL137" s="84">
        <v>0</v>
      </c>
      <c r="AM137" s="84">
        <v>0</v>
      </c>
      <c r="AN137" s="84">
        <v>0</v>
      </c>
      <c r="AO137" s="75"/>
      <c r="AP137" s="113"/>
      <c r="AQ137" s="37">
        <v>0</v>
      </c>
      <c r="AR137" s="37">
        <v>0</v>
      </c>
      <c r="AS137" s="37">
        <v>0</v>
      </c>
      <c r="AT137" s="37">
        <v>0</v>
      </c>
      <c r="AU137" s="37">
        <v>0</v>
      </c>
      <c r="AV137" s="37">
        <v>0</v>
      </c>
      <c r="AW137" s="37">
        <v>0</v>
      </c>
      <c r="AX137" s="37">
        <v>0</v>
      </c>
      <c r="AY137" s="37">
        <v>0</v>
      </c>
      <c r="AZ137" s="37">
        <v>0</v>
      </c>
      <c r="BA137" s="75"/>
      <c r="BB137" s="123"/>
      <c r="BC137" s="185">
        <v>0</v>
      </c>
      <c r="BD137" s="37">
        <v>0</v>
      </c>
      <c r="BE137" s="37">
        <v>0</v>
      </c>
      <c r="BF137" s="37">
        <v>0</v>
      </c>
      <c r="BG137" s="37">
        <v>0</v>
      </c>
      <c r="BH137" s="37">
        <v>0</v>
      </c>
      <c r="BI137" s="37">
        <v>0</v>
      </c>
      <c r="BJ137" s="37">
        <v>0</v>
      </c>
      <c r="BK137" s="37">
        <v>0</v>
      </c>
      <c r="BL137" s="37">
        <v>0</v>
      </c>
      <c r="BM137" s="75"/>
      <c r="BN137" s="113"/>
      <c r="BO137" s="37">
        <v>0</v>
      </c>
      <c r="BP137" s="37">
        <v>0</v>
      </c>
      <c r="BQ137" s="37">
        <v>0</v>
      </c>
      <c r="BR137" s="37">
        <v>0</v>
      </c>
      <c r="BS137" s="37">
        <v>0</v>
      </c>
      <c r="BT137" s="37">
        <v>0</v>
      </c>
      <c r="BU137" s="37">
        <v>0</v>
      </c>
      <c r="BV137" s="37">
        <v>0</v>
      </c>
      <c r="BW137" s="37">
        <v>0</v>
      </c>
      <c r="BX137" s="37">
        <v>0</v>
      </c>
      <c r="BY137" s="75"/>
      <c r="BZ137" s="123"/>
      <c r="CA137" s="172">
        <v>4998</v>
      </c>
      <c r="CB137" s="30">
        <v>0</v>
      </c>
      <c r="CC137" s="30">
        <v>4998</v>
      </c>
      <c r="CD137" s="30">
        <v>4998</v>
      </c>
      <c r="CE137" s="30">
        <v>0</v>
      </c>
      <c r="CF137" s="30">
        <v>0</v>
      </c>
      <c r="CG137" s="30">
        <v>4998</v>
      </c>
      <c r="CH137" s="30">
        <v>0</v>
      </c>
      <c r="CI137" s="30">
        <v>4998</v>
      </c>
      <c r="CJ137" s="30">
        <v>0</v>
      </c>
      <c r="CK137" s="75"/>
      <c r="CL137" s="113"/>
      <c r="CM137" s="30"/>
      <c r="CN137" s="30"/>
      <c r="CO137" s="30"/>
      <c r="CP137" s="30">
        <v>5000.04</v>
      </c>
      <c r="CQ137" s="30"/>
      <c r="CR137" s="30"/>
      <c r="CS137" s="30">
        <v>5000.04</v>
      </c>
      <c r="CT137" s="30"/>
      <c r="CU137" s="30"/>
      <c r="CV137" s="30"/>
      <c r="CW137" s="75"/>
      <c r="CX137" s="123"/>
      <c r="CY137" s="175">
        <v>0</v>
      </c>
      <c r="CZ137" s="32">
        <v>0</v>
      </c>
      <c r="DA137" s="32">
        <v>0</v>
      </c>
      <c r="DB137" s="32">
        <v>0</v>
      </c>
      <c r="DC137" s="33">
        <v>0</v>
      </c>
      <c r="DD137" s="31">
        <v>0</v>
      </c>
      <c r="DE137" s="32">
        <v>0</v>
      </c>
      <c r="DF137" s="32">
        <v>0</v>
      </c>
      <c r="DG137" s="32">
        <v>0</v>
      </c>
      <c r="DH137" s="31">
        <v>0</v>
      </c>
      <c r="DI137" s="34"/>
      <c r="DT137" s="34"/>
      <c r="DU137" s="30">
        <v>4998</v>
      </c>
      <c r="DV137" s="30">
        <v>0</v>
      </c>
      <c r="DW137" s="30">
        <v>4998</v>
      </c>
      <c r="DX137" s="30">
        <v>4998</v>
      </c>
      <c r="DY137" s="30">
        <v>0</v>
      </c>
      <c r="DZ137" s="30">
        <v>0</v>
      </c>
      <c r="EA137" s="30">
        <v>4998</v>
      </c>
      <c r="EB137" s="30">
        <v>0</v>
      </c>
      <c r="EC137" s="30">
        <v>4998</v>
      </c>
      <c r="ED137" s="30">
        <v>0</v>
      </c>
      <c r="EE137" s="34"/>
      <c r="EP137" s="34"/>
      <c r="FA137" s="34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N137" s="113"/>
    </row>
    <row r="138" spans="1:170" ht="12.75" customHeight="1" x14ac:dyDescent="0.2">
      <c r="A138" s="27">
        <v>1</v>
      </c>
      <c r="B138" s="28">
        <v>75060</v>
      </c>
      <c r="C138" s="29"/>
      <c r="D138" s="2" t="s">
        <v>101</v>
      </c>
      <c r="E138" s="75"/>
      <c r="F138" s="89">
        <v>0</v>
      </c>
      <c r="G138" s="205"/>
      <c r="H138" s="201"/>
      <c r="I138" s="122">
        <v>0</v>
      </c>
      <c r="J138" s="153"/>
      <c r="K138" s="75"/>
      <c r="L138" s="122">
        <v>0</v>
      </c>
      <c r="M138" s="75"/>
      <c r="N138" s="123"/>
      <c r="O138" s="124"/>
      <c r="P138" s="192">
        <v>0</v>
      </c>
      <c r="Q138" s="75"/>
      <c r="R138" s="113"/>
      <c r="S138" s="91">
        <v>0</v>
      </c>
      <c r="T138" s="94">
        <v>0</v>
      </c>
      <c r="U138" s="91">
        <v>0</v>
      </c>
      <c r="V138" s="91">
        <v>0</v>
      </c>
      <c r="W138" s="91">
        <v>0</v>
      </c>
      <c r="X138" s="94">
        <v>0</v>
      </c>
      <c r="Y138" s="91">
        <v>0</v>
      </c>
      <c r="Z138" s="91">
        <v>0</v>
      </c>
      <c r="AA138" s="91">
        <v>0</v>
      </c>
      <c r="AB138" s="91">
        <v>0</v>
      </c>
      <c r="AC138" s="75"/>
      <c r="AD138" s="123"/>
      <c r="AE138" s="180">
        <v>0</v>
      </c>
      <c r="AF138" s="84">
        <v>0</v>
      </c>
      <c r="AG138" s="84">
        <v>0</v>
      </c>
      <c r="AH138" s="84">
        <v>0</v>
      </c>
      <c r="AI138" s="84">
        <v>0</v>
      </c>
      <c r="AJ138" s="84">
        <v>0</v>
      </c>
      <c r="AK138" s="84">
        <v>0</v>
      </c>
      <c r="AL138" s="84">
        <v>0</v>
      </c>
      <c r="AM138" s="84">
        <v>0</v>
      </c>
      <c r="AN138" s="84">
        <v>0</v>
      </c>
      <c r="AO138" s="75"/>
      <c r="AP138" s="113"/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75"/>
      <c r="BB138" s="123"/>
      <c r="BC138" s="185">
        <v>0</v>
      </c>
      <c r="BD138" s="37">
        <v>0</v>
      </c>
      <c r="BE138" s="37">
        <v>0</v>
      </c>
      <c r="BF138" s="37">
        <v>0</v>
      </c>
      <c r="BG138" s="37">
        <v>0</v>
      </c>
      <c r="BH138" s="37">
        <v>0</v>
      </c>
      <c r="BI138" s="37">
        <v>0</v>
      </c>
      <c r="BJ138" s="37">
        <v>0</v>
      </c>
      <c r="BK138" s="37">
        <v>0</v>
      </c>
      <c r="BL138" s="37">
        <v>0</v>
      </c>
      <c r="BM138" s="75"/>
      <c r="BN138" s="113"/>
      <c r="BO138" s="37">
        <v>0</v>
      </c>
      <c r="BP138" s="37">
        <v>0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37">
        <v>0</v>
      </c>
      <c r="BW138" s="37">
        <v>0</v>
      </c>
      <c r="BX138" s="37">
        <v>0</v>
      </c>
      <c r="BY138" s="75"/>
      <c r="BZ138" s="123"/>
      <c r="CA138" s="172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0">
        <v>0</v>
      </c>
      <c r="CH138" s="30">
        <v>0</v>
      </c>
      <c r="CI138" s="30">
        <v>0</v>
      </c>
      <c r="CJ138" s="30">
        <v>0</v>
      </c>
      <c r="CK138" s="75"/>
      <c r="CL138" s="113"/>
      <c r="CM138" s="30"/>
      <c r="CN138" s="30"/>
      <c r="CO138" s="30"/>
      <c r="CP138" s="30">
        <v>52619.85</v>
      </c>
      <c r="CQ138" s="30"/>
      <c r="CR138" s="30"/>
      <c r="CS138" s="30">
        <v>52619.85</v>
      </c>
      <c r="CT138" s="30"/>
      <c r="CU138" s="30"/>
      <c r="CV138" s="30"/>
      <c r="CW138" s="75"/>
      <c r="CX138" s="123"/>
      <c r="CY138" s="174">
        <v>214593.86</v>
      </c>
      <c r="CZ138" s="31">
        <v>0</v>
      </c>
      <c r="DA138" s="32">
        <v>214593.86</v>
      </c>
      <c r="DB138" s="32">
        <v>104007.44</v>
      </c>
      <c r="DC138" s="33">
        <v>0</v>
      </c>
      <c r="DD138" s="31">
        <v>0</v>
      </c>
      <c r="DE138" s="32">
        <v>104007.44</v>
      </c>
      <c r="DF138" s="32">
        <v>104007.44</v>
      </c>
      <c r="DG138" s="31">
        <v>0</v>
      </c>
      <c r="DH138" s="32">
        <v>110586.42</v>
      </c>
      <c r="DI138" s="34"/>
      <c r="DT138" s="34"/>
      <c r="DU138" s="30">
        <v>0</v>
      </c>
      <c r="DV138" s="30">
        <v>0</v>
      </c>
      <c r="DW138" s="30">
        <v>0</v>
      </c>
      <c r="DX138" s="30">
        <v>0</v>
      </c>
      <c r="DY138" s="30">
        <v>0</v>
      </c>
      <c r="DZ138" s="30">
        <v>0</v>
      </c>
      <c r="EA138" s="30">
        <v>0</v>
      </c>
      <c r="EB138" s="30">
        <v>0</v>
      </c>
      <c r="EC138" s="30">
        <v>0</v>
      </c>
      <c r="ED138" s="30">
        <v>0</v>
      </c>
      <c r="EE138" s="34"/>
      <c r="EP138" s="34"/>
      <c r="FA138" s="34"/>
      <c r="FB138" s="37"/>
      <c r="FC138" s="37"/>
      <c r="FD138" s="37"/>
      <c r="FE138" s="37"/>
      <c r="FF138" s="37"/>
      <c r="FG138" s="37"/>
      <c r="FH138" s="37"/>
      <c r="FI138" s="37"/>
      <c r="FJ138" s="37"/>
      <c r="FK138" s="37"/>
      <c r="FN138" s="113"/>
    </row>
    <row r="139" spans="1:170" ht="12.75" customHeight="1" x14ac:dyDescent="0.2">
      <c r="A139" s="27">
        <v>1</v>
      </c>
      <c r="B139" s="28">
        <v>75080</v>
      </c>
      <c r="C139" s="29"/>
      <c r="D139" s="2" t="s">
        <v>102</v>
      </c>
      <c r="E139" s="75"/>
      <c r="F139" s="89">
        <v>0</v>
      </c>
      <c r="G139" s="205"/>
      <c r="H139" s="201"/>
      <c r="I139" s="122">
        <v>0</v>
      </c>
      <c r="J139" s="153"/>
      <c r="K139" s="75"/>
      <c r="L139" s="122">
        <v>0</v>
      </c>
      <c r="M139" s="75"/>
      <c r="N139" s="123"/>
      <c r="O139" s="124"/>
      <c r="P139" s="192">
        <v>0</v>
      </c>
      <c r="Q139" s="75"/>
      <c r="R139" s="113"/>
      <c r="S139" s="91">
        <v>0</v>
      </c>
      <c r="T139" s="94">
        <v>0</v>
      </c>
      <c r="U139" s="91">
        <v>0</v>
      </c>
      <c r="V139" s="91">
        <v>0</v>
      </c>
      <c r="W139" s="91">
        <v>0</v>
      </c>
      <c r="X139" s="94">
        <v>0</v>
      </c>
      <c r="Y139" s="91">
        <v>0</v>
      </c>
      <c r="Z139" s="91">
        <v>0</v>
      </c>
      <c r="AA139" s="91">
        <v>0</v>
      </c>
      <c r="AB139" s="91">
        <v>0</v>
      </c>
      <c r="AC139" s="75"/>
      <c r="AD139" s="123"/>
      <c r="AE139" s="180">
        <v>0</v>
      </c>
      <c r="AF139" s="84">
        <v>0</v>
      </c>
      <c r="AG139" s="84">
        <v>0</v>
      </c>
      <c r="AH139" s="84">
        <v>0</v>
      </c>
      <c r="AI139" s="84">
        <v>0</v>
      </c>
      <c r="AJ139" s="84">
        <v>0</v>
      </c>
      <c r="AK139" s="84">
        <v>0</v>
      </c>
      <c r="AL139" s="84">
        <v>0</v>
      </c>
      <c r="AM139" s="84">
        <v>0</v>
      </c>
      <c r="AN139" s="84">
        <v>0</v>
      </c>
      <c r="AO139" s="75"/>
      <c r="AP139" s="113"/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75"/>
      <c r="BB139" s="123"/>
      <c r="BC139" s="172">
        <v>0</v>
      </c>
      <c r="BD139" s="30">
        <v>108527.86</v>
      </c>
      <c r="BE139" s="30">
        <v>108527.86</v>
      </c>
      <c r="BF139" s="30">
        <v>108527.86</v>
      </c>
      <c r="BG139" s="30">
        <v>0</v>
      </c>
      <c r="BH139" s="30">
        <v>0</v>
      </c>
      <c r="BI139" s="30">
        <v>108527.86</v>
      </c>
      <c r="BJ139" s="30">
        <v>0</v>
      </c>
      <c r="BK139" s="30">
        <v>108527.86</v>
      </c>
      <c r="BL139" s="30">
        <v>0</v>
      </c>
      <c r="BM139" s="75"/>
      <c r="BN139" s="113"/>
      <c r="BO139" s="30">
        <v>0</v>
      </c>
      <c r="BP139" s="30">
        <v>140000</v>
      </c>
      <c r="BQ139" s="30">
        <v>140000</v>
      </c>
      <c r="BR139" s="30">
        <v>140000</v>
      </c>
      <c r="BS139" s="30">
        <v>0</v>
      </c>
      <c r="BT139" s="30">
        <v>0</v>
      </c>
      <c r="BU139" s="30">
        <v>140000</v>
      </c>
      <c r="BV139" s="30">
        <v>140000</v>
      </c>
      <c r="BW139" s="30">
        <v>0</v>
      </c>
      <c r="BX139" s="30">
        <v>0</v>
      </c>
      <c r="BY139" s="75"/>
      <c r="BZ139" s="123"/>
      <c r="CA139" s="172">
        <v>0</v>
      </c>
      <c r="CB139" s="30">
        <v>0</v>
      </c>
      <c r="CC139" s="30">
        <v>0</v>
      </c>
      <c r="CD139" s="30">
        <v>0</v>
      </c>
      <c r="CE139" s="30">
        <v>0</v>
      </c>
      <c r="CF139" s="30">
        <v>0</v>
      </c>
      <c r="CG139" s="30">
        <v>0</v>
      </c>
      <c r="CH139" s="30">
        <v>0</v>
      </c>
      <c r="CI139" s="30">
        <v>0</v>
      </c>
      <c r="CJ139" s="30">
        <v>0</v>
      </c>
      <c r="CK139" s="75"/>
      <c r="CL139" s="113"/>
      <c r="CM139" s="30"/>
      <c r="CN139" s="30"/>
      <c r="CO139" s="30"/>
      <c r="CP139" s="30">
        <v>0</v>
      </c>
      <c r="CQ139" s="30"/>
      <c r="CR139" s="30"/>
      <c r="CS139" s="30">
        <v>0</v>
      </c>
      <c r="CT139" s="30"/>
      <c r="CU139" s="30"/>
      <c r="CV139" s="30"/>
      <c r="CW139" s="75"/>
      <c r="CX139" s="123"/>
      <c r="CY139" s="175">
        <v>0</v>
      </c>
      <c r="CZ139" s="32">
        <v>152488.34</v>
      </c>
      <c r="DA139" s="32">
        <v>152488.34</v>
      </c>
      <c r="DB139" s="32">
        <v>30715.54</v>
      </c>
      <c r="DC139" s="33">
        <v>0</v>
      </c>
      <c r="DD139" s="31">
        <v>0</v>
      </c>
      <c r="DE139" s="32">
        <v>30715.54</v>
      </c>
      <c r="DF139" s="32">
        <v>30715.54</v>
      </c>
      <c r="DG139" s="31">
        <v>0</v>
      </c>
      <c r="DH139" s="32">
        <v>121772.8</v>
      </c>
      <c r="DI139" s="34"/>
      <c r="DT139" s="34"/>
      <c r="DU139" s="30">
        <v>0</v>
      </c>
      <c r="DV139" s="30">
        <v>0</v>
      </c>
      <c r="DW139" s="30">
        <v>0</v>
      </c>
      <c r="DX139" s="30">
        <v>0</v>
      </c>
      <c r="DY139" s="30">
        <v>0</v>
      </c>
      <c r="DZ139" s="30">
        <v>0</v>
      </c>
      <c r="EA139" s="30">
        <v>0</v>
      </c>
      <c r="EB139" s="30">
        <v>0</v>
      </c>
      <c r="EC139" s="30">
        <v>0</v>
      </c>
      <c r="ED139" s="30">
        <v>0</v>
      </c>
      <c r="EE139" s="34"/>
      <c r="EP139" s="34"/>
      <c r="FA139" s="34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N139" s="113"/>
    </row>
    <row r="140" spans="1:170" ht="12.75" customHeight="1" x14ac:dyDescent="0.2">
      <c r="A140" s="27">
        <v>1</v>
      </c>
      <c r="B140" s="28">
        <v>75081</v>
      </c>
      <c r="C140" s="29"/>
      <c r="D140" s="2" t="s">
        <v>147</v>
      </c>
      <c r="E140" s="75"/>
      <c r="F140" s="89">
        <v>0</v>
      </c>
      <c r="G140" s="205"/>
      <c r="H140" s="201"/>
      <c r="I140" s="122">
        <v>0</v>
      </c>
      <c r="J140" s="153"/>
      <c r="K140" s="75"/>
      <c r="L140" s="122">
        <v>0</v>
      </c>
      <c r="M140" s="75"/>
      <c r="N140" s="123"/>
      <c r="O140" s="124"/>
      <c r="P140" s="192">
        <v>0</v>
      </c>
      <c r="Q140" s="75"/>
      <c r="R140" s="113"/>
      <c r="S140" s="91">
        <v>0</v>
      </c>
      <c r="T140" s="94">
        <v>0</v>
      </c>
      <c r="U140" s="91">
        <v>0</v>
      </c>
      <c r="V140" s="91">
        <v>0</v>
      </c>
      <c r="W140" s="91">
        <v>0</v>
      </c>
      <c r="X140" s="94">
        <v>0</v>
      </c>
      <c r="Y140" s="91">
        <v>0</v>
      </c>
      <c r="Z140" s="91">
        <v>0</v>
      </c>
      <c r="AA140" s="91">
        <v>0</v>
      </c>
      <c r="AB140" s="91">
        <v>0</v>
      </c>
      <c r="AC140" s="75"/>
      <c r="AD140" s="123"/>
      <c r="AE140" s="180">
        <v>0</v>
      </c>
      <c r="AF140" s="84">
        <v>0</v>
      </c>
      <c r="AG140" s="84">
        <v>0</v>
      </c>
      <c r="AH140" s="84">
        <v>0</v>
      </c>
      <c r="AI140" s="84">
        <v>0</v>
      </c>
      <c r="AJ140" s="84">
        <v>0</v>
      </c>
      <c r="AK140" s="84">
        <v>0</v>
      </c>
      <c r="AL140" s="84">
        <v>0</v>
      </c>
      <c r="AM140" s="84">
        <v>0</v>
      </c>
      <c r="AN140" s="84">
        <v>0</v>
      </c>
      <c r="AO140" s="75"/>
      <c r="AP140" s="113"/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75"/>
      <c r="BB140" s="123"/>
      <c r="BC140" s="172">
        <v>0</v>
      </c>
      <c r="BD140" s="30">
        <v>0</v>
      </c>
      <c r="BE140" s="30">
        <v>0</v>
      </c>
      <c r="BF140" s="30">
        <v>0</v>
      </c>
      <c r="BG140" s="30">
        <v>0</v>
      </c>
      <c r="BH140" s="30">
        <v>0</v>
      </c>
      <c r="BI140" s="30">
        <v>0</v>
      </c>
      <c r="BJ140" s="30">
        <v>0</v>
      </c>
      <c r="BK140" s="30">
        <v>0</v>
      </c>
      <c r="BL140" s="30">
        <v>0</v>
      </c>
      <c r="BM140" s="75"/>
      <c r="BN140" s="113"/>
      <c r="BO140" s="30">
        <v>0</v>
      </c>
      <c r="BP140" s="30">
        <v>0</v>
      </c>
      <c r="BQ140" s="30">
        <v>0</v>
      </c>
      <c r="BR140" s="30">
        <v>0</v>
      </c>
      <c r="BS140" s="30">
        <v>0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75"/>
      <c r="BZ140" s="123"/>
      <c r="CA140" s="172">
        <v>0</v>
      </c>
      <c r="CB140" s="30">
        <v>0</v>
      </c>
      <c r="CC140" s="30">
        <v>0</v>
      </c>
      <c r="CD140" s="30">
        <v>0</v>
      </c>
      <c r="CE140" s="30">
        <v>0</v>
      </c>
      <c r="CF140" s="30">
        <v>0</v>
      </c>
      <c r="CG140" s="30">
        <v>0</v>
      </c>
      <c r="CH140" s="30">
        <v>0</v>
      </c>
      <c r="CI140" s="30">
        <v>0</v>
      </c>
      <c r="CJ140" s="30">
        <v>0</v>
      </c>
      <c r="CK140" s="75"/>
      <c r="CL140" s="113"/>
      <c r="CM140" s="30"/>
      <c r="CN140" s="30"/>
      <c r="CO140" s="30"/>
      <c r="CP140" s="30">
        <v>8500</v>
      </c>
      <c r="CQ140" s="30"/>
      <c r="CR140" s="30"/>
      <c r="CS140" s="30">
        <v>8500</v>
      </c>
      <c r="CT140" s="30"/>
      <c r="CU140" s="30"/>
      <c r="CV140" s="30"/>
      <c r="CW140" s="75"/>
      <c r="CX140" s="123"/>
      <c r="CY140" s="175">
        <v>0</v>
      </c>
      <c r="CZ140" s="32">
        <v>0</v>
      </c>
      <c r="DA140" s="32">
        <v>0</v>
      </c>
      <c r="DB140" s="32">
        <v>0</v>
      </c>
      <c r="DC140" s="33">
        <v>0</v>
      </c>
      <c r="DD140" s="31">
        <v>0</v>
      </c>
      <c r="DE140" s="32">
        <v>0</v>
      </c>
      <c r="DF140" s="32">
        <v>0</v>
      </c>
      <c r="DG140" s="31">
        <v>0</v>
      </c>
      <c r="DH140" s="32">
        <v>0</v>
      </c>
      <c r="DI140" s="34"/>
      <c r="DT140" s="34"/>
      <c r="DU140" s="30">
        <v>0</v>
      </c>
      <c r="DV140" s="30">
        <v>0</v>
      </c>
      <c r="DW140" s="30">
        <v>0</v>
      </c>
      <c r="DX140" s="30">
        <v>0</v>
      </c>
      <c r="DY140" s="30">
        <v>0</v>
      </c>
      <c r="DZ140" s="30">
        <v>0</v>
      </c>
      <c r="EA140" s="30">
        <v>0</v>
      </c>
      <c r="EB140" s="30">
        <v>0</v>
      </c>
      <c r="EC140" s="30">
        <v>0</v>
      </c>
      <c r="ED140" s="30">
        <v>0</v>
      </c>
      <c r="EE140" s="34"/>
      <c r="EP140" s="34"/>
      <c r="FA140" s="34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N140" s="113"/>
    </row>
    <row r="141" spans="1:170" ht="12.75" customHeight="1" x14ac:dyDescent="0.2">
      <c r="A141" s="27">
        <v>1</v>
      </c>
      <c r="B141" s="28">
        <v>75082</v>
      </c>
      <c r="C141" s="29"/>
      <c r="D141" s="2" t="s">
        <v>147</v>
      </c>
      <c r="E141" s="75"/>
      <c r="F141" s="89">
        <v>0</v>
      </c>
      <c r="G141" s="205"/>
      <c r="H141" s="201"/>
      <c r="I141" s="122">
        <v>0</v>
      </c>
      <c r="J141" s="153"/>
      <c r="K141" s="75"/>
      <c r="L141" s="122">
        <v>0</v>
      </c>
      <c r="M141" s="75"/>
      <c r="N141" s="123"/>
      <c r="O141" s="124"/>
      <c r="P141" s="192">
        <v>0</v>
      </c>
      <c r="Q141" s="75"/>
      <c r="R141" s="113"/>
      <c r="S141" s="91">
        <v>0</v>
      </c>
      <c r="T141" s="94">
        <v>0</v>
      </c>
      <c r="U141" s="91">
        <v>0</v>
      </c>
      <c r="V141" s="91">
        <v>0</v>
      </c>
      <c r="W141" s="91">
        <v>0</v>
      </c>
      <c r="X141" s="94">
        <v>0</v>
      </c>
      <c r="Y141" s="91">
        <v>0</v>
      </c>
      <c r="Z141" s="91">
        <v>0</v>
      </c>
      <c r="AA141" s="91">
        <v>0</v>
      </c>
      <c r="AB141" s="91">
        <v>0</v>
      </c>
      <c r="AC141" s="75"/>
      <c r="AD141" s="123"/>
      <c r="AE141" s="180">
        <v>0</v>
      </c>
      <c r="AF141" s="84">
        <v>0</v>
      </c>
      <c r="AG141" s="84">
        <v>0</v>
      </c>
      <c r="AH141" s="84">
        <v>0</v>
      </c>
      <c r="AI141" s="84">
        <v>0</v>
      </c>
      <c r="AJ141" s="84">
        <v>0</v>
      </c>
      <c r="AK141" s="84">
        <v>0</v>
      </c>
      <c r="AL141" s="84">
        <v>0</v>
      </c>
      <c r="AM141" s="84">
        <v>0</v>
      </c>
      <c r="AN141" s="84">
        <v>0</v>
      </c>
      <c r="AO141" s="75"/>
      <c r="AP141" s="113"/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75"/>
      <c r="BB141" s="123"/>
      <c r="BC141" s="172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0</v>
      </c>
      <c r="BK141" s="30">
        <v>0</v>
      </c>
      <c r="BL141" s="30">
        <v>0</v>
      </c>
      <c r="BM141" s="75"/>
      <c r="BN141" s="113"/>
      <c r="BO141" s="30">
        <v>0</v>
      </c>
      <c r="BP141" s="30">
        <v>0</v>
      </c>
      <c r="BQ141" s="30">
        <v>0</v>
      </c>
      <c r="BR141" s="30">
        <v>0</v>
      </c>
      <c r="BS141" s="30">
        <v>0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75"/>
      <c r="BZ141" s="123"/>
      <c r="CA141" s="172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75"/>
      <c r="CL141" s="113"/>
      <c r="CM141" s="30"/>
      <c r="CN141" s="30"/>
      <c r="CO141" s="30"/>
      <c r="CP141" s="30">
        <v>68500</v>
      </c>
      <c r="CQ141" s="30"/>
      <c r="CR141" s="30"/>
      <c r="CS141" s="30">
        <v>68500</v>
      </c>
      <c r="CT141" s="30"/>
      <c r="CU141" s="30"/>
      <c r="CV141" s="30"/>
      <c r="CW141" s="75"/>
      <c r="CX141" s="123"/>
      <c r="CY141" s="175">
        <v>0</v>
      </c>
      <c r="CZ141" s="32">
        <v>0</v>
      </c>
      <c r="DA141" s="32">
        <v>0</v>
      </c>
      <c r="DB141" s="32">
        <v>0</v>
      </c>
      <c r="DC141" s="33">
        <v>0</v>
      </c>
      <c r="DD141" s="31">
        <v>0</v>
      </c>
      <c r="DE141" s="32">
        <v>0</v>
      </c>
      <c r="DF141" s="32">
        <v>0</v>
      </c>
      <c r="DG141" s="31">
        <v>0</v>
      </c>
      <c r="DH141" s="32">
        <v>0</v>
      </c>
      <c r="DI141" s="34"/>
      <c r="DT141" s="34"/>
      <c r="DU141" s="30">
        <v>0</v>
      </c>
      <c r="DV141" s="30">
        <v>0</v>
      </c>
      <c r="DW141" s="30">
        <v>0</v>
      </c>
      <c r="DX141" s="30">
        <v>0</v>
      </c>
      <c r="DY141" s="30">
        <v>0</v>
      </c>
      <c r="DZ141" s="30">
        <v>0</v>
      </c>
      <c r="EA141" s="30">
        <v>0</v>
      </c>
      <c r="EB141" s="30">
        <v>0</v>
      </c>
      <c r="EC141" s="30">
        <v>0</v>
      </c>
      <c r="ED141" s="30">
        <v>0</v>
      </c>
      <c r="EE141" s="34"/>
      <c r="EP141" s="34"/>
      <c r="FA141" s="34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N141" s="113"/>
    </row>
    <row r="142" spans="1:170" ht="12.75" customHeight="1" x14ac:dyDescent="0.2">
      <c r="A142" s="27">
        <v>1</v>
      </c>
      <c r="B142" s="28">
        <v>75083</v>
      </c>
      <c r="C142" s="29"/>
      <c r="D142" s="2" t="s">
        <v>147</v>
      </c>
      <c r="E142" s="75"/>
      <c r="F142" s="89">
        <v>0</v>
      </c>
      <c r="G142" s="205"/>
      <c r="H142" s="201"/>
      <c r="I142" s="122">
        <v>0</v>
      </c>
      <c r="J142" s="153"/>
      <c r="K142" s="75"/>
      <c r="L142" s="122">
        <v>0</v>
      </c>
      <c r="M142" s="75"/>
      <c r="N142" s="123"/>
      <c r="O142" s="124"/>
      <c r="P142" s="192">
        <v>0</v>
      </c>
      <c r="Q142" s="75"/>
      <c r="R142" s="113"/>
      <c r="S142" s="91">
        <v>0</v>
      </c>
      <c r="T142" s="94">
        <v>0</v>
      </c>
      <c r="U142" s="91">
        <v>0</v>
      </c>
      <c r="V142" s="91">
        <v>0</v>
      </c>
      <c r="W142" s="91">
        <v>0</v>
      </c>
      <c r="X142" s="94">
        <v>0</v>
      </c>
      <c r="Y142" s="91">
        <v>0</v>
      </c>
      <c r="Z142" s="91">
        <v>0</v>
      </c>
      <c r="AA142" s="91">
        <v>0</v>
      </c>
      <c r="AB142" s="91">
        <v>0</v>
      </c>
      <c r="AC142" s="75"/>
      <c r="AD142" s="123"/>
      <c r="AE142" s="180">
        <v>0</v>
      </c>
      <c r="AF142" s="84">
        <v>0</v>
      </c>
      <c r="AG142" s="84">
        <v>0</v>
      </c>
      <c r="AH142" s="84">
        <v>0</v>
      </c>
      <c r="AI142" s="84">
        <v>0</v>
      </c>
      <c r="AJ142" s="84">
        <v>0</v>
      </c>
      <c r="AK142" s="84">
        <v>0</v>
      </c>
      <c r="AL142" s="84">
        <v>0</v>
      </c>
      <c r="AM142" s="84">
        <v>0</v>
      </c>
      <c r="AN142" s="84">
        <v>0</v>
      </c>
      <c r="AO142" s="75"/>
      <c r="AP142" s="113"/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75"/>
      <c r="BB142" s="123"/>
      <c r="BC142" s="172">
        <v>0</v>
      </c>
      <c r="BD142" s="30">
        <v>0</v>
      </c>
      <c r="BE142" s="30">
        <v>0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75"/>
      <c r="BN142" s="113"/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75"/>
      <c r="BZ142" s="123"/>
      <c r="CA142" s="172">
        <v>0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0">
        <v>0</v>
      </c>
      <c r="CH142" s="30">
        <v>0</v>
      </c>
      <c r="CI142" s="30">
        <v>0</v>
      </c>
      <c r="CJ142" s="30">
        <v>0</v>
      </c>
      <c r="CK142" s="75"/>
      <c r="CL142" s="113"/>
      <c r="CM142" s="30"/>
      <c r="CN142" s="30"/>
      <c r="CO142" s="30"/>
      <c r="CP142" s="30">
        <v>30000</v>
      </c>
      <c r="CQ142" s="30"/>
      <c r="CR142" s="30"/>
      <c r="CS142" s="30">
        <v>30000</v>
      </c>
      <c r="CT142" s="30"/>
      <c r="CU142" s="30"/>
      <c r="CV142" s="30"/>
      <c r="CW142" s="75"/>
      <c r="CX142" s="123"/>
      <c r="CY142" s="175">
        <v>0</v>
      </c>
      <c r="CZ142" s="32">
        <v>0</v>
      </c>
      <c r="DA142" s="32">
        <v>0</v>
      </c>
      <c r="DB142" s="32">
        <v>0</v>
      </c>
      <c r="DC142" s="33">
        <v>0</v>
      </c>
      <c r="DD142" s="31">
        <v>0</v>
      </c>
      <c r="DE142" s="32">
        <v>0</v>
      </c>
      <c r="DF142" s="32">
        <v>0</v>
      </c>
      <c r="DG142" s="31">
        <v>0</v>
      </c>
      <c r="DH142" s="32">
        <v>0</v>
      </c>
      <c r="DI142" s="34"/>
      <c r="DT142" s="34"/>
      <c r="DU142" s="30">
        <v>0</v>
      </c>
      <c r="DV142" s="30">
        <v>0</v>
      </c>
      <c r="DW142" s="30">
        <v>0</v>
      </c>
      <c r="DX142" s="30">
        <v>0</v>
      </c>
      <c r="DY142" s="30">
        <v>0</v>
      </c>
      <c r="DZ142" s="30">
        <v>0</v>
      </c>
      <c r="EA142" s="30">
        <v>0</v>
      </c>
      <c r="EB142" s="30">
        <v>0</v>
      </c>
      <c r="EC142" s="30">
        <v>0</v>
      </c>
      <c r="ED142" s="30">
        <v>0</v>
      </c>
      <c r="EE142" s="34"/>
      <c r="EP142" s="34"/>
      <c r="FA142" s="34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N142" s="113"/>
    </row>
    <row r="143" spans="1:170" ht="12.75" customHeight="1" x14ac:dyDescent="0.2">
      <c r="A143" s="27">
        <v>1</v>
      </c>
      <c r="B143" s="28">
        <v>75084</v>
      </c>
      <c r="C143" s="29"/>
      <c r="D143" s="2" t="s">
        <v>102</v>
      </c>
      <c r="E143" s="75"/>
      <c r="F143" s="89">
        <v>0</v>
      </c>
      <c r="G143" s="205"/>
      <c r="H143" s="201"/>
      <c r="I143" s="122">
        <v>0</v>
      </c>
      <c r="J143" s="153"/>
      <c r="K143" s="75"/>
      <c r="L143" s="122">
        <v>0</v>
      </c>
      <c r="M143" s="75"/>
      <c r="N143" s="123"/>
      <c r="O143" s="124"/>
      <c r="P143" s="192">
        <v>0</v>
      </c>
      <c r="Q143" s="75"/>
      <c r="R143" s="113"/>
      <c r="S143" s="91">
        <v>0</v>
      </c>
      <c r="T143" s="94">
        <v>0</v>
      </c>
      <c r="U143" s="91">
        <v>0</v>
      </c>
      <c r="V143" s="91">
        <v>0</v>
      </c>
      <c r="W143" s="91">
        <v>0</v>
      </c>
      <c r="X143" s="94">
        <v>0</v>
      </c>
      <c r="Y143" s="91">
        <v>0</v>
      </c>
      <c r="Z143" s="91">
        <v>0</v>
      </c>
      <c r="AA143" s="91">
        <v>0</v>
      </c>
      <c r="AB143" s="91">
        <v>0</v>
      </c>
      <c r="AC143" s="75"/>
      <c r="AD143" s="123"/>
      <c r="AE143" s="180">
        <v>0</v>
      </c>
      <c r="AF143" s="84">
        <v>0</v>
      </c>
      <c r="AG143" s="84">
        <v>0</v>
      </c>
      <c r="AH143" s="84">
        <v>0</v>
      </c>
      <c r="AI143" s="84">
        <v>0</v>
      </c>
      <c r="AJ143" s="84">
        <v>0</v>
      </c>
      <c r="AK143" s="84">
        <v>0</v>
      </c>
      <c r="AL143" s="84">
        <v>0</v>
      </c>
      <c r="AM143" s="84">
        <v>0</v>
      </c>
      <c r="AN143" s="84">
        <v>0</v>
      </c>
      <c r="AO143" s="75"/>
      <c r="AP143" s="113"/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75"/>
      <c r="BB143" s="123"/>
      <c r="BC143" s="185">
        <v>0</v>
      </c>
      <c r="BD143" s="37">
        <v>0</v>
      </c>
      <c r="BE143" s="37">
        <v>0</v>
      </c>
      <c r="BF143" s="37">
        <v>0</v>
      </c>
      <c r="BG143" s="37">
        <v>0</v>
      </c>
      <c r="BH143" s="37">
        <v>0</v>
      </c>
      <c r="BI143" s="37">
        <v>0</v>
      </c>
      <c r="BJ143" s="37">
        <v>0</v>
      </c>
      <c r="BK143" s="37">
        <v>0</v>
      </c>
      <c r="BL143" s="37">
        <v>0</v>
      </c>
      <c r="BM143" s="75"/>
      <c r="BN143" s="113"/>
      <c r="BO143" s="37">
        <v>0</v>
      </c>
      <c r="BP143" s="37">
        <v>0</v>
      </c>
      <c r="BQ143" s="37">
        <v>0</v>
      </c>
      <c r="BR143" s="37">
        <v>0</v>
      </c>
      <c r="BS143" s="37">
        <v>0</v>
      </c>
      <c r="BT143" s="37">
        <v>0</v>
      </c>
      <c r="BU143" s="37">
        <v>0</v>
      </c>
      <c r="BV143" s="37">
        <v>0</v>
      </c>
      <c r="BW143" s="37">
        <v>0</v>
      </c>
      <c r="BX143" s="37">
        <v>0</v>
      </c>
      <c r="BY143" s="75"/>
      <c r="BZ143" s="123"/>
      <c r="CA143" s="172">
        <v>0</v>
      </c>
      <c r="CB143" s="30">
        <v>0</v>
      </c>
      <c r="CC143" s="30">
        <v>0</v>
      </c>
      <c r="CD143" s="30">
        <v>0.04</v>
      </c>
      <c r="CE143" s="30">
        <v>0</v>
      </c>
      <c r="CF143" s="30">
        <v>0</v>
      </c>
      <c r="CG143" s="30">
        <v>0.04</v>
      </c>
      <c r="CH143" s="30">
        <v>0.04</v>
      </c>
      <c r="CI143" s="30">
        <v>0</v>
      </c>
      <c r="CJ143" s="30">
        <v>0.04</v>
      </c>
      <c r="CK143" s="75"/>
      <c r="CL143" s="113"/>
      <c r="CM143" s="30"/>
      <c r="CN143" s="30"/>
      <c r="CO143" s="30"/>
      <c r="CP143" s="30">
        <v>150000</v>
      </c>
      <c r="CQ143" s="30"/>
      <c r="CR143" s="30"/>
      <c r="CS143" s="30">
        <v>150000</v>
      </c>
      <c r="CT143" s="30"/>
      <c r="CU143" s="30"/>
      <c r="CV143" s="30"/>
      <c r="CW143" s="75"/>
      <c r="CX143" s="123"/>
      <c r="CY143" s="175">
        <v>0</v>
      </c>
      <c r="CZ143" s="32">
        <v>0</v>
      </c>
      <c r="DA143" s="32">
        <v>0</v>
      </c>
      <c r="DB143" s="32">
        <v>0</v>
      </c>
      <c r="DC143" s="33">
        <v>0</v>
      </c>
      <c r="DD143" s="31">
        <v>0</v>
      </c>
      <c r="DE143" s="32">
        <v>0</v>
      </c>
      <c r="DF143" s="32">
        <v>0</v>
      </c>
      <c r="DG143" s="31">
        <v>0</v>
      </c>
      <c r="DH143" s="32">
        <v>0</v>
      </c>
      <c r="DI143" s="34"/>
      <c r="DT143" s="34"/>
      <c r="DU143" s="30">
        <v>0</v>
      </c>
      <c r="DV143" s="30">
        <v>0</v>
      </c>
      <c r="DW143" s="30">
        <v>0</v>
      </c>
      <c r="DX143" s="30">
        <v>0.04</v>
      </c>
      <c r="DY143" s="30">
        <v>0</v>
      </c>
      <c r="DZ143" s="30">
        <v>0</v>
      </c>
      <c r="EA143" s="30">
        <v>0.04</v>
      </c>
      <c r="EB143" s="30">
        <v>0.04</v>
      </c>
      <c r="EC143" s="30">
        <v>0</v>
      </c>
      <c r="ED143" s="30">
        <v>0.04</v>
      </c>
      <c r="EE143" s="34"/>
      <c r="EP143" s="34"/>
      <c r="FA143" s="34"/>
      <c r="FB143" s="37"/>
      <c r="FC143" s="37"/>
      <c r="FD143" s="37"/>
      <c r="FE143" s="37"/>
      <c r="FF143" s="37"/>
      <c r="FG143" s="37"/>
      <c r="FH143" s="37"/>
      <c r="FI143" s="37"/>
      <c r="FJ143" s="37"/>
      <c r="FK143" s="37"/>
      <c r="FN143" s="113"/>
    </row>
    <row r="144" spans="1:170" ht="12.75" customHeight="1" x14ac:dyDescent="0.2">
      <c r="A144" s="27">
        <v>1</v>
      </c>
      <c r="B144" s="28">
        <v>75100</v>
      </c>
      <c r="C144" s="29"/>
      <c r="D144" s="2" t="s">
        <v>103</v>
      </c>
      <c r="E144" s="75"/>
      <c r="F144" s="89">
        <v>0</v>
      </c>
      <c r="G144" s="205"/>
      <c r="H144" s="201"/>
      <c r="I144" s="122">
        <v>0</v>
      </c>
      <c r="J144" s="153"/>
      <c r="K144" s="75"/>
      <c r="L144" s="122">
        <v>0</v>
      </c>
      <c r="M144" s="75"/>
      <c r="N144" s="123"/>
      <c r="O144" s="124"/>
      <c r="P144" s="192">
        <v>0</v>
      </c>
      <c r="Q144" s="75"/>
      <c r="R144" s="113"/>
      <c r="S144" s="94">
        <v>0</v>
      </c>
      <c r="T144" s="91">
        <v>2499.86</v>
      </c>
      <c r="U144" s="91">
        <v>2499.86</v>
      </c>
      <c r="V144" s="91">
        <v>2499.86</v>
      </c>
      <c r="W144" s="94">
        <v>0</v>
      </c>
      <c r="X144" s="94">
        <v>0</v>
      </c>
      <c r="Y144" s="91">
        <v>2499.86</v>
      </c>
      <c r="Z144" s="94">
        <v>0</v>
      </c>
      <c r="AA144" s="91">
        <v>2499.86</v>
      </c>
      <c r="AB144" s="94">
        <v>0</v>
      </c>
      <c r="AC144" s="75"/>
      <c r="AD144" s="123"/>
      <c r="AE144" s="180">
        <v>0</v>
      </c>
      <c r="AF144" s="84">
        <v>0</v>
      </c>
      <c r="AG144" s="84">
        <v>0</v>
      </c>
      <c r="AH144" s="84">
        <v>0</v>
      </c>
      <c r="AI144" s="84">
        <v>0</v>
      </c>
      <c r="AJ144" s="84">
        <v>0</v>
      </c>
      <c r="AK144" s="84">
        <v>0</v>
      </c>
      <c r="AL144" s="84">
        <v>0</v>
      </c>
      <c r="AM144" s="84">
        <v>0</v>
      </c>
      <c r="AN144" s="84">
        <v>0</v>
      </c>
      <c r="AO144" s="75"/>
      <c r="AP144" s="113"/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75"/>
      <c r="BB144" s="123"/>
      <c r="BC144" s="185">
        <v>0</v>
      </c>
      <c r="BD144" s="37">
        <v>0</v>
      </c>
      <c r="BE144" s="37">
        <v>0</v>
      </c>
      <c r="BF144" s="37">
        <v>0</v>
      </c>
      <c r="BG144" s="37">
        <v>0</v>
      </c>
      <c r="BH144" s="37">
        <v>0</v>
      </c>
      <c r="BI144" s="37">
        <v>0</v>
      </c>
      <c r="BJ144" s="37">
        <v>0</v>
      </c>
      <c r="BK144" s="37">
        <v>0</v>
      </c>
      <c r="BL144" s="37">
        <v>0</v>
      </c>
      <c r="BM144" s="75"/>
      <c r="BN144" s="113"/>
      <c r="BO144" s="37">
        <v>0</v>
      </c>
      <c r="BP144" s="37">
        <v>0</v>
      </c>
      <c r="BQ144" s="37">
        <v>0</v>
      </c>
      <c r="BR144" s="37">
        <v>0</v>
      </c>
      <c r="BS144" s="37">
        <v>0</v>
      </c>
      <c r="BT144" s="37">
        <v>0</v>
      </c>
      <c r="BU144" s="37">
        <v>0</v>
      </c>
      <c r="BV144" s="37">
        <v>0</v>
      </c>
      <c r="BW144" s="37">
        <v>0</v>
      </c>
      <c r="BX144" s="37">
        <v>0</v>
      </c>
      <c r="BY144" s="75"/>
      <c r="BZ144" s="123"/>
      <c r="CA144" s="172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0</v>
      </c>
      <c r="CI144" s="30">
        <v>0</v>
      </c>
      <c r="CJ144" s="30">
        <v>0</v>
      </c>
      <c r="CK144" s="75"/>
      <c r="CL144" s="113"/>
      <c r="CM144" s="30"/>
      <c r="CN144" s="30"/>
      <c r="CO144" s="30"/>
      <c r="CP144" s="30">
        <v>0</v>
      </c>
      <c r="CQ144" s="30"/>
      <c r="CR144" s="30"/>
      <c r="CS144" s="30">
        <v>0</v>
      </c>
      <c r="CT144" s="30"/>
      <c r="CU144" s="30"/>
      <c r="CV144" s="30"/>
      <c r="CW144" s="75"/>
      <c r="CX144" s="123"/>
      <c r="CY144" s="175">
        <v>0</v>
      </c>
      <c r="CZ144" s="32">
        <v>10000</v>
      </c>
      <c r="DA144" s="32">
        <v>10000</v>
      </c>
      <c r="DB144" s="31">
        <v>0</v>
      </c>
      <c r="DC144" s="33">
        <v>0</v>
      </c>
      <c r="DD144" s="31">
        <v>0</v>
      </c>
      <c r="DE144" s="31">
        <v>0</v>
      </c>
      <c r="DF144" s="31">
        <v>0</v>
      </c>
      <c r="DG144" s="31">
        <v>0</v>
      </c>
      <c r="DH144" s="32">
        <v>10000</v>
      </c>
      <c r="DI144" s="34"/>
      <c r="DT144" s="34"/>
      <c r="DU144" s="30">
        <v>0</v>
      </c>
      <c r="DV144" s="30">
        <v>0</v>
      </c>
      <c r="DW144" s="30">
        <v>0</v>
      </c>
      <c r="DX144" s="30">
        <v>0</v>
      </c>
      <c r="DY144" s="30">
        <v>0</v>
      </c>
      <c r="DZ144" s="30">
        <v>0</v>
      </c>
      <c r="EA144" s="30">
        <v>0</v>
      </c>
      <c r="EB144" s="30">
        <v>0</v>
      </c>
      <c r="EC144" s="30">
        <v>0</v>
      </c>
      <c r="ED144" s="30">
        <v>0</v>
      </c>
      <c r="EE144" s="34"/>
      <c r="EP144" s="34"/>
      <c r="FA144" s="34"/>
      <c r="FB144" s="37"/>
      <c r="FC144" s="37"/>
      <c r="FD144" s="37"/>
      <c r="FE144" s="37"/>
      <c r="FF144" s="37"/>
      <c r="FG144" s="37"/>
      <c r="FH144" s="37"/>
      <c r="FI144" s="37"/>
      <c r="FJ144" s="37"/>
      <c r="FK144" s="37"/>
      <c r="FN144" s="113"/>
    </row>
    <row r="145" spans="1:170" ht="12.75" customHeight="1" x14ac:dyDescent="0.2">
      <c r="A145" s="27">
        <v>1</v>
      </c>
      <c r="B145" s="28">
        <v>76100</v>
      </c>
      <c r="C145" s="29"/>
      <c r="D145" s="2" t="s">
        <v>104</v>
      </c>
      <c r="E145" s="75"/>
      <c r="F145" s="89">
        <v>0</v>
      </c>
      <c r="G145" s="205"/>
      <c r="H145" s="201"/>
      <c r="I145" s="122">
        <v>0</v>
      </c>
      <c r="J145" s="153"/>
      <c r="K145" s="75"/>
      <c r="L145" s="122">
        <v>0</v>
      </c>
      <c r="M145" s="75"/>
      <c r="N145" s="123"/>
      <c r="O145" s="124"/>
      <c r="P145" s="192">
        <v>0</v>
      </c>
      <c r="Q145" s="75"/>
      <c r="R145" s="113"/>
      <c r="S145" s="94">
        <v>0</v>
      </c>
      <c r="T145" s="91">
        <v>82546.5</v>
      </c>
      <c r="U145" s="91">
        <v>82546.5</v>
      </c>
      <c r="V145" s="91">
        <v>82546.5</v>
      </c>
      <c r="W145" s="94">
        <v>0</v>
      </c>
      <c r="X145" s="94">
        <v>0</v>
      </c>
      <c r="Y145" s="91">
        <v>82546.5</v>
      </c>
      <c r="Z145" s="91">
        <v>30000</v>
      </c>
      <c r="AA145" s="91">
        <v>52546.5</v>
      </c>
      <c r="AB145" s="94">
        <v>0</v>
      </c>
      <c r="AC145" s="75"/>
      <c r="AD145" s="123"/>
      <c r="AE145" s="187">
        <v>0</v>
      </c>
      <c r="AF145" s="85">
        <v>226881</v>
      </c>
      <c r="AG145" s="85">
        <v>226881</v>
      </c>
      <c r="AH145" s="87">
        <v>226881</v>
      </c>
      <c r="AI145" s="86">
        <v>0</v>
      </c>
      <c r="AJ145" s="86">
        <v>0</v>
      </c>
      <c r="AK145" s="85">
        <v>226881</v>
      </c>
      <c r="AL145" s="85">
        <v>75627</v>
      </c>
      <c r="AM145" s="85">
        <v>151254</v>
      </c>
      <c r="AN145" s="86">
        <v>0</v>
      </c>
      <c r="AO145" s="75"/>
      <c r="AP145" s="113"/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75"/>
      <c r="BB145" s="123"/>
      <c r="BC145" s="185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37">
        <v>0</v>
      </c>
      <c r="BL145" s="37">
        <v>0</v>
      </c>
      <c r="BM145" s="75"/>
      <c r="BN145" s="113"/>
      <c r="BO145" s="30">
        <v>0</v>
      </c>
      <c r="BP145" s="30">
        <v>146900</v>
      </c>
      <c r="BQ145" s="30">
        <v>146900</v>
      </c>
      <c r="BR145" s="30">
        <v>146900</v>
      </c>
      <c r="BS145" s="30">
        <v>0</v>
      </c>
      <c r="BT145" s="30">
        <v>0</v>
      </c>
      <c r="BU145" s="30">
        <v>146900</v>
      </c>
      <c r="BV145" s="30">
        <v>73450</v>
      </c>
      <c r="BW145" s="30">
        <v>73450</v>
      </c>
      <c r="BX145" s="30">
        <v>0</v>
      </c>
      <c r="BY145" s="75"/>
      <c r="BZ145" s="123"/>
      <c r="CA145" s="172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0</v>
      </c>
      <c r="CI145" s="30">
        <v>0</v>
      </c>
      <c r="CJ145" s="30">
        <v>0</v>
      </c>
      <c r="CK145" s="75"/>
      <c r="CL145" s="113"/>
      <c r="CM145" s="30"/>
      <c r="CN145" s="30"/>
      <c r="CO145" s="30"/>
      <c r="CP145" s="30">
        <v>0</v>
      </c>
      <c r="CQ145" s="30"/>
      <c r="CR145" s="30"/>
      <c r="CS145" s="30">
        <v>0</v>
      </c>
      <c r="CT145" s="30"/>
      <c r="CU145" s="30"/>
      <c r="CV145" s="30"/>
      <c r="CW145" s="75"/>
      <c r="CX145" s="123"/>
      <c r="CY145" s="174">
        <v>165000.75</v>
      </c>
      <c r="CZ145" s="31">
        <v>0</v>
      </c>
      <c r="DA145" s="32">
        <v>165000.75</v>
      </c>
      <c r="DB145" s="31">
        <v>0</v>
      </c>
      <c r="DC145" s="33">
        <v>0</v>
      </c>
      <c r="DD145" s="31">
        <v>0</v>
      </c>
      <c r="DE145" s="31">
        <v>0</v>
      </c>
      <c r="DF145" s="31">
        <v>0</v>
      </c>
      <c r="DG145" s="31">
        <v>0</v>
      </c>
      <c r="DH145" s="32">
        <v>165000.75</v>
      </c>
      <c r="DI145" s="34"/>
      <c r="DT145" s="34"/>
      <c r="DU145" s="30">
        <v>0</v>
      </c>
      <c r="DV145" s="30">
        <v>0</v>
      </c>
      <c r="DW145" s="30">
        <v>0</v>
      </c>
      <c r="DX145" s="30">
        <v>0</v>
      </c>
      <c r="DY145" s="30">
        <v>0</v>
      </c>
      <c r="DZ145" s="30">
        <v>0</v>
      </c>
      <c r="EA145" s="30">
        <v>0</v>
      </c>
      <c r="EB145" s="30">
        <v>0</v>
      </c>
      <c r="EC145" s="30">
        <v>0</v>
      </c>
      <c r="ED145" s="30">
        <v>0</v>
      </c>
      <c r="EE145" s="34"/>
      <c r="EP145" s="34"/>
      <c r="FA145" s="34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N145" s="113"/>
    </row>
    <row r="146" spans="1:170" ht="12.75" customHeight="1" x14ac:dyDescent="0.2">
      <c r="A146" s="27">
        <v>1</v>
      </c>
      <c r="B146" s="28">
        <v>76102</v>
      </c>
      <c r="C146" s="29"/>
      <c r="D146" s="2" t="s">
        <v>89</v>
      </c>
      <c r="E146" s="75"/>
      <c r="F146" s="89">
        <v>0</v>
      </c>
      <c r="G146" s="205"/>
      <c r="H146" s="201"/>
      <c r="I146" s="122">
        <v>0</v>
      </c>
      <c r="J146" s="153"/>
      <c r="K146" s="75"/>
      <c r="L146" s="122">
        <v>0</v>
      </c>
      <c r="M146" s="75"/>
      <c r="N146" s="123"/>
      <c r="O146" s="124"/>
      <c r="P146" s="192">
        <v>0</v>
      </c>
      <c r="Q146" s="75"/>
      <c r="R146" s="113"/>
      <c r="S146" s="91">
        <v>0</v>
      </c>
      <c r="T146" s="94">
        <v>0</v>
      </c>
      <c r="U146" s="91">
        <v>0</v>
      </c>
      <c r="V146" s="91">
        <v>0</v>
      </c>
      <c r="W146" s="91">
        <v>0</v>
      </c>
      <c r="X146" s="94">
        <v>0</v>
      </c>
      <c r="Y146" s="91">
        <v>0</v>
      </c>
      <c r="Z146" s="91">
        <v>0</v>
      </c>
      <c r="AA146" s="91">
        <v>0</v>
      </c>
      <c r="AB146" s="91">
        <v>0</v>
      </c>
      <c r="AC146" s="75"/>
      <c r="AD146" s="123"/>
      <c r="AE146" s="187">
        <v>0</v>
      </c>
      <c r="AF146" s="85">
        <v>20000</v>
      </c>
      <c r="AG146" s="85">
        <v>20000</v>
      </c>
      <c r="AH146" s="87">
        <v>20000</v>
      </c>
      <c r="AI146" s="86">
        <v>0</v>
      </c>
      <c r="AJ146" s="86">
        <v>0</v>
      </c>
      <c r="AK146" s="85">
        <v>20000</v>
      </c>
      <c r="AL146" s="85">
        <v>20000</v>
      </c>
      <c r="AM146" s="86">
        <v>0</v>
      </c>
      <c r="AN146" s="86">
        <v>0</v>
      </c>
      <c r="AO146" s="75"/>
      <c r="AP146" s="113"/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75"/>
      <c r="BB146" s="123"/>
      <c r="BC146" s="172">
        <v>0</v>
      </c>
      <c r="BD146" s="30">
        <v>59367</v>
      </c>
      <c r="BE146" s="30">
        <v>59367</v>
      </c>
      <c r="BF146" s="30">
        <v>59367</v>
      </c>
      <c r="BG146" s="30">
        <v>0</v>
      </c>
      <c r="BH146" s="30">
        <v>0</v>
      </c>
      <c r="BI146" s="30">
        <v>59367</v>
      </c>
      <c r="BJ146" s="30">
        <v>53430.3</v>
      </c>
      <c r="BK146" s="30">
        <v>5936.7</v>
      </c>
      <c r="BL146" s="30">
        <v>0</v>
      </c>
      <c r="BM146" s="75"/>
      <c r="BN146" s="113"/>
      <c r="BO146" s="37">
        <v>0</v>
      </c>
      <c r="BP146" s="37">
        <v>0</v>
      </c>
      <c r="BQ146" s="37">
        <v>0</v>
      </c>
      <c r="BR146" s="37">
        <v>0</v>
      </c>
      <c r="BS146" s="37">
        <v>0</v>
      </c>
      <c r="BT146" s="37">
        <v>0</v>
      </c>
      <c r="BU146" s="37">
        <v>0</v>
      </c>
      <c r="BV146" s="37">
        <v>0</v>
      </c>
      <c r="BW146" s="37">
        <v>0</v>
      </c>
      <c r="BX146" s="37">
        <v>0</v>
      </c>
      <c r="BY146" s="75"/>
      <c r="BZ146" s="123"/>
      <c r="CA146" s="172">
        <v>0</v>
      </c>
      <c r="CB146" s="30">
        <v>130199.99</v>
      </c>
      <c r="CC146" s="30">
        <v>130199.99</v>
      </c>
      <c r="CD146" s="30">
        <v>130199.99</v>
      </c>
      <c r="CE146" s="30">
        <v>0</v>
      </c>
      <c r="CF146" s="30">
        <v>0</v>
      </c>
      <c r="CG146" s="30">
        <v>130199.99</v>
      </c>
      <c r="CH146" s="30">
        <v>65100</v>
      </c>
      <c r="CI146" s="30">
        <v>65099.99</v>
      </c>
      <c r="CJ146" s="30">
        <v>0</v>
      </c>
      <c r="CK146" s="75"/>
      <c r="CL146" s="113"/>
      <c r="CM146" s="30"/>
      <c r="CN146" s="30"/>
      <c r="CO146" s="30"/>
      <c r="CP146" s="30">
        <v>165000</v>
      </c>
      <c r="CQ146" s="30"/>
      <c r="CR146" s="30"/>
      <c r="CS146" s="30">
        <v>165000</v>
      </c>
      <c r="CT146" s="30"/>
      <c r="CU146" s="30"/>
      <c r="CV146" s="30"/>
      <c r="CW146" s="75"/>
      <c r="CX146" s="123"/>
      <c r="CY146" s="174">
        <v>0</v>
      </c>
      <c r="CZ146" s="31">
        <v>0</v>
      </c>
      <c r="DA146" s="32">
        <v>0</v>
      </c>
      <c r="DB146" s="31">
        <v>0</v>
      </c>
      <c r="DC146" s="33">
        <v>0</v>
      </c>
      <c r="DD146" s="31">
        <v>0</v>
      </c>
      <c r="DE146" s="31">
        <v>0</v>
      </c>
      <c r="DF146" s="31">
        <v>0</v>
      </c>
      <c r="DG146" s="31">
        <v>0</v>
      </c>
      <c r="DH146" s="32">
        <v>0</v>
      </c>
      <c r="DI146" s="34"/>
      <c r="DT146" s="34"/>
      <c r="DU146" s="30">
        <v>0</v>
      </c>
      <c r="DV146" s="30">
        <v>130199.99</v>
      </c>
      <c r="DW146" s="30">
        <v>130199.99</v>
      </c>
      <c r="DX146" s="30">
        <v>130199.99</v>
      </c>
      <c r="DY146" s="30">
        <v>0</v>
      </c>
      <c r="DZ146" s="30">
        <v>0</v>
      </c>
      <c r="EA146" s="30">
        <v>130199.99</v>
      </c>
      <c r="EB146" s="30">
        <v>65100</v>
      </c>
      <c r="EC146" s="30">
        <v>65099.99</v>
      </c>
      <c r="ED146" s="30">
        <v>0</v>
      </c>
      <c r="EE146" s="34"/>
      <c r="EP146" s="34"/>
      <c r="FA146" s="34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N146" s="113"/>
    </row>
    <row r="147" spans="1:170" ht="12.75" customHeight="1" x14ac:dyDescent="0.2">
      <c r="A147" s="27">
        <v>1</v>
      </c>
      <c r="B147" s="28">
        <v>76103</v>
      </c>
      <c r="C147" s="29"/>
      <c r="D147" s="2" t="s">
        <v>135</v>
      </c>
      <c r="E147" s="75"/>
      <c r="F147" s="89">
        <v>0</v>
      </c>
      <c r="G147" s="205"/>
      <c r="H147" s="201"/>
      <c r="I147" s="122">
        <v>0</v>
      </c>
      <c r="J147" s="153"/>
      <c r="K147" s="75"/>
      <c r="L147" s="122">
        <v>0</v>
      </c>
      <c r="M147" s="75"/>
      <c r="N147" s="123"/>
      <c r="O147" s="124"/>
      <c r="P147" s="192">
        <v>0</v>
      </c>
      <c r="Q147" s="75"/>
      <c r="R147" s="113"/>
      <c r="S147" s="91">
        <v>0</v>
      </c>
      <c r="T147" s="94">
        <v>0</v>
      </c>
      <c r="U147" s="91">
        <v>0</v>
      </c>
      <c r="V147" s="91">
        <v>0</v>
      </c>
      <c r="W147" s="91">
        <v>0</v>
      </c>
      <c r="X147" s="94">
        <v>0</v>
      </c>
      <c r="Y147" s="91">
        <v>0</v>
      </c>
      <c r="Z147" s="91">
        <v>0</v>
      </c>
      <c r="AA147" s="91">
        <v>0</v>
      </c>
      <c r="AB147" s="91">
        <v>0</v>
      </c>
      <c r="AC147" s="75"/>
      <c r="AD147" s="123"/>
      <c r="AE147" s="180">
        <v>0</v>
      </c>
      <c r="AF147" s="84">
        <v>0</v>
      </c>
      <c r="AG147" s="84">
        <v>0</v>
      </c>
      <c r="AH147" s="84">
        <v>0</v>
      </c>
      <c r="AI147" s="84">
        <v>0</v>
      </c>
      <c r="AJ147" s="84">
        <v>0</v>
      </c>
      <c r="AK147" s="84">
        <v>0</v>
      </c>
      <c r="AL147" s="84">
        <v>0</v>
      </c>
      <c r="AM147" s="84">
        <v>0</v>
      </c>
      <c r="AN147" s="84">
        <v>0</v>
      </c>
      <c r="AO147" s="75"/>
      <c r="AP147" s="113"/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75"/>
      <c r="BB147" s="123"/>
      <c r="BC147" s="172">
        <v>0</v>
      </c>
      <c r="BD147" s="30">
        <v>150000</v>
      </c>
      <c r="BE147" s="30">
        <v>150000</v>
      </c>
      <c r="BF147" s="30">
        <v>150000</v>
      </c>
      <c r="BG147" s="30">
        <v>0</v>
      </c>
      <c r="BH147" s="30">
        <v>0</v>
      </c>
      <c r="BI147" s="30">
        <v>150000</v>
      </c>
      <c r="BJ147" s="30">
        <v>75000</v>
      </c>
      <c r="BK147" s="30">
        <v>75000</v>
      </c>
      <c r="BL147" s="30">
        <v>0</v>
      </c>
      <c r="BM147" s="75"/>
      <c r="BN147" s="113"/>
      <c r="BO147" s="37">
        <v>0</v>
      </c>
      <c r="BP147" s="37">
        <v>0</v>
      </c>
      <c r="BQ147" s="37">
        <v>0</v>
      </c>
      <c r="BR147" s="37">
        <v>0</v>
      </c>
      <c r="BS147" s="37">
        <v>0</v>
      </c>
      <c r="BT147" s="37">
        <v>0</v>
      </c>
      <c r="BU147" s="37">
        <v>0</v>
      </c>
      <c r="BV147" s="37">
        <v>0</v>
      </c>
      <c r="BW147" s="37">
        <v>0</v>
      </c>
      <c r="BX147" s="37">
        <v>0</v>
      </c>
      <c r="BY147" s="75"/>
      <c r="BZ147" s="123"/>
      <c r="CA147" s="172">
        <v>0</v>
      </c>
      <c r="CB147" s="30">
        <v>0</v>
      </c>
      <c r="CC147" s="30">
        <v>0</v>
      </c>
      <c r="CD147" s="30">
        <v>0</v>
      </c>
      <c r="CE147" s="30">
        <v>0</v>
      </c>
      <c r="CF147" s="30">
        <v>0</v>
      </c>
      <c r="CG147" s="30">
        <v>0</v>
      </c>
      <c r="CH147" s="30">
        <v>0</v>
      </c>
      <c r="CI147" s="30">
        <v>0</v>
      </c>
      <c r="CJ147" s="30">
        <v>0</v>
      </c>
      <c r="CK147" s="75"/>
      <c r="CL147" s="113"/>
      <c r="CM147" s="30"/>
      <c r="CN147" s="30"/>
      <c r="CO147" s="30"/>
      <c r="CP147" s="30">
        <v>0</v>
      </c>
      <c r="CQ147" s="30"/>
      <c r="CR147" s="30"/>
      <c r="CS147" s="30">
        <v>0</v>
      </c>
      <c r="CT147" s="30"/>
      <c r="CU147" s="30"/>
      <c r="CV147" s="30"/>
      <c r="CW147" s="75"/>
      <c r="CX147" s="123"/>
      <c r="CY147" s="174">
        <v>0</v>
      </c>
      <c r="CZ147" s="31">
        <v>0</v>
      </c>
      <c r="DA147" s="32">
        <v>0</v>
      </c>
      <c r="DB147" s="31">
        <v>0</v>
      </c>
      <c r="DC147" s="33">
        <v>0</v>
      </c>
      <c r="DD147" s="31">
        <v>0</v>
      </c>
      <c r="DE147" s="31">
        <v>0</v>
      </c>
      <c r="DF147" s="31">
        <v>0</v>
      </c>
      <c r="DG147" s="31">
        <v>0</v>
      </c>
      <c r="DH147" s="32">
        <v>0</v>
      </c>
      <c r="DI147" s="34"/>
      <c r="DT147" s="34"/>
      <c r="DU147" s="30">
        <v>0</v>
      </c>
      <c r="DV147" s="30">
        <v>0</v>
      </c>
      <c r="DW147" s="30">
        <v>0</v>
      </c>
      <c r="DX147" s="30">
        <v>0</v>
      </c>
      <c r="DY147" s="30">
        <v>0</v>
      </c>
      <c r="DZ147" s="30">
        <v>0</v>
      </c>
      <c r="EA147" s="30">
        <v>0</v>
      </c>
      <c r="EB147" s="30">
        <v>0</v>
      </c>
      <c r="EC147" s="30">
        <v>0</v>
      </c>
      <c r="ED147" s="30">
        <v>0</v>
      </c>
      <c r="EE147" s="34"/>
      <c r="EP147" s="34"/>
      <c r="FA147" s="34"/>
      <c r="FB147" s="37"/>
      <c r="FC147" s="37"/>
      <c r="FD147" s="37"/>
      <c r="FE147" s="37"/>
      <c r="FF147" s="37"/>
      <c r="FG147" s="37"/>
      <c r="FH147" s="37"/>
      <c r="FI147" s="37"/>
      <c r="FJ147" s="37"/>
      <c r="FK147" s="37"/>
      <c r="FN147" s="113"/>
    </row>
    <row r="148" spans="1:170" ht="12.75" customHeight="1" x14ac:dyDescent="0.2">
      <c r="A148" s="27">
        <v>1</v>
      </c>
      <c r="B148" s="28">
        <v>76104</v>
      </c>
      <c r="C148" s="29"/>
      <c r="D148" s="2" t="s">
        <v>136</v>
      </c>
      <c r="E148" s="75"/>
      <c r="F148" s="89">
        <v>0</v>
      </c>
      <c r="G148" s="205"/>
      <c r="H148" s="201"/>
      <c r="I148" s="122">
        <v>0</v>
      </c>
      <c r="J148" s="153"/>
      <c r="K148" s="75"/>
      <c r="L148" s="122">
        <v>0</v>
      </c>
      <c r="M148" s="75"/>
      <c r="N148" s="123"/>
      <c r="O148" s="124"/>
      <c r="P148" s="192">
        <v>0</v>
      </c>
      <c r="Q148" s="75"/>
      <c r="R148" s="113"/>
      <c r="S148" s="91">
        <v>0</v>
      </c>
      <c r="T148" s="94">
        <v>0</v>
      </c>
      <c r="U148" s="91">
        <v>0</v>
      </c>
      <c r="V148" s="91">
        <v>0</v>
      </c>
      <c r="W148" s="91">
        <v>0</v>
      </c>
      <c r="X148" s="94">
        <v>0</v>
      </c>
      <c r="Y148" s="91">
        <v>0</v>
      </c>
      <c r="Z148" s="91">
        <v>0</v>
      </c>
      <c r="AA148" s="91">
        <v>0</v>
      </c>
      <c r="AB148" s="91">
        <v>0</v>
      </c>
      <c r="AC148" s="75"/>
      <c r="AD148" s="123"/>
      <c r="AE148" s="180">
        <v>0</v>
      </c>
      <c r="AF148" s="84">
        <v>0</v>
      </c>
      <c r="AG148" s="84">
        <v>0</v>
      </c>
      <c r="AH148" s="84">
        <v>0</v>
      </c>
      <c r="AI148" s="84">
        <v>0</v>
      </c>
      <c r="AJ148" s="84">
        <v>0</v>
      </c>
      <c r="AK148" s="84">
        <v>0</v>
      </c>
      <c r="AL148" s="84">
        <v>0</v>
      </c>
      <c r="AM148" s="84">
        <v>0</v>
      </c>
      <c r="AN148" s="84">
        <v>0</v>
      </c>
      <c r="AO148" s="75"/>
      <c r="AP148" s="113"/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75"/>
      <c r="BB148" s="123"/>
      <c r="BC148" s="172">
        <v>0</v>
      </c>
      <c r="BD148" s="30">
        <v>121765</v>
      </c>
      <c r="BE148" s="30">
        <v>121765</v>
      </c>
      <c r="BF148" s="30">
        <v>114726.8</v>
      </c>
      <c r="BG148" s="30">
        <v>0</v>
      </c>
      <c r="BH148" s="30">
        <v>0</v>
      </c>
      <c r="BI148" s="30">
        <v>114726.8</v>
      </c>
      <c r="BJ148" s="30">
        <v>0</v>
      </c>
      <c r="BK148" s="30">
        <v>114726.8</v>
      </c>
      <c r="BL148" s="30">
        <v>-7038.2</v>
      </c>
      <c r="BM148" s="75"/>
      <c r="BN148" s="113"/>
      <c r="BO148" s="37">
        <v>0</v>
      </c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0</v>
      </c>
      <c r="BY148" s="75"/>
      <c r="BZ148" s="123"/>
      <c r="CA148" s="172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0</v>
      </c>
      <c r="CI148" s="30">
        <v>0</v>
      </c>
      <c r="CJ148" s="30">
        <v>0</v>
      </c>
      <c r="CK148" s="75"/>
      <c r="CL148" s="113"/>
      <c r="CM148" s="30"/>
      <c r="CN148" s="30"/>
      <c r="CO148" s="30"/>
      <c r="CP148" s="30">
        <v>0</v>
      </c>
      <c r="CQ148" s="30"/>
      <c r="CR148" s="30"/>
      <c r="CS148" s="30">
        <v>0</v>
      </c>
      <c r="CT148" s="30"/>
      <c r="CU148" s="30"/>
      <c r="CV148" s="30"/>
      <c r="CW148" s="75"/>
      <c r="CX148" s="123"/>
      <c r="CY148" s="174">
        <v>0</v>
      </c>
      <c r="CZ148" s="31">
        <v>0</v>
      </c>
      <c r="DA148" s="32">
        <v>0</v>
      </c>
      <c r="DB148" s="31">
        <v>0</v>
      </c>
      <c r="DC148" s="33">
        <v>0</v>
      </c>
      <c r="DD148" s="31">
        <v>0</v>
      </c>
      <c r="DE148" s="31">
        <v>0</v>
      </c>
      <c r="DF148" s="31">
        <v>0</v>
      </c>
      <c r="DG148" s="31">
        <v>0</v>
      </c>
      <c r="DH148" s="32">
        <v>0</v>
      </c>
      <c r="DI148" s="34"/>
      <c r="DT148" s="34"/>
      <c r="DU148" s="30">
        <v>0</v>
      </c>
      <c r="DV148" s="30">
        <v>0</v>
      </c>
      <c r="DW148" s="30">
        <v>0</v>
      </c>
      <c r="DX148" s="30">
        <v>0</v>
      </c>
      <c r="DY148" s="30">
        <v>0</v>
      </c>
      <c r="DZ148" s="30">
        <v>0</v>
      </c>
      <c r="EA148" s="30">
        <v>0</v>
      </c>
      <c r="EB148" s="30">
        <v>0</v>
      </c>
      <c r="EC148" s="30">
        <v>0</v>
      </c>
      <c r="ED148" s="30">
        <v>0</v>
      </c>
      <c r="EE148" s="34"/>
      <c r="EP148" s="34"/>
      <c r="FA148" s="34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N148" s="113"/>
    </row>
    <row r="149" spans="1:170" ht="12.75" customHeight="1" x14ac:dyDescent="0.2">
      <c r="A149" s="27">
        <v>0</v>
      </c>
      <c r="B149" s="28">
        <v>76105</v>
      </c>
      <c r="C149" s="29"/>
      <c r="D149" s="55" t="s">
        <v>154</v>
      </c>
      <c r="E149" s="77"/>
      <c r="F149" s="103">
        <v>0</v>
      </c>
      <c r="G149" s="207"/>
      <c r="H149" s="203"/>
      <c r="I149" s="152">
        <v>0</v>
      </c>
      <c r="J149" s="158"/>
      <c r="K149" s="77"/>
      <c r="L149" s="132">
        <v>0</v>
      </c>
      <c r="M149" s="75"/>
      <c r="N149" s="123"/>
      <c r="O149" s="124"/>
      <c r="P149" s="198">
        <v>0</v>
      </c>
      <c r="Q149" s="75"/>
      <c r="R149" s="113"/>
      <c r="S149" s="91">
        <v>0</v>
      </c>
      <c r="T149" s="94">
        <v>0</v>
      </c>
      <c r="U149" s="91">
        <v>0</v>
      </c>
      <c r="V149" s="91">
        <v>0</v>
      </c>
      <c r="W149" s="91">
        <v>0</v>
      </c>
      <c r="X149" s="94">
        <v>0</v>
      </c>
      <c r="Y149" s="91">
        <v>0</v>
      </c>
      <c r="Z149" s="91">
        <v>0</v>
      </c>
      <c r="AA149" s="91">
        <v>0</v>
      </c>
      <c r="AB149" s="91">
        <v>0</v>
      </c>
      <c r="AC149" s="77"/>
      <c r="AD149" s="171"/>
      <c r="AE149" s="180">
        <v>0</v>
      </c>
      <c r="AF149" s="84">
        <v>0</v>
      </c>
      <c r="AG149" s="84">
        <v>0</v>
      </c>
      <c r="AH149" s="84">
        <v>0</v>
      </c>
      <c r="AI149" s="84">
        <v>0</v>
      </c>
      <c r="AJ149" s="84">
        <v>0</v>
      </c>
      <c r="AK149" s="84">
        <v>0</v>
      </c>
      <c r="AL149" s="84">
        <v>0</v>
      </c>
      <c r="AM149" s="84">
        <v>0</v>
      </c>
      <c r="AN149" s="84">
        <v>0</v>
      </c>
      <c r="AO149" s="77"/>
      <c r="AP149" s="116"/>
      <c r="AQ149" s="84">
        <v>0</v>
      </c>
      <c r="AR149" s="84">
        <v>76970</v>
      </c>
      <c r="AS149" s="84">
        <v>76970</v>
      </c>
      <c r="AT149" s="84">
        <v>76970</v>
      </c>
      <c r="AU149" s="84">
        <v>0</v>
      </c>
      <c r="AV149" s="84">
        <v>0</v>
      </c>
      <c r="AW149" s="84">
        <v>76970</v>
      </c>
      <c r="AX149" s="84">
        <v>0</v>
      </c>
      <c r="AY149" s="84">
        <v>76970</v>
      </c>
      <c r="AZ149" s="84">
        <v>0</v>
      </c>
      <c r="BA149" s="77"/>
      <c r="BB149" s="171"/>
      <c r="BC149" s="172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0</v>
      </c>
      <c r="BM149" s="77"/>
      <c r="BN149" s="116"/>
      <c r="BO149" s="30">
        <v>0</v>
      </c>
      <c r="BP149" s="30">
        <v>0</v>
      </c>
      <c r="BQ149" s="30">
        <v>0</v>
      </c>
      <c r="BR149" s="30">
        <v>0</v>
      </c>
      <c r="BS149" s="30">
        <v>0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77"/>
      <c r="BZ149" s="171"/>
      <c r="CA149" s="172">
        <v>0</v>
      </c>
      <c r="CB149" s="30">
        <v>0</v>
      </c>
      <c r="CC149" s="30">
        <v>0</v>
      </c>
      <c r="CD149" s="30">
        <v>0</v>
      </c>
      <c r="CE149" s="30">
        <v>0</v>
      </c>
      <c r="CF149" s="30">
        <v>0</v>
      </c>
      <c r="CG149" s="30">
        <v>0</v>
      </c>
      <c r="CH149" s="30">
        <v>0</v>
      </c>
      <c r="CI149" s="30">
        <v>0</v>
      </c>
      <c r="CJ149" s="30">
        <v>0</v>
      </c>
      <c r="CK149" s="77"/>
      <c r="CL149" s="116"/>
      <c r="CM149" s="30"/>
      <c r="CN149" s="30"/>
      <c r="CO149" s="30"/>
      <c r="CP149" s="30">
        <v>0</v>
      </c>
      <c r="CQ149" s="30"/>
      <c r="CR149" s="30"/>
      <c r="CS149" s="30">
        <v>0</v>
      </c>
      <c r="CT149" s="30"/>
      <c r="CU149" s="30"/>
      <c r="CV149" s="30"/>
      <c r="CW149" s="77"/>
      <c r="CX149" s="171"/>
      <c r="CY149" s="174">
        <v>0</v>
      </c>
      <c r="CZ149" s="31">
        <v>0</v>
      </c>
      <c r="DA149" s="32">
        <v>0</v>
      </c>
      <c r="DB149" s="32">
        <v>0</v>
      </c>
      <c r="DC149" s="33">
        <v>0</v>
      </c>
      <c r="DD149" s="31">
        <v>0</v>
      </c>
      <c r="DE149" s="32">
        <v>0</v>
      </c>
      <c r="DF149" s="32">
        <v>0</v>
      </c>
      <c r="DG149" s="31">
        <v>0</v>
      </c>
      <c r="DH149" s="32">
        <v>0</v>
      </c>
      <c r="DI149" s="34"/>
      <c r="DT149" s="34"/>
      <c r="DU149" s="30">
        <v>0</v>
      </c>
      <c r="DV149" s="30">
        <v>0</v>
      </c>
      <c r="DW149" s="30">
        <v>0</v>
      </c>
      <c r="DX149" s="30">
        <v>0</v>
      </c>
      <c r="DY149" s="30">
        <v>0</v>
      </c>
      <c r="DZ149" s="30">
        <v>0</v>
      </c>
      <c r="EA149" s="30">
        <v>0</v>
      </c>
      <c r="EB149" s="30">
        <v>0</v>
      </c>
      <c r="EC149" s="30">
        <v>0</v>
      </c>
      <c r="ED149" s="30">
        <v>0</v>
      </c>
      <c r="EE149" s="34"/>
      <c r="EP149" s="34"/>
      <c r="FA149" s="34"/>
      <c r="FB149" s="84"/>
      <c r="FC149" s="84"/>
      <c r="FD149" s="84"/>
      <c r="FE149" s="84"/>
      <c r="FF149" s="84"/>
      <c r="FG149" s="84"/>
      <c r="FH149" s="84"/>
      <c r="FI149" s="84"/>
      <c r="FJ149" s="84"/>
      <c r="FK149" s="84"/>
      <c r="FN149" s="116"/>
    </row>
    <row r="150" spans="1:170" ht="12.75" customHeight="1" x14ac:dyDescent="0.2">
      <c r="A150" s="27">
        <v>1</v>
      </c>
      <c r="B150" s="28">
        <v>76106</v>
      </c>
      <c r="C150" s="29"/>
      <c r="D150" s="35" t="s">
        <v>153</v>
      </c>
      <c r="E150" s="34"/>
      <c r="F150" s="102">
        <v>0</v>
      </c>
      <c r="G150" s="206"/>
      <c r="H150" s="202"/>
      <c r="I150" s="84">
        <v>0</v>
      </c>
      <c r="J150" s="156"/>
      <c r="K150" s="34"/>
      <c r="L150" s="128">
        <v>0</v>
      </c>
      <c r="M150" s="129"/>
      <c r="N150" s="53"/>
      <c r="O150" s="130"/>
      <c r="P150" s="195">
        <v>0</v>
      </c>
      <c r="Q150" s="129"/>
      <c r="R150" s="196"/>
      <c r="S150" s="91">
        <v>0</v>
      </c>
      <c r="T150" s="94">
        <v>0</v>
      </c>
      <c r="U150" s="91">
        <v>0</v>
      </c>
      <c r="V150" s="91">
        <v>0</v>
      </c>
      <c r="W150" s="91">
        <v>0</v>
      </c>
      <c r="X150" s="94">
        <v>0</v>
      </c>
      <c r="Y150" s="91">
        <v>0</v>
      </c>
      <c r="Z150" s="91">
        <v>0</v>
      </c>
      <c r="AA150" s="91">
        <v>0</v>
      </c>
      <c r="AB150" s="91">
        <v>0</v>
      </c>
      <c r="AC150" s="34"/>
      <c r="AD150" s="40"/>
      <c r="AE150" s="180">
        <v>0</v>
      </c>
      <c r="AF150" s="84">
        <v>0</v>
      </c>
      <c r="AG150" s="84">
        <v>0</v>
      </c>
      <c r="AH150" s="84">
        <v>0</v>
      </c>
      <c r="AI150" s="84">
        <v>0</v>
      </c>
      <c r="AJ150" s="84">
        <v>0</v>
      </c>
      <c r="AK150" s="84">
        <v>0</v>
      </c>
      <c r="AL150" s="84">
        <v>0</v>
      </c>
      <c r="AM150" s="84">
        <v>0</v>
      </c>
      <c r="AN150" s="84">
        <v>0</v>
      </c>
      <c r="AO150" s="34"/>
      <c r="AP150" s="115"/>
      <c r="AQ150" s="84">
        <v>0</v>
      </c>
      <c r="AR150" s="84">
        <v>153557</v>
      </c>
      <c r="AS150" s="84">
        <v>153557</v>
      </c>
      <c r="AT150" s="84">
        <v>153557</v>
      </c>
      <c r="AU150" s="84">
        <v>0</v>
      </c>
      <c r="AV150" s="84">
        <v>0</v>
      </c>
      <c r="AW150" s="84">
        <v>153557</v>
      </c>
      <c r="AX150" s="84">
        <v>0</v>
      </c>
      <c r="AY150" s="84">
        <v>153557</v>
      </c>
      <c r="AZ150" s="84">
        <v>0</v>
      </c>
      <c r="BA150" s="34"/>
      <c r="BB150" s="40"/>
      <c r="BC150" s="172">
        <v>0</v>
      </c>
      <c r="BD150" s="30">
        <v>0</v>
      </c>
      <c r="BE150" s="30">
        <v>0</v>
      </c>
      <c r="BF150" s="30">
        <v>0</v>
      </c>
      <c r="BG150" s="30">
        <v>0</v>
      </c>
      <c r="BH150" s="30">
        <v>0</v>
      </c>
      <c r="BI150" s="30">
        <v>0</v>
      </c>
      <c r="BJ150" s="30">
        <v>0</v>
      </c>
      <c r="BK150" s="30">
        <v>0</v>
      </c>
      <c r="BL150" s="30">
        <v>0</v>
      </c>
      <c r="BM150" s="34"/>
      <c r="BN150" s="115"/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0</v>
      </c>
      <c r="BU150" s="30">
        <v>0</v>
      </c>
      <c r="BV150" s="30">
        <v>0</v>
      </c>
      <c r="BW150" s="30">
        <v>0</v>
      </c>
      <c r="BX150" s="30">
        <v>0</v>
      </c>
      <c r="BY150" s="34"/>
      <c r="BZ150" s="40"/>
      <c r="CA150" s="172">
        <v>0</v>
      </c>
      <c r="CB150" s="30">
        <v>0</v>
      </c>
      <c r="CC150" s="30">
        <v>0</v>
      </c>
      <c r="CD150" s="30">
        <v>0</v>
      </c>
      <c r="CE150" s="30">
        <v>0</v>
      </c>
      <c r="CF150" s="30">
        <v>0</v>
      </c>
      <c r="CG150" s="30">
        <v>0</v>
      </c>
      <c r="CH150" s="30">
        <v>0</v>
      </c>
      <c r="CI150" s="30">
        <v>0</v>
      </c>
      <c r="CJ150" s="30">
        <v>0</v>
      </c>
      <c r="CK150" s="34"/>
      <c r="CL150" s="115"/>
      <c r="CM150" s="30"/>
      <c r="CN150" s="30"/>
      <c r="CO150" s="30"/>
      <c r="CP150" s="30">
        <v>0</v>
      </c>
      <c r="CQ150" s="30"/>
      <c r="CR150" s="30"/>
      <c r="CS150" s="30">
        <v>0</v>
      </c>
      <c r="CT150" s="30"/>
      <c r="CU150" s="30"/>
      <c r="CV150" s="30"/>
      <c r="CW150" s="34"/>
      <c r="CX150" s="40"/>
      <c r="CY150" s="174">
        <v>0</v>
      </c>
      <c r="CZ150" s="31">
        <v>0</v>
      </c>
      <c r="DA150" s="32">
        <v>0</v>
      </c>
      <c r="DB150" s="32">
        <v>0</v>
      </c>
      <c r="DC150" s="33">
        <v>0</v>
      </c>
      <c r="DD150" s="31">
        <v>0</v>
      </c>
      <c r="DE150" s="32">
        <v>0</v>
      </c>
      <c r="DF150" s="32">
        <v>0</v>
      </c>
      <c r="DG150" s="31">
        <v>0</v>
      </c>
      <c r="DH150" s="32">
        <v>0</v>
      </c>
      <c r="DI150" s="34"/>
      <c r="DT150" s="34"/>
      <c r="DU150" s="30">
        <v>0</v>
      </c>
      <c r="DV150" s="30">
        <v>0</v>
      </c>
      <c r="DW150" s="30">
        <v>0</v>
      </c>
      <c r="DX150" s="30">
        <v>0</v>
      </c>
      <c r="DY150" s="30">
        <v>0</v>
      </c>
      <c r="DZ150" s="30">
        <v>0</v>
      </c>
      <c r="EA150" s="30">
        <v>0</v>
      </c>
      <c r="EB150" s="30">
        <v>0</v>
      </c>
      <c r="EC150" s="30">
        <v>0</v>
      </c>
      <c r="ED150" s="30">
        <v>0</v>
      </c>
      <c r="EE150" s="34"/>
      <c r="EP150" s="34"/>
      <c r="FA150" s="34"/>
      <c r="FB150" s="84"/>
      <c r="FC150" s="84"/>
      <c r="FD150" s="84"/>
      <c r="FE150" s="84"/>
      <c r="FF150" s="84"/>
      <c r="FG150" s="84"/>
      <c r="FH150" s="84"/>
      <c r="FI150" s="84"/>
      <c r="FJ150" s="84"/>
      <c r="FK150" s="84"/>
      <c r="FN150" s="115"/>
    </row>
    <row r="151" spans="1:170" ht="12.75" customHeight="1" x14ac:dyDescent="0.2">
      <c r="A151" s="27">
        <v>1</v>
      </c>
      <c r="B151" s="28">
        <v>76107</v>
      </c>
      <c r="C151" s="29"/>
      <c r="D151" s="35" t="s">
        <v>155</v>
      </c>
      <c r="E151" s="34"/>
      <c r="F151" s="102">
        <v>0</v>
      </c>
      <c r="G151" s="206"/>
      <c r="H151" s="202"/>
      <c r="I151" s="84">
        <v>0</v>
      </c>
      <c r="J151" s="156"/>
      <c r="K151" s="34"/>
      <c r="L151" s="128">
        <v>0</v>
      </c>
      <c r="M151" s="129"/>
      <c r="N151" s="53"/>
      <c r="O151" s="130"/>
      <c r="P151" s="195">
        <v>0</v>
      </c>
      <c r="Q151" s="129"/>
      <c r="R151" s="196"/>
      <c r="S151" s="94">
        <v>0</v>
      </c>
      <c r="T151" s="91">
        <v>105093</v>
      </c>
      <c r="U151" s="91">
        <v>105093</v>
      </c>
      <c r="V151" s="91">
        <v>105093</v>
      </c>
      <c r="W151" s="94">
        <v>0</v>
      </c>
      <c r="X151" s="94">
        <v>0</v>
      </c>
      <c r="Y151" s="91">
        <v>105093</v>
      </c>
      <c r="Z151" s="91">
        <v>52546.5</v>
      </c>
      <c r="AA151" s="91">
        <v>52546.5</v>
      </c>
      <c r="AB151" s="94">
        <v>0</v>
      </c>
      <c r="AC151" s="34"/>
      <c r="AD151" s="40"/>
      <c r="AE151" s="180">
        <v>0</v>
      </c>
      <c r="AF151" s="84">
        <v>0</v>
      </c>
      <c r="AG151" s="84">
        <v>0</v>
      </c>
      <c r="AH151" s="84">
        <v>0</v>
      </c>
      <c r="AI151" s="84">
        <v>0</v>
      </c>
      <c r="AJ151" s="84">
        <v>0</v>
      </c>
      <c r="AK151" s="84">
        <v>0</v>
      </c>
      <c r="AL151" s="84">
        <v>0</v>
      </c>
      <c r="AM151" s="84">
        <v>0</v>
      </c>
      <c r="AN151" s="84">
        <v>0</v>
      </c>
      <c r="AO151" s="34"/>
      <c r="AP151" s="115"/>
      <c r="AQ151" s="84">
        <v>0</v>
      </c>
      <c r="AR151" s="84">
        <v>0</v>
      </c>
      <c r="AS151" s="84">
        <v>0</v>
      </c>
      <c r="AT151" s="84">
        <v>0</v>
      </c>
      <c r="AU151" s="84">
        <v>0</v>
      </c>
      <c r="AV151" s="84">
        <v>0</v>
      </c>
      <c r="AW151" s="84">
        <v>0</v>
      </c>
      <c r="AX151" s="84">
        <v>0</v>
      </c>
      <c r="AY151" s="84">
        <v>0</v>
      </c>
      <c r="AZ151" s="84">
        <v>0</v>
      </c>
      <c r="BA151" s="34"/>
      <c r="BB151" s="40"/>
      <c r="BC151" s="172">
        <v>0</v>
      </c>
      <c r="BD151" s="30">
        <v>0</v>
      </c>
      <c r="BE151" s="30">
        <v>0</v>
      </c>
      <c r="BF151" s="30">
        <v>0</v>
      </c>
      <c r="BG151" s="30">
        <v>0</v>
      </c>
      <c r="BH151" s="30">
        <v>0</v>
      </c>
      <c r="BI151" s="30">
        <v>0</v>
      </c>
      <c r="BJ151" s="30">
        <v>0</v>
      </c>
      <c r="BK151" s="30">
        <v>0</v>
      </c>
      <c r="BL151" s="30">
        <v>0</v>
      </c>
      <c r="BM151" s="34"/>
      <c r="BN151" s="115"/>
      <c r="BO151" s="30">
        <v>0</v>
      </c>
      <c r="BP151" s="30">
        <v>0</v>
      </c>
      <c r="BQ151" s="30">
        <v>0</v>
      </c>
      <c r="BR151" s="30">
        <v>0</v>
      </c>
      <c r="BS151" s="30">
        <v>0</v>
      </c>
      <c r="BT151" s="30">
        <v>0</v>
      </c>
      <c r="BU151" s="30">
        <v>0</v>
      </c>
      <c r="BV151" s="30">
        <v>0</v>
      </c>
      <c r="BW151" s="30">
        <v>0</v>
      </c>
      <c r="BX151" s="30">
        <v>0</v>
      </c>
      <c r="BY151" s="34"/>
      <c r="BZ151" s="40"/>
      <c r="CA151" s="172">
        <v>0</v>
      </c>
      <c r="CB151" s="30">
        <v>0</v>
      </c>
      <c r="CC151" s="30">
        <v>0</v>
      </c>
      <c r="CD151" s="30">
        <v>0</v>
      </c>
      <c r="CE151" s="30">
        <v>0</v>
      </c>
      <c r="CF151" s="30">
        <v>0</v>
      </c>
      <c r="CG151" s="30">
        <v>0</v>
      </c>
      <c r="CH151" s="30">
        <v>0</v>
      </c>
      <c r="CI151" s="30">
        <v>0</v>
      </c>
      <c r="CJ151" s="30">
        <v>0</v>
      </c>
      <c r="CK151" s="34"/>
      <c r="CL151" s="115"/>
      <c r="CM151" s="30">
        <v>0</v>
      </c>
      <c r="CN151" s="30">
        <v>0</v>
      </c>
      <c r="CO151" s="30">
        <v>0</v>
      </c>
      <c r="CP151" s="30">
        <v>0</v>
      </c>
      <c r="CQ151" s="30">
        <v>0</v>
      </c>
      <c r="CR151" s="30">
        <v>0</v>
      </c>
      <c r="CS151" s="30">
        <v>0</v>
      </c>
      <c r="CT151" s="30">
        <v>0</v>
      </c>
      <c r="CU151" s="30">
        <v>0</v>
      </c>
      <c r="CV151" s="30">
        <v>0</v>
      </c>
      <c r="CW151" s="34"/>
      <c r="CX151" s="40"/>
      <c r="CY151" s="174">
        <v>0</v>
      </c>
      <c r="CZ151" s="31">
        <v>0</v>
      </c>
      <c r="DA151" s="32">
        <v>0</v>
      </c>
      <c r="DB151" s="32">
        <v>0</v>
      </c>
      <c r="DC151" s="33">
        <v>0</v>
      </c>
      <c r="DD151" s="31">
        <v>0</v>
      </c>
      <c r="DE151" s="32">
        <v>0</v>
      </c>
      <c r="DF151" s="32">
        <v>0</v>
      </c>
      <c r="DG151" s="31">
        <v>0</v>
      </c>
      <c r="DH151" s="32">
        <v>0</v>
      </c>
      <c r="DI151" s="34"/>
      <c r="DT151" s="34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4"/>
      <c r="EP151" s="34"/>
      <c r="FA151" s="34"/>
      <c r="FB151" s="84"/>
      <c r="FC151" s="84"/>
      <c r="FD151" s="84"/>
      <c r="FE151" s="84"/>
      <c r="FF151" s="84"/>
      <c r="FG151" s="84"/>
      <c r="FH151" s="84"/>
      <c r="FI151" s="84"/>
      <c r="FJ151" s="84"/>
      <c r="FK151" s="84"/>
      <c r="FN151" s="115"/>
    </row>
    <row r="152" spans="1:170" ht="12.75" customHeight="1" x14ac:dyDescent="0.2">
      <c r="A152" s="27">
        <v>1</v>
      </c>
      <c r="B152" s="28">
        <v>76108</v>
      </c>
      <c r="C152" s="29"/>
      <c r="D152" s="35" t="s">
        <v>89</v>
      </c>
      <c r="E152" s="34"/>
      <c r="F152" s="102">
        <v>0</v>
      </c>
      <c r="G152" s="206"/>
      <c r="H152" s="202"/>
      <c r="I152" s="84">
        <v>0</v>
      </c>
      <c r="J152" s="156"/>
      <c r="K152" s="34"/>
      <c r="L152" s="128">
        <v>0</v>
      </c>
      <c r="M152" s="129"/>
      <c r="N152" s="53"/>
      <c r="O152" s="130"/>
      <c r="P152" s="195">
        <v>0</v>
      </c>
      <c r="Q152" s="129"/>
      <c r="R152" s="196"/>
      <c r="S152" s="94">
        <v>0</v>
      </c>
      <c r="T152" s="91">
        <v>19999.990000000002</v>
      </c>
      <c r="U152" s="91">
        <v>19999.990000000002</v>
      </c>
      <c r="V152" s="91">
        <v>19999.990000000002</v>
      </c>
      <c r="W152" s="94">
        <v>0</v>
      </c>
      <c r="X152" s="94">
        <v>0</v>
      </c>
      <c r="Y152" s="91">
        <v>19999.990000000002</v>
      </c>
      <c r="Z152" s="91">
        <v>19999.990000000002</v>
      </c>
      <c r="AA152" s="94">
        <v>0</v>
      </c>
      <c r="AB152" s="94">
        <v>0</v>
      </c>
      <c r="AC152" s="34"/>
      <c r="AD152" s="40"/>
      <c r="AE152" s="180">
        <v>0</v>
      </c>
      <c r="AF152" s="84">
        <v>0</v>
      </c>
      <c r="AG152" s="84">
        <v>0</v>
      </c>
      <c r="AH152" s="84">
        <v>0</v>
      </c>
      <c r="AI152" s="84">
        <v>0</v>
      </c>
      <c r="AJ152" s="84">
        <v>0</v>
      </c>
      <c r="AK152" s="84">
        <v>0</v>
      </c>
      <c r="AL152" s="84">
        <v>0</v>
      </c>
      <c r="AM152" s="84">
        <v>0</v>
      </c>
      <c r="AN152" s="84">
        <v>0</v>
      </c>
      <c r="AO152" s="34"/>
      <c r="AP152" s="115"/>
      <c r="AQ152" s="84">
        <v>0</v>
      </c>
      <c r="AR152" s="84">
        <v>0</v>
      </c>
      <c r="AS152" s="84">
        <v>0</v>
      </c>
      <c r="AT152" s="84">
        <v>0</v>
      </c>
      <c r="AU152" s="84">
        <v>0</v>
      </c>
      <c r="AV152" s="84">
        <v>0</v>
      </c>
      <c r="AW152" s="84">
        <v>0</v>
      </c>
      <c r="AX152" s="84">
        <v>0</v>
      </c>
      <c r="AY152" s="84">
        <v>0</v>
      </c>
      <c r="AZ152" s="84">
        <v>0</v>
      </c>
      <c r="BA152" s="34"/>
      <c r="BB152" s="40"/>
      <c r="BC152" s="180">
        <v>0</v>
      </c>
      <c r="BD152" s="84">
        <v>0</v>
      </c>
      <c r="BE152" s="84">
        <v>0</v>
      </c>
      <c r="BF152" s="84">
        <v>0</v>
      </c>
      <c r="BG152" s="84">
        <v>0</v>
      </c>
      <c r="BH152" s="84">
        <v>0</v>
      </c>
      <c r="BI152" s="84">
        <v>0</v>
      </c>
      <c r="BJ152" s="84">
        <v>0</v>
      </c>
      <c r="BK152" s="84">
        <v>0</v>
      </c>
      <c r="BL152" s="84">
        <v>0</v>
      </c>
      <c r="BM152" s="34"/>
      <c r="BN152" s="115"/>
      <c r="BO152" s="84">
        <v>0</v>
      </c>
      <c r="BP152" s="84">
        <v>0</v>
      </c>
      <c r="BQ152" s="84">
        <v>0</v>
      </c>
      <c r="BR152" s="84">
        <v>0</v>
      </c>
      <c r="BS152" s="84">
        <v>0</v>
      </c>
      <c r="BT152" s="84">
        <v>0</v>
      </c>
      <c r="BU152" s="84">
        <v>0</v>
      </c>
      <c r="BV152" s="84">
        <v>0</v>
      </c>
      <c r="BW152" s="84">
        <v>0</v>
      </c>
      <c r="BX152" s="84">
        <v>0</v>
      </c>
      <c r="BY152" s="34"/>
      <c r="BZ152" s="40"/>
      <c r="CA152" s="180">
        <v>0</v>
      </c>
      <c r="CB152" s="84">
        <v>0</v>
      </c>
      <c r="CC152" s="84">
        <v>0</v>
      </c>
      <c r="CD152" s="84">
        <v>0</v>
      </c>
      <c r="CE152" s="84">
        <v>0</v>
      </c>
      <c r="CF152" s="84">
        <v>0</v>
      </c>
      <c r="CG152" s="84">
        <v>0</v>
      </c>
      <c r="CH152" s="84">
        <v>0</v>
      </c>
      <c r="CI152" s="84">
        <v>0</v>
      </c>
      <c r="CJ152" s="84">
        <v>0</v>
      </c>
      <c r="CK152" s="34"/>
      <c r="CL152" s="115"/>
      <c r="CM152" s="30"/>
      <c r="CN152" s="30"/>
      <c r="CO152" s="30"/>
      <c r="CP152" s="30">
        <v>0</v>
      </c>
      <c r="CQ152" s="30"/>
      <c r="CR152" s="30"/>
      <c r="CS152" s="30"/>
      <c r="CT152" s="30"/>
      <c r="CU152" s="30"/>
      <c r="CV152" s="30"/>
      <c r="CW152" s="34"/>
      <c r="CX152" s="40"/>
      <c r="CY152" s="180">
        <v>0</v>
      </c>
      <c r="CZ152" s="84">
        <v>0</v>
      </c>
      <c r="DA152" s="84">
        <v>0</v>
      </c>
      <c r="DB152" s="84">
        <v>0</v>
      </c>
      <c r="DC152" s="84">
        <v>0</v>
      </c>
      <c r="DD152" s="84">
        <v>0</v>
      </c>
      <c r="DE152" s="84">
        <v>0</v>
      </c>
      <c r="DF152" s="84">
        <v>0</v>
      </c>
      <c r="DG152" s="84">
        <v>0</v>
      </c>
      <c r="DH152" s="84">
        <v>0</v>
      </c>
      <c r="DI152" s="34"/>
      <c r="DT152" s="34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4"/>
      <c r="EP152" s="34"/>
      <c r="FA152" s="34"/>
      <c r="FB152" s="84"/>
      <c r="FC152" s="84"/>
      <c r="FD152" s="84"/>
      <c r="FE152" s="84"/>
      <c r="FF152" s="84"/>
      <c r="FG152" s="84"/>
      <c r="FH152" s="84"/>
      <c r="FI152" s="84"/>
      <c r="FJ152" s="84"/>
      <c r="FK152" s="84"/>
      <c r="FN152" s="115"/>
    </row>
    <row r="153" spans="1:170" ht="12.75" customHeight="1" x14ac:dyDescent="0.2">
      <c r="A153" s="27">
        <v>1</v>
      </c>
      <c r="B153" s="28">
        <v>76109</v>
      </c>
      <c r="C153" s="29"/>
      <c r="D153" s="35" t="s">
        <v>89</v>
      </c>
      <c r="E153" s="34"/>
      <c r="F153" s="102">
        <v>0</v>
      </c>
      <c r="G153" s="206"/>
      <c r="H153" s="202"/>
      <c r="I153" s="84">
        <v>0</v>
      </c>
      <c r="J153" s="156"/>
      <c r="K153" s="34"/>
      <c r="L153" s="128">
        <v>0</v>
      </c>
      <c r="M153" s="129"/>
      <c r="N153" s="53"/>
      <c r="O153" s="130"/>
      <c r="P153" s="195">
        <v>0</v>
      </c>
      <c r="Q153" s="129"/>
      <c r="R153" s="196"/>
      <c r="S153" s="94">
        <v>0</v>
      </c>
      <c r="T153" s="91">
        <v>5753.73</v>
      </c>
      <c r="U153" s="91">
        <v>5753.73</v>
      </c>
      <c r="V153" s="91">
        <v>5753.73</v>
      </c>
      <c r="W153" s="94">
        <v>0</v>
      </c>
      <c r="X153" s="94">
        <v>0</v>
      </c>
      <c r="Y153" s="91">
        <v>5753.73</v>
      </c>
      <c r="Z153" s="91">
        <v>5753.73</v>
      </c>
      <c r="AA153" s="94">
        <v>0</v>
      </c>
      <c r="AB153" s="94">
        <v>0</v>
      </c>
      <c r="AC153" s="34"/>
      <c r="AD153" s="40"/>
      <c r="AE153" s="180">
        <v>0</v>
      </c>
      <c r="AF153" s="84">
        <v>0</v>
      </c>
      <c r="AG153" s="84">
        <v>0</v>
      </c>
      <c r="AH153" s="84">
        <v>0</v>
      </c>
      <c r="AI153" s="84">
        <v>0</v>
      </c>
      <c r="AJ153" s="84">
        <v>0</v>
      </c>
      <c r="AK153" s="84">
        <v>0</v>
      </c>
      <c r="AL153" s="84">
        <v>0</v>
      </c>
      <c r="AM153" s="84">
        <v>0</v>
      </c>
      <c r="AN153" s="84">
        <v>0</v>
      </c>
      <c r="AO153" s="34"/>
      <c r="AP153" s="115"/>
      <c r="AQ153" s="84">
        <v>0</v>
      </c>
      <c r="AR153" s="84">
        <v>0</v>
      </c>
      <c r="AS153" s="84">
        <v>0</v>
      </c>
      <c r="AT153" s="84">
        <v>0</v>
      </c>
      <c r="AU153" s="84">
        <v>0</v>
      </c>
      <c r="AV153" s="84">
        <v>0</v>
      </c>
      <c r="AW153" s="84">
        <v>0</v>
      </c>
      <c r="AX153" s="84">
        <v>0</v>
      </c>
      <c r="AY153" s="84">
        <v>0</v>
      </c>
      <c r="AZ153" s="84">
        <v>0</v>
      </c>
      <c r="BA153" s="34"/>
      <c r="BB153" s="40"/>
      <c r="BC153" s="180">
        <v>0</v>
      </c>
      <c r="BD153" s="84">
        <v>0</v>
      </c>
      <c r="BE153" s="84">
        <v>0</v>
      </c>
      <c r="BF153" s="84">
        <v>0</v>
      </c>
      <c r="BG153" s="84">
        <v>0</v>
      </c>
      <c r="BH153" s="84">
        <v>0</v>
      </c>
      <c r="BI153" s="84">
        <v>0</v>
      </c>
      <c r="BJ153" s="84">
        <v>0</v>
      </c>
      <c r="BK153" s="84">
        <v>0</v>
      </c>
      <c r="BL153" s="84">
        <v>0</v>
      </c>
      <c r="BM153" s="34"/>
      <c r="BN153" s="115"/>
      <c r="BO153" s="84">
        <v>0</v>
      </c>
      <c r="BP153" s="84">
        <v>0</v>
      </c>
      <c r="BQ153" s="84">
        <v>0</v>
      </c>
      <c r="BR153" s="84">
        <v>0</v>
      </c>
      <c r="BS153" s="84">
        <v>0</v>
      </c>
      <c r="BT153" s="84">
        <v>0</v>
      </c>
      <c r="BU153" s="84">
        <v>0</v>
      </c>
      <c r="BV153" s="84">
        <v>0</v>
      </c>
      <c r="BW153" s="84">
        <v>0</v>
      </c>
      <c r="BX153" s="84">
        <v>0</v>
      </c>
      <c r="BY153" s="34"/>
      <c r="BZ153" s="40"/>
      <c r="CA153" s="180">
        <v>0</v>
      </c>
      <c r="CB153" s="84">
        <v>0</v>
      </c>
      <c r="CC153" s="84">
        <v>0</v>
      </c>
      <c r="CD153" s="84">
        <v>0</v>
      </c>
      <c r="CE153" s="84">
        <v>0</v>
      </c>
      <c r="CF153" s="84">
        <v>0</v>
      </c>
      <c r="CG153" s="84">
        <v>0</v>
      </c>
      <c r="CH153" s="84">
        <v>0</v>
      </c>
      <c r="CI153" s="84">
        <v>0</v>
      </c>
      <c r="CJ153" s="84">
        <v>0</v>
      </c>
      <c r="CK153" s="34"/>
      <c r="CL153" s="115"/>
      <c r="CM153" s="30"/>
      <c r="CN153" s="30"/>
      <c r="CO153" s="30"/>
      <c r="CP153" s="30">
        <v>0</v>
      </c>
      <c r="CQ153" s="30"/>
      <c r="CR153" s="30"/>
      <c r="CS153" s="30"/>
      <c r="CT153" s="30"/>
      <c r="CU153" s="30"/>
      <c r="CV153" s="30"/>
      <c r="CW153" s="34"/>
      <c r="CX153" s="40"/>
      <c r="CY153" s="180">
        <v>0</v>
      </c>
      <c r="CZ153" s="84">
        <v>0</v>
      </c>
      <c r="DA153" s="84">
        <v>0</v>
      </c>
      <c r="DB153" s="84">
        <v>0</v>
      </c>
      <c r="DC153" s="84">
        <v>0</v>
      </c>
      <c r="DD153" s="84">
        <v>0</v>
      </c>
      <c r="DE153" s="84">
        <v>0</v>
      </c>
      <c r="DF153" s="84">
        <v>0</v>
      </c>
      <c r="DG153" s="84">
        <v>0</v>
      </c>
      <c r="DH153" s="84">
        <v>0</v>
      </c>
      <c r="DI153" s="34"/>
      <c r="DT153" s="34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4"/>
      <c r="EP153" s="34"/>
      <c r="FA153" s="34"/>
      <c r="FB153" s="84"/>
      <c r="FC153" s="84"/>
      <c r="FD153" s="84"/>
      <c r="FE153" s="84"/>
      <c r="FF153" s="84"/>
      <c r="FG153" s="84"/>
      <c r="FH153" s="84"/>
      <c r="FI153" s="84"/>
      <c r="FJ153" s="84"/>
      <c r="FK153" s="84"/>
      <c r="FN153" s="115"/>
    </row>
    <row r="154" spans="1:170" ht="12.75" customHeight="1" x14ac:dyDescent="0.2">
      <c r="A154" s="27">
        <v>1</v>
      </c>
      <c r="B154" s="28">
        <v>76601</v>
      </c>
      <c r="C154" s="29"/>
      <c r="D154" s="35" t="s">
        <v>157</v>
      </c>
      <c r="E154" s="34"/>
      <c r="F154" s="102">
        <v>0</v>
      </c>
      <c r="G154" s="206"/>
      <c r="H154" s="202"/>
      <c r="I154" s="84">
        <v>0</v>
      </c>
      <c r="J154" s="156"/>
      <c r="K154" s="34"/>
      <c r="L154" s="128">
        <v>0</v>
      </c>
      <c r="M154" s="129"/>
      <c r="N154" s="53"/>
      <c r="O154" s="130"/>
      <c r="P154" s="195">
        <v>0</v>
      </c>
      <c r="Q154" s="129"/>
      <c r="R154" s="196"/>
      <c r="S154" s="94">
        <v>0</v>
      </c>
      <c r="T154" s="91">
        <v>200000</v>
      </c>
      <c r="U154" s="91">
        <v>200000</v>
      </c>
      <c r="V154" s="91">
        <v>179600</v>
      </c>
      <c r="W154" s="94">
        <v>0</v>
      </c>
      <c r="X154" s="94">
        <v>0</v>
      </c>
      <c r="Y154" s="91">
        <v>179600</v>
      </c>
      <c r="Z154" s="94">
        <v>0</v>
      </c>
      <c r="AA154" s="91">
        <v>179600</v>
      </c>
      <c r="AB154" s="91">
        <v>-20400</v>
      </c>
      <c r="AC154" s="34"/>
      <c r="AD154" s="40"/>
      <c r="AE154" s="180">
        <v>0</v>
      </c>
      <c r="AF154" s="84">
        <v>0</v>
      </c>
      <c r="AG154" s="84">
        <v>0</v>
      </c>
      <c r="AH154" s="84">
        <v>0</v>
      </c>
      <c r="AI154" s="84">
        <v>0</v>
      </c>
      <c r="AJ154" s="84">
        <v>0</v>
      </c>
      <c r="AK154" s="84">
        <v>0</v>
      </c>
      <c r="AL154" s="84">
        <v>0</v>
      </c>
      <c r="AM154" s="84">
        <v>0</v>
      </c>
      <c r="AN154" s="84">
        <v>0</v>
      </c>
      <c r="AO154" s="34"/>
      <c r="AP154" s="115"/>
      <c r="AQ154" s="84">
        <v>0</v>
      </c>
      <c r="AR154" s="84">
        <v>0</v>
      </c>
      <c r="AS154" s="84">
        <v>0</v>
      </c>
      <c r="AT154" s="84">
        <v>0</v>
      </c>
      <c r="AU154" s="84">
        <v>0</v>
      </c>
      <c r="AV154" s="84">
        <v>0</v>
      </c>
      <c r="AW154" s="84">
        <v>0</v>
      </c>
      <c r="AX154" s="84">
        <v>0</v>
      </c>
      <c r="AY154" s="84">
        <v>0</v>
      </c>
      <c r="AZ154" s="84">
        <v>0</v>
      </c>
      <c r="BA154" s="34"/>
      <c r="BB154" s="40"/>
      <c r="BC154" s="180">
        <v>0</v>
      </c>
      <c r="BD154" s="84">
        <v>0</v>
      </c>
      <c r="BE154" s="84">
        <v>0</v>
      </c>
      <c r="BF154" s="84">
        <v>0</v>
      </c>
      <c r="BG154" s="84">
        <v>0</v>
      </c>
      <c r="BH154" s="84">
        <v>0</v>
      </c>
      <c r="BI154" s="84">
        <v>0</v>
      </c>
      <c r="BJ154" s="84">
        <v>0</v>
      </c>
      <c r="BK154" s="84">
        <v>0</v>
      </c>
      <c r="BL154" s="84">
        <v>0</v>
      </c>
      <c r="BM154" s="34"/>
      <c r="BN154" s="115"/>
      <c r="BO154" s="84">
        <v>0</v>
      </c>
      <c r="BP154" s="84">
        <v>0</v>
      </c>
      <c r="BQ154" s="84">
        <v>0</v>
      </c>
      <c r="BR154" s="84">
        <v>0</v>
      </c>
      <c r="BS154" s="84">
        <v>0</v>
      </c>
      <c r="BT154" s="84">
        <v>0</v>
      </c>
      <c r="BU154" s="84">
        <v>0</v>
      </c>
      <c r="BV154" s="84">
        <v>0</v>
      </c>
      <c r="BW154" s="84">
        <v>0</v>
      </c>
      <c r="BX154" s="84">
        <v>0</v>
      </c>
      <c r="BY154" s="34"/>
      <c r="BZ154" s="40"/>
      <c r="CA154" s="180">
        <v>0</v>
      </c>
      <c r="CB154" s="84">
        <v>0</v>
      </c>
      <c r="CC154" s="84">
        <v>0</v>
      </c>
      <c r="CD154" s="84">
        <v>0</v>
      </c>
      <c r="CE154" s="84">
        <v>0</v>
      </c>
      <c r="CF154" s="84">
        <v>0</v>
      </c>
      <c r="CG154" s="84">
        <v>0</v>
      </c>
      <c r="CH154" s="84">
        <v>0</v>
      </c>
      <c r="CI154" s="84">
        <v>0</v>
      </c>
      <c r="CJ154" s="84">
        <v>0</v>
      </c>
      <c r="CK154" s="34"/>
      <c r="CL154" s="115"/>
      <c r="CM154" s="30"/>
      <c r="CN154" s="30"/>
      <c r="CO154" s="30"/>
      <c r="CP154" s="30">
        <v>0</v>
      </c>
      <c r="CQ154" s="30"/>
      <c r="CR154" s="30"/>
      <c r="CS154" s="30"/>
      <c r="CT154" s="30"/>
      <c r="CU154" s="30"/>
      <c r="CV154" s="30"/>
      <c r="CW154" s="34"/>
      <c r="CX154" s="40"/>
      <c r="CY154" s="180">
        <v>0</v>
      </c>
      <c r="CZ154" s="84">
        <v>0</v>
      </c>
      <c r="DA154" s="84">
        <v>0</v>
      </c>
      <c r="DB154" s="84">
        <v>0</v>
      </c>
      <c r="DC154" s="84">
        <v>0</v>
      </c>
      <c r="DD154" s="84">
        <v>0</v>
      </c>
      <c r="DE154" s="84">
        <v>0</v>
      </c>
      <c r="DF154" s="84">
        <v>0</v>
      </c>
      <c r="DG154" s="84">
        <v>0</v>
      </c>
      <c r="DH154" s="84">
        <v>0</v>
      </c>
      <c r="DI154" s="34"/>
      <c r="DT154" s="34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4"/>
      <c r="EP154" s="34"/>
      <c r="FA154" s="34"/>
      <c r="FB154" s="84"/>
      <c r="FC154" s="84"/>
      <c r="FD154" s="84"/>
      <c r="FE154" s="84"/>
      <c r="FF154" s="84"/>
      <c r="FG154" s="84"/>
      <c r="FH154" s="84"/>
      <c r="FI154" s="84"/>
      <c r="FJ154" s="84"/>
      <c r="FK154" s="84"/>
      <c r="FN154" s="115"/>
    </row>
    <row r="155" spans="1:170" ht="12.75" customHeight="1" x14ac:dyDescent="0.2">
      <c r="A155" s="27">
        <v>1</v>
      </c>
      <c r="B155" s="28">
        <v>78000</v>
      </c>
      <c r="C155" s="29"/>
      <c r="D155" s="2" t="s">
        <v>148</v>
      </c>
      <c r="E155" s="75"/>
      <c r="F155" s="89">
        <v>0</v>
      </c>
      <c r="G155" s="205"/>
      <c r="H155" s="201"/>
      <c r="I155" s="122">
        <v>0</v>
      </c>
      <c r="J155" s="153"/>
      <c r="K155" s="75"/>
      <c r="L155" s="122">
        <v>0</v>
      </c>
      <c r="M155" s="75"/>
      <c r="N155" s="123"/>
      <c r="O155" s="124"/>
      <c r="P155" s="192">
        <v>0</v>
      </c>
      <c r="Q155" s="75"/>
      <c r="R155" s="113"/>
      <c r="S155" s="91">
        <v>0</v>
      </c>
      <c r="T155" s="94">
        <v>0</v>
      </c>
      <c r="U155" s="91">
        <v>0</v>
      </c>
      <c r="V155" s="91">
        <v>0</v>
      </c>
      <c r="W155" s="91">
        <v>0</v>
      </c>
      <c r="X155" s="94">
        <v>0</v>
      </c>
      <c r="Y155" s="91">
        <v>0</v>
      </c>
      <c r="Z155" s="91">
        <v>0</v>
      </c>
      <c r="AA155" s="91">
        <v>0</v>
      </c>
      <c r="AB155" s="91">
        <v>0</v>
      </c>
      <c r="AC155" s="75"/>
      <c r="AD155" s="123"/>
      <c r="AE155" s="180">
        <v>0</v>
      </c>
      <c r="AF155" s="84">
        <v>0</v>
      </c>
      <c r="AG155" s="84">
        <v>0</v>
      </c>
      <c r="AH155" s="84">
        <v>0</v>
      </c>
      <c r="AI155" s="84">
        <v>0</v>
      </c>
      <c r="AJ155" s="84">
        <v>0</v>
      </c>
      <c r="AK155" s="84">
        <v>0</v>
      </c>
      <c r="AL155" s="84">
        <v>0</v>
      </c>
      <c r="AM155" s="84">
        <v>0</v>
      </c>
      <c r="AN155" s="84">
        <v>0</v>
      </c>
      <c r="AO155" s="75"/>
      <c r="AP155" s="113"/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75"/>
      <c r="BB155" s="123"/>
      <c r="BC155" s="172">
        <v>0</v>
      </c>
      <c r="BD155" s="30">
        <v>0</v>
      </c>
      <c r="BE155" s="30">
        <v>0</v>
      </c>
      <c r="BF155" s="30">
        <v>0</v>
      </c>
      <c r="BG155" s="30">
        <v>0</v>
      </c>
      <c r="BH155" s="30">
        <v>0</v>
      </c>
      <c r="BI155" s="30">
        <v>0</v>
      </c>
      <c r="BJ155" s="30">
        <v>0</v>
      </c>
      <c r="BK155" s="30">
        <v>0</v>
      </c>
      <c r="BL155" s="30">
        <v>0</v>
      </c>
      <c r="BM155" s="75"/>
      <c r="BN155" s="113"/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0</v>
      </c>
      <c r="BU155" s="30">
        <v>0</v>
      </c>
      <c r="BV155" s="30">
        <v>0</v>
      </c>
      <c r="BW155" s="30">
        <v>0</v>
      </c>
      <c r="BX155" s="30">
        <v>0</v>
      </c>
      <c r="BY155" s="75"/>
      <c r="BZ155" s="123"/>
      <c r="CA155" s="172">
        <v>0</v>
      </c>
      <c r="CB155" s="30">
        <v>0</v>
      </c>
      <c r="CC155" s="30">
        <v>0</v>
      </c>
      <c r="CD155" s="30">
        <v>0</v>
      </c>
      <c r="CE155" s="30">
        <v>0</v>
      </c>
      <c r="CF155" s="30">
        <v>0</v>
      </c>
      <c r="CG155" s="30">
        <v>0</v>
      </c>
      <c r="CH155" s="30">
        <v>0</v>
      </c>
      <c r="CI155" s="30">
        <v>0</v>
      </c>
      <c r="CJ155" s="30">
        <v>0</v>
      </c>
      <c r="CK155" s="75"/>
      <c r="CL155" s="113"/>
      <c r="CM155" s="30"/>
      <c r="CN155" s="30"/>
      <c r="CO155" s="30"/>
      <c r="CP155" s="30">
        <v>1616.49</v>
      </c>
      <c r="CQ155" s="30"/>
      <c r="CR155" s="30"/>
      <c r="CS155" s="30">
        <v>1616.49</v>
      </c>
      <c r="CT155" s="30"/>
      <c r="CU155" s="30"/>
      <c r="CV155" s="30"/>
      <c r="CW155" s="75"/>
      <c r="CX155" s="123"/>
      <c r="CY155" s="174">
        <v>0</v>
      </c>
      <c r="CZ155" s="31">
        <v>0</v>
      </c>
      <c r="DA155" s="32">
        <v>0</v>
      </c>
      <c r="DB155" s="31">
        <v>0</v>
      </c>
      <c r="DC155" s="33">
        <v>0</v>
      </c>
      <c r="DD155" s="31">
        <v>0</v>
      </c>
      <c r="DE155" s="31">
        <v>0</v>
      </c>
      <c r="DF155" s="31">
        <v>0</v>
      </c>
      <c r="DG155" s="31">
        <v>0</v>
      </c>
      <c r="DH155" s="32">
        <v>0</v>
      </c>
      <c r="DI155" s="34"/>
      <c r="DT155" s="34"/>
      <c r="DU155" s="30">
        <v>0</v>
      </c>
      <c r="DV155" s="30">
        <v>0</v>
      </c>
      <c r="DW155" s="30">
        <v>0</v>
      </c>
      <c r="DX155" s="30">
        <v>0</v>
      </c>
      <c r="DY155" s="30">
        <v>0</v>
      </c>
      <c r="DZ155" s="30">
        <v>0</v>
      </c>
      <c r="EA155" s="30">
        <v>0</v>
      </c>
      <c r="EB155" s="30">
        <v>0</v>
      </c>
      <c r="EC155" s="30">
        <v>0</v>
      </c>
      <c r="ED155" s="30">
        <v>0</v>
      </c>
      <c r="EE155" s="34"/>
      <c r="EP155" s="34"/>
      <c r="FA155" s="34"/>
      <c r="FB155" s="37"/>
      <c r="FC155" s="37"/>
      <c r="FD155" s="37"/>
      <c r="FE155" s="37"/>
      <c r="FF155" s="37"/>
      <c r="FG155" s="37"/>
      <c r="FH155" s="37"/>
      <c r="FI155" s="37"/>
      <c r="FJ155" s="37"/>
      <c r="FK155" s="37"/>
      <c r="FN155" s="113"/>
    </row>
    <row r="156" spans="1:170" s="24" customFormat="1" ht="12.75" customHeight="1" x14ac:dyDescent="0.2">
      <c r="A156" s="41"/>
      <c r="B156" s="42"/>
      <c r="C156" s="47"/>
      <c r="D156" s="44" t="s">
        <v>144</v>
      </c>
      <c r="E156" s="76"/>
      <c r="F156" s="100">
        <f t="shared" ref="F156:K156" si="72">SUM(F134:F155)</f>
        <v>0</v>
      </c>
      <c r="G156" s="206">
        <f>(F156*100)/F168</f>
        <v>0</v>
      </c>
      <c r="H156" s="127"/>
      <c r="I156" s="125">
        <f t="shared" ref="I156" si="73">SUM(I134:I155)</f>
        <v>0</v>
      </c>
      <c r="J156" s="160">
        <f>(I156*100)/I168</f>
        <v>0</v>
      </c>
      <c r="K156" s="126">
        <f t="shared" si="72"/>
        <v>0</v>
      </c>
      <c r="L156" s="125">
        <f t="shared" ref="L156:M156" si="74">SUM(L134:L155)</f>
        <v>0</v>
      </c>
      <c r="M156" s="126">
        <f t="shared" si="74"/>
        <v>0</v>
      </c>
      <c r="N156" s="96">
        <v>0</v>
      </c>
      <c r="O156" s="127"/>
      <c r="P156" s="193">
        <f t="shared" ref="P156:AB156" si="75">SUM(P134:P155)</f>
        <v>0</v>
      </c>
      <c r="Q156" s="126">
        <f t="shared" si="75"/>
        <v>0</v>
      </c>
      <c r="R156" s="194"/>
      <c r="S156" s="83">
        <f t="shared" si="75"/>
        <v>0</v>
      </c>
      <c r="T156" s="83">
        <f t="shared" si="75"/>
        <v>415893.07999999996</v>
      </c>
      <c r="U156" s="83">
        <f t="shared" si="75"/>
        <v>415893.07999999996</v>
      </c>
      <c r="V156" s="83">
        <f t="shared" si="75"/>
        <v>395493.07999999996</v>
      </c>
      <c r="W156" s="83">
        <f t="shared" si="75"/>
        <v>0</v>
      </c>
      <c r="X156" s="83">
        <f t="shared" si="75"/>
        <v>0</v>
      </c>
      <c r="Y156" s="83">
        <f t="shared" si="75"/>
        <v>395493.07999999996</v>
      </c>
      <c r="Z156" s="83">
        <f t="shared" si="75"/>
        <v>108300.22</v>
      </c>
      <c r="AA156" s="83">
        <f t="shared" si="75"/>
        <v>287192.86</v>
      </c>
      <c r="AB156" s="83">
        <f t="shared" si="75"/>
        <v>-20400</v>
      </c>
      <c r="AC156" s="95"/>
      <c r="AD156" s="157">
        <v>0</v>
      </c>
      <c r="AE156" s="109">
        <f>SUM(AE134:AE155)</f>
        <v>0</v>
      </c>
      <c r="AF156" s="83">
        <f t="shared" ref="AF156:AN156" si="76">SUM(AF134:AF155)</f>
        <v>246881</v>
      </c>
      <c r="AG156" s="83">
        <f t="shared" si="76"/>
        <v>246881</v>
      </c>
      <c r="AH156" s="83">
        <f t="shared" si="76"/>
        <v>246881</v>
      </c>
      <c r="AI156" s="83">
        <f t="shared" si="76"/>
        <v>0</v>
      </c>
      <c r="AJ156" s="83">
        <f t="shared" si="76"/>
        <v>0</v>
      </c>
      <c r="AK156" s="83">
        <f t="shared" si="76"/>
        <v>246881</v>
      </c>
      <c r="AL156" s="83">
        <f t="shared" si="76"/>
        <v>95627</v>
      </c>
      <c r="AM156" s="83">
        <f t="shared" si="76"/>
        <v>151254</v>
      </c>
      <c r="AN156" s="83">
        <f t="shared" si="76"/>
        <v>0</v>
      </c>
      <c r="AO156" s="76"/>
      <c r="AP156" s="114">
        <v>0</v>
      </c>
      <c r="AQ156" s="45">
        <f t="shared" ref="AQ156:AZ156" si="77">SUM(AQ134:AQ155)</f>
        <v>0</v>
      </c>
      <c r="AR156" s="45">
        <f t="shared" si="77"/>
        <v>230527</v>
      </c>
      <c r="AS156" s="45">
        <f t="shared" si="77"/>
        <v>230527</v>
      </c>
      <c r="AT156" s="45">
        <f t="shared" si="77"/>
        <v>230527</v>
      </c>
      <c r="AU156" s="45">
        <f t="shared" si="77"/>
        <v>0</v>
      </c>
      <c r="AV156" s="45">
        <f t="shared" si="77"/>
        <v>0</v>
      </c>
      <c r="AW156" s="45">
        <f t="shared" si="77"/>
        <v>230527</v>
      </c>
      <c r="AX156" s="45">
        <f t="shared" si="77"/>
        <v>0</v>
      </c>
      <c r="AY156" s="45">
        <f t="shared" si="77"/>
        <v>230527</v>
      </c>
      <c r="AZ156" s="45">
        <f t="shared" si="77"/>
        <v>0</v>
      </c>
      <c r="BA156" s="76"/>
      <c r="BB156" s="157">
        <v>0</v>
      </c>
      <c r="BC156" s="176">
        <f t="shared" ref="BC156:BL156" si="78">SUM(BC134:BC155)</f>
        <v>0</v>
      </c>
      <c r="BD156" s="49">
        <f t="shared" si="78"/>
        <v>439659.86</v>
      </c>
      <c r="BE156" s="49">
        <f t="shared" si="78"/>
        <v>439659.86</v>
      </c>
      <c r="BF156" s="49">
        <f t="shared" si="78"/>
        <v>432621.66</v>
      </c>
      <c r="BG156" s="49">
        <f t="shared" si="78"/>
        <v>0</v>
      </c>
      <c r="BH156" s="49">
        <f t="shared" si="78"/>
        <v>0</v>
      </c>
      <c r="BI156" s="49">
        <f t="shared" si="78"/>
        <v>432621.66</v>
      </c>
      <c r="BJ156" s="49">
        <f t="shared" si="78"/>
        <v>128430.3</v>
      </c>
      <c r="BK156" s="49">
        <f t="shared" si="78"/>
        <v>304191.35999999999</v>
      </c>
      <c r="BL156" s="49">
        <f t="shared" si="78"/>
        <v>-7038.2</v>
      </c>
      <c r="BM156" s="76"/>
      <c r="BN156" s="114">
        <v>0</v>
      </c>
      <c r="BO156" s="49">
        <f t="shared" ref="BO156:BX156" si="79">SUM(BO134:BO155)</f>
        <v>0</v>
      </c>
      <c r="BP156" s="49">
        <f t="shared" si="79"/>
        <v>286900</v>
      </c>
      <c r="BQ156" s="49">
        <f t="shared" si="79"/>
        <v>286900</v>
      </c>
      <c r="BR156" s="49">
        <f t="shared" si="79"/>
        <v>294174.24</v>
      </c>
      <c r="BS156" s="49">
        <f t="shared" si="79"/>
        <v>0</v>
      </c>
      <c r="BT156" s="49">
        <f t="shared" si="79"/>
        <v>0</v>
      </c>
      <c r="BU156" s="49">
        <f t="shared" si="79"/>
        <v>294174.24</v>
      </c>
      <c r="BV156" s="49">
        <f t="shared" si="79"/>
        <v>220724.24</v>
      </c>
      <c r="BW156" s="49">
        <f t="shared" si="79"/>
        <v>73450</v>
      </c>
      <c r="BX156" s="49">
        <f t="shared" si="79"/>
        <v>7274.24</v>
      </c>
      <c r="BY156" s="76"/>
      <c r="BZ156" s="157">
        <v>0</v>
      </c>
      <c r="CA156" s="176">
        <f t="shared" ref="CA156:CJ156" si="80">SUM(CA134:CA155)</f>
        <v>4998</v>
      </c>
      <c r="CB156" s="49">
        <f t="shared" si="80"/>
        <v>130199.99</v>
      </c>
      <c r="CC156" s="49">
        <f t="shared" si="80"/>
        <v>135197.99</v>
      </c>
      <c r="CD156" s="49">
        <f t="shared" si="80"/>
        <v>135198.03</v>
      </c>
      <c r="CE156" s="49">
        <f t="shared" si="80"/>
        <v>0</v>
      </c>
      <c r="CF156" s="49">
        <f t="shared" si="80"/>
        <v>0</v>
      </c>
      <c r="CG156" s="49">
        <f t="shared" si="80"/>
        <v>135198.03</v>
      </c>
      <c r="CH156" s="49">
        <f t="shared" si="80"/>
        <v>65100.04</v>
      </c>
      <c r="CI156" s="49">
        <f t="shared" si="80"/>
        <v>70097.989999999991</v>
      </c>
      <c r="CJ156" s="49">
        <f t="shared" si="80"/>
        <v>0.04</v>
      </c>
      <c r="CK156" s="76"/>
      <c r="CL156" s="114">
        <v>0.05</v>
      </c>
      <c r="CM156" s="49">
        <f t="shared" ref="CM156:CV156" si="81">SUM(CM134:CM155)</f>
        <v>0</v>
      </c>
      <c r="CN156" s="49">
        <f t="shared" si="81"/>
        <v>0</v>
      </c>
      <c r="CO156" s="49">
        <f t="shared" si="81"/>
        <v>0</v>
      </c>
      <c r="CP156" s="49">
        <f t="shared" si="81"/>
        <v>481236.38</v>
      </c>
      <c r="CQ156" s="49">
        <f t="shared" si="81"/>
        <v>0</v>
      </c>
      <c r="CR156" s="49">
        <f t="shared" si="81"/>
        <v>0</v>
      </c>
      <c r="CS156" s="49">
        <f t="shared" si="81"/>
        <v>481236.38</v>
      </c>
      <c r="CT156" s="49">
        <f t="shared" si="81"/>
        <v>0</v>
      </c>
      <c r="CU156" s="49">
        <f t="shared" si="81"/>
        <v>0</v>
      </c>
      <c r="CV156" s="49">
        <f t="shared" si="81"/>
        <v>0</v>
      </c>
      <c r="CW156" s="76"/>
      <c r="CX156" s="157"/>
      <c r="CY156" s="176">
        <f t="shared" ref="CY156:ED156" si="82">SUM(CY134:CY155)</f>
        <v>379594.61</v>
      </c>
      <c r="CZ156" s="49">
        <f t="shared" si="82"/>
        <v>1460423.8</v>
      </c>
      <c r="DA156" s="49">
        <f t="shared" si="82"/>
        <v>1840018.41</v>
      </c>
      <c r="DB156" s="49">
        <f t="shared" si="82"/>
        <v>1432658.44</v>
      </c>
      <c r="DC156" s="49">
        <f t="shared" si="82"/>
        <v>0</v>
      </c>
      <c r="DD156" s="49">
        <f t="shared" si="82"/>
        <v>0</v>
      </c>
      <c r="DE156" s="49">
        <f t="shared" si="82"/>
        <v>1432658.44</v>
      </c>
      <c r="DF156" s="49">
        <f t="shared" si="82"/>
        <v>1249344.68</v>
      </c>
      <c r="DG156" s="49">
        <f t="shared" si="82"/>
        <v>183313.76</v>
      </c>
      <c r="DH156" s="49">
        <f t="shared" si="82"/>
        <v>407359.97</v>
      </c>
      <c r="DI156" s="50">
        <f t="shared" si="82"/>
        <v>0</v>
      </c>
      <c r="DT156" s="50"/>
      <c r="DU156" s="49">
        <f t="shared" si="82"/>
        <v>4998</v>
      </c>
      <c r="DV156" s="49">
        <f t="shared" si="82"/>
        <v>130199.99</v>
      </c>
      <c r="DW156" s="49">
        <f t="shared" si="82"/>
        <v>135197.99</v>
      </c>
      <c r="DX156" s="49">
        <f t="shared" si="82"/>
        <v>135198.03</v>
      </c>
      <c r="DY156" s="49">
        <f t="shared" si="82"/>
        <v>0</v>
      </c>
      <c r="DZ156" s="49">
        <f t="shared" si="82"/>
        <v>0</v>
      </c>
      <c r="EA156" s="49">
        <f t="shared" si="82"/>
        <v>135198.03</v>
      </c>
      <c r="EB156" s="49">
        <f t="shared" si="82"/>
        <v>65100.04</v>
      </c>
      <c r="EC156" s="49">
        <f t="shared" si="82"/>
        <v>70097.989999999991</v>
      </c>
      <c r="ED156" s="49">
        <f t="shared" si="82"/>
        <v>0.04</v>
      </c>
      <c r="EE156" s="50"/>
      <c r="EP156" s="50"/>
      <c r="FA156" s="50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N156" s="114">
        <v>3.31</v>
      </c>
    </row>
    <row r="157" spans="1:170" s="169" customFormat="1" ht="12.75" customHeight="1" x14ac:dyDescent="0.2">
      <c r="A157" s="161"/>
      <c r="B157" s="162"/>
      <c r="C157" s="163"/>
      <c r="D157" s="164" t="s">
        <v>162</v>
      </c>
      <c r="E157" s="165"/>
      <c r="F157" s="166">
        <f>F133+F156</f>
        <v>80000</v>
      </c>
      <c r="G157" s="166">
        <f t="shared" ref="G157:BU157" si="83">G133+G156</f>
        <v>0.70638165174789791</v>
      </c>
      <c r="H157" s="167"/>
      <c r="I157" s="166">
        <f>I133+I156</f>
        <v>0</v>
      </c>
      <c r="J157" s="166">
        <f t="shared" ref="J157" si="84">J133+J156</f>
        <v>0</v>
      </c>
      <c r="K157" s="167">
        <f t="shared" si="83"/>
        <v>0</v>
      </c>
      <c r="L157" s="166">
        <f t="shared" si="83"/>
        <v>0</v>
      </c>
      <c r="M157" s="166">
        <f t="shared" si="83"/>
        <v>0</v>
      </c>
      <c r="N157" s="166">
        <f t="shared" si="83"/>
        <v>0</v>
      </c>
      <c r="O157" s="166">
        <f t="shared" si="83"/>
        <v>0</v>
      </c>
      <c r="P157" s="168">
        <f t="shared" si="83"/>
        <v>0</v>
      </c>
      <c r="Q157" s="166">
        <f t="shared" si="83"/>
        <v>0</v>
      </c>
      <c r="R157" s="177">
        <f t="shared" si="83"/>
        <v>0</v>
      </c>
      <c r="S157" s="166">
        <f t="shared" si="83"/>
        <v>0</v>
      </c>
      <c r="T157" s="166">
        <f t="shared" si="83"/>
        <v>415893.07999999996</v>
      </c>
      <c r="U157" s="166">
        <f t="shared" si="83"/>
        <v>415893.07999999996</v>
      </c>
      <c r="V157" s="166">
        <f t="shared" si="83"/>
        <v>399645.57999999996</v>
      </c>
      <c r="W157" s="166">
        <f t="shared" si="83"/>
        <v>0</v>
      </c>
      <c r="X157" s="166">
        <f t="shared" si="83"/>
        <v>0</v>
      </c>
      <c r="Y157" s="166">
        <f t="shared" si="83"/>
        <v>399645.57999999996</v>
      </c>
      <c r="Z157" s="166">
        <f t="shared" si="83"/>
        <v>108300.22</v>
      </c>
      <c r="AA157" s="166">
        <f t="shared" si="83"/>
        <v>291345.36</v>
      </c>
      <c r="AB157" s="166">
        <f t="shared" si="83"/>
        <v>-16247.5</v>
      </c>
      <c r="AC157" s="166">
        <f t="shared" si="83"/>
        <v>0</v>
      </c>
      <c r="AD157" s="166">
        <f t="shared" si="83"/>
        <v>0</v>
      </c>
      <c r="AE157" s="168">
        <f t="shared" si="83"/>
        <v>0</v>
      </c>
      <c r="AF157" s="166">
        <f t="shared" si="83"/>
        <v>246881</v>
      </c>
      <c r="AG157" s="166">
        <f t="shared" si="83"/>
        <v>246881</v>
      </c>
      <c r="AH157" s="166">
        <f t="shared" si="83"/>
        <v>246881</v>
      </c>
      <c r="AI157" s="166">
        <f t="shared" si="83"/>
        <v>0</v>
      </c>
      <c r="AJ157" s="166">
        <f t="shared" si="83"/>
        <v>0</v>
      </c>
      <c r="AK157" s="166">
        <f t="shared" si="83"/>
        <v>246881</v>
      </c>
      <c r="AL157" s="166">
        <f t="shared" si="83"/>
        <v>95627</v>
      </c>
      <c r="AM157" s="166">
        <f t="shared" si="83"/>
        <v>151254</v>
      </c>
      <c r="AN157" s="166">
        <f t="shared" si="83"/>
        <v>0</v>
      </c>
      <c r="AO157" s="166">
        <f t="shared" si="83"/>
        <v>0</v>
      </c>
      <c r="AP157" s="177">
        <f t="shared" si="83"/>
        <v>0</v>
      </c>
      <c r="AQ157" s="166">
        <f t="shared" si="83"/>
        <v>0</v>
      </c>
      <c r="AR157" s="166">
        <f t="shared" si="83"/>
        <v>230527</v>
      </c>
      <c r="AS157" s="166">
        <f t="shared" si="83"/>
        <v>230527</v>
      </c>
      <c r="AT157" s="166">
        <f t="shared" si="83"/>
        <v>230527</v>
      </c>
      <c r="AU157" s="166">
        <f t="shared" si="83"/>
        <v>0</v>
      </c>
      <c r="AV157" s="166">
        <f t="shared" si="83"/>
        <v>0</v>
      </c>
      <c r="AW157" s="166">
        <f t="shared" si="83"/>
        <v>230527</v>
      </c>
      <c r="AX157" s="166">
        <f t="shared" si="83"/>
        <v>0</v>
      </c>
      <c r="AY157" s="166">
        <f t="shared" si="83"/>
        <v>230527</v>
      </c>
      <c r="AZ157" s="166">
        <f t="shared" si="83"/>
        <v>0</v>
      </c>
      <c r="BA157" s="166">
        <f t="shared" si="83"/>
        <v>0</v>
      </c>
      <c r="BB157" s="166">
        <f t="shared" si="83"/>
        <v>0</v>
      </c>
      <c r="BC157" s="168">
        <f t="shared" si="83"/>
        <v>0</v>
      </c>
      <c r="BD157" s="166">
        <f t="shared" si="83"/>
        <v>615449.86</v>
      </c>
      <c r="BE157" s="166">
        <f t="shared" si="83"/>
        <v>615449.86</v>
      </c>
      <c r="BF157" s="166">
        <f t="shared" si="83"/>
        <v>701234.22</v>
      </c>
      <c r="BG157" s="166">
        <f t="shared" si="83"/>
        <v>46411.28</v>
      </c>
      <c r="BH157" s="166">
        <f t="shared" si="83"/>
        <v>0</v>
      </c>
      <c r="BI157" s="166">
        <f t="shared" si="83"/>
        <v>654822.93999999994</v>
      </c>
      <c r="BJ157" s="166">
        <f t="shared" si="83"/>
        <v>350631.58</v>
      </c>
      <c r="BK157" s="166">
        <f t="shared" si="83"/>
        <v>304191.35999999999</v>
      </c>
      <c r="BL157" s="166">
        <f t="shared" si="83"/>
        <v>39373.08</v>
      </c>
      <c r="BM157" s="166">
        <f t="shared" si="83"/>
        <v>0</v>
      </c>
      <c r="BN157" s="177">
        <f t="shared" si="83"/>
        <v>0</v>
      </c>
      <c r="BO157" s="166">
        <f t="shared" si="83"/>
        <v>0</v>
      </c>
      <c r="BP157" s="166">
        <f t="shared" si="83"/>
        <v>286900</v>
      </c>
      <c r="BQ157" s="166">
        <f t="shared" si="83"/>
        <v>286900</v>
      </c>
      <c r="BR157" s="166">
        <f t="shared" si="83"/>
        <v>294174.24</v>
      </c>
      <c r="BS157" s="166">
        <f t="shared" si="83"/>
        <v>0</v>
      </c>
      <c r="BT157" s="166">
        <f t="shared" si="83"/>
        <v>0</v>
      </c>
      <c r="BU157" s="166">
        <f t="shared" si="83"/>
        <v>294174.24</v>
      </c>
      <c r="BV157" s="166">
        <f t="shared" ref="BV157:EG157" si="85">BV133+BV156</f>
        <v>220724.24</v>
      </c>
      <c r="BW157" s="166">
        <f t="shared" si="85"/>
        <v>73450</v>
      </c>
      <c r="BX157" s="166">
        <f t="shared" si="85"/>
        <v>7274.24</v>
      </c>
      <c r="BY157" s="166">
        <f t="shared" si="85"/>
        <v>0</v>
      </c>
      <c r="BZ157" s="166">
        <f t="shared" si="85"/>
        <v>0</v>
      </c>
      <c r="CA157" s="168">
        <f t="shared" si="85"/>
        <v>4998</v>
      </c>
      <c r="CB157" s="166">
        <f t="shared" si="85"/>
        <v>130199.99</v>
      </c>
      <c r="CC157" s="166">
        <f t="shared" si="85"/>
        <v>135197.99</v>
      </c>
      <c r="CD157" s="166">
        <f t="shared" si="85"/>
        <v>135198.03</v>
      </c>
      <c r="CE157" s="166">
        <f t="shared" si="85"/>
        <v>0</v>
      </c>
      <c r="CF157" s="166">
        <f t="shared" si="85"/>
        <v>0</v>
      </c>
      <c r="CG157" s="166">
        <f t="shared" si="85"/>
        <v>135198.03</v>
      </c>
      <c r="CH157" s="166">
        <f t="shared" si="85"/>
        <v>65100.04</v>
      </c>
      <c r="CI157" s="166">
        <f t="shared" si="85"/>
        <v>70097.989999999991</v>
      </c>
      <c r="CJ157" s="166">
        <f t="shared" si="85"/>
        <v>0.04</v>
      </c>
      <c r="CK157" s="166">
        <f t="shared" si="85"/>
        <v>0</v>
      </c>
      <c r="CL157" s="177">
        <f t="shared" si="85"/>
        <v>0.05</v>
      </c>
      <c r="CM157" s="166">
        <f t="shared" si="85"/>
        <v>0</v>
      </c>
      <c r="CN157" s="166">
        <f t="shared" si="85"/>
        <v>0</v>
      </c>
      <c r="CO157" s="166">
        <f t="shared" si="85"/>
        <v>0</v>
      </c>
      <c r="CP157" s="166">
        <f t="shared" si="85"/>
        <v>481236.38</v>
      </c>
      <c r="CQ157" s="166">
        <f t="shared" si="85"/>
        <v>0</v>
      </c>
      <c r="CR157" s="166">
        <f t="shared" si="85"/>
        <v>0</v>
      </c>
      <c r="CS157" s="166">
        <f t="shared" si="85"/>
        <v>481236.38</v>
      </c>
      <c r="CT157" s="166">
        <f t="shared" si="85"/>
        <v>0</v>
      </c>
      <c r="CU157" s="166">
        <f t="shared" si="85"/>
        <v>0</v>
      </c>
      <c r="CV157" s="166">
        <f t="shared" si="85"/>
        <v>0</v>
      </c>
      <c r="CW157" s="166">
        <f t="shared" si="85"/>
        <v>0</v>
      </c>
      <c r="CX157" s="166">
        <f t="shared" si="85"/>
        <v>0</v>
      </c>
      <c r="CY157" s="168">
        <f t="shared" si="85"/>
        <v>379595.61</v>
      </c>
      <c r="CZ157" s="166">
        <f t="shared" si="85"/>
        <v>1460423.8</v>
      </c>
      <c r="DA157" s="166">
        <f t="shared" si="85"/>
        <v>1840019.41</v>
      </c>
      <c r="DB157" s="166">
        <f t="shared" si="85"/>
        <v>1432658.44</v>
      </c>
      <c r="DC157" s="166">
        <f t="shared" si="85"/>
        <v>0</v>
      </c>
      <c r="DD157" s="166">
        <f t="shared" si="85"/>
        <v>0</v>
      </c>
      <c r="DE157" s="166">
        <f t="shared" si="85"/>
        <v>1432658.44</v>
      </c>
      <c r="DF157" s="166">
        <f t="shared" si="85"/>
        <v>1249344.68</v>
      </c>
      <c r="DG157" s="166">
        <f t="shared" si="85"/>
        <v>183313.76</v>
      </c>
      <c r="DH157" s="166">
        <f t="shared" si="85"/>
        <v>407360.97</v>
      </c>
      <c r="DI157" s="166">
        <f t="shared" si="85"/>
        <v>0</v>
      </c>
      <c r="DJ157" s="166">
        <f t="shared" si="85"/>
        <v>0</v>
      </c>
      <c r="DK157" s="166">
        <f t="shared" si="85"/>
        <v>0</v>
      </c>
      <c r="DL157" s="166">
        <f t="shared" si="85"/>
        <v>0</v>
      </c>
      <c r="DM157" s="166">
        <f t="shared" si="85"/>
        <v>0</v>
      </c>
      <c r="DN157" s="166">
        <f t="shared" si="85"/>
        <v>0</v>
      </c>
      <c r="DO157" s="166">
        <f t="shared" si="85"/>
        <v>0</v>
      </c>
      <c r="DP157" s="166">
        <f t="shared" si="85"/>
        <v>0</v>
      </c>
      <c r="DQ157" s="166">
        <f t="shared" si="85"/>
        <v>0</v>
      </c>
      <c r="DR157" s="166">
        <f t="shared" si="85"/>
        <v>0</v>
      </c>
      <c r="DS157" s="166">
        <f t="shared" si="85"/>
        <v>0</v>
      </c>
      <c r="DT157" s="166">
        <f t="shared" si="85"/>
        <v>0</v>
      </c>
      <c r="DU157" s="166">
        <f t="shared" si="85"/>
        <v>4998</v>
      </c>
      <c r="DV157" s="166">
        <f t="shared" si="85"/>
        <v>130199.99</v>
      </c>
      <c r="DW157" s="166">
        <f t="shared" si="85"/>
        <v>135197.99</v>
      </c>
      <c r="DX157" s="166">
        <f t="shared" si="85"/>
        <v>135198.03</v>
      </c>
      <c r="DY157" s="166">
        <f t="shared" si="85"/>
        <v>0</v>
      </c>
      <c r="DZ157" s="166">
        <f t="shared" si="85"/>
        <v>0</v>
      </c>
      <c r="EA157" s="166">
        <f t="shared" si="85"/>
        <v>135198.03</v>
      </c>
      <c r="EB157" s="166">
        <f t="shared" si="85"/>
        <v>65100.04</v>
      </c>
      <c r="EC157" s="166">
        <f t="shared" si="85"/>
        <v>70097.989999999991</v>
      </c>
      <c r="ED157" s="166">
        <f t="shared" si="85"/>
        <v>0.04</v>
      </c>
      <c r="EE157" s="166">
        <f t="shared" si="85"/>
        <v>0</v>
      </c>
      <c r="EF157" s="166">
        <f t="shared" si="85"/>
        <v>0</v>
      </c>
      <c r="EG157" s="166">
        <f t="shared" si="85"/>
        <v>0</v>
      </c>
      <c r="EH157" s="166">
        <f t="shared" ref="EH157:FN157" si="86">EH133+EH156</f>
        <v>0</v>
      </c>
      <c r="EI157" s="166">
        <f t="shared" si="86"/>
        <v>0</v>
      </c>
      <c r="EJ157" s="166">
        <f t="shared" si="86"/>
        <v>0</v>
      </c>
      <c r="EK157" s="166">
        <f t="shared" si="86"/>
        <v>0</v>
      </c>
      <c r="EL157" s="166">
        <f t="shared" si="86"/>
        <v>0</v>
      </c>
      <c r="EM157" s="166">
        <f t="shared" si="86"/>
        <v>0</v>
      </c>
      <c r="EN157" s="166">
        <f t="shared" si="86"/>
        <v>0</v>
      </c>
      <c r="EO157" s="166">
        <f t="shared" si="86"/>
        <v>0</v>
      </c>
      <c r="EP157" s="166">
        <f t="shared" si="86"/>
        <v>0</v>
      </c>
      <c r="EQ157" s="166">
        <f t="shared" si="86"/>
        <v>0</v>
      </c>
      <c r="ER157" s="166">
        <f t="shared" si="86"/>
        <v>0</v>
      </c>
      <c r="ES157" s="166">
        <f t="shared" si="86"/>
        <v>0</v>
      </c>
      <c r="ET157" s="166">
        <f t="shared" si="86"/>
        <v>0</v>
      </c>
      <c r="EU157" s="166">
        <f t="shared" si="86"/>
        <v>0</v>
      </c>
      <c r="EV157" s="166">
        <f t="shared" si="86"/>
        <v>0</v>
      </c>
      <c r="EW157" s="166">
        <f t="shared" si="86"/>
        <v>0</v>
      </c>
      <c r="EX157" s="166">
        <f t="shared" si="86"/>
        <v>0</v>
      </c>
      <c r="EY157" s="166">
        <f t="shared" si="86"/>
        <v>0</v>
      </c>
      <c r="EZ157" s="166">
        <f t="shared" si="86"/>
        <v>0</v>
      </c>
      <c r="FA157" s="166">
        <f t="shared" si="86"/>
        <v>0</v>
      </c>
      <c r="FB157" s="166">
        <f t="shared" si="86"/>
        <v>0</v>
      </c>
      <c r="FC157" s="166">
        <f t="shared" si="86"/>
        <v>0</v>
      </c>
      <c r="FD157" s="166">
        <f t="shared" si="86"/>
        <v>0</v>
      </c>
      <c r="FE157" s="166">
        <f t="shared" si="86"/>
        <v>0</v>
      </c>
      <c r="FF157" s="166">
        <f t="shared" si="86"/>
        <v>0</v>
      </c>
      <c r="FG157" s="166">
        <f t="shared" si="86"/>
        <v>0</v>
      </c>
      <c r="FH157" s="166">
        <f t="shared" si="86"/>
        <v>0</v>
      </c>
      <c r="FI157" s="166">
        <f t="shared" si="86"/>
        <v>0</v>
      </c>
      <c r="FJ157" s="166">
        <f t="shared" si="86"/>
        <v>0</v>
      </c>
      <c r="FK157" s="166">
        <f t="shared" si="86"/>
        <v>0</v>
      </c>
      <c r="FL157" s="166">
        <f t="shared" si="86"/>
        <v>0</v>
      </c>
      <c r="FM157" s="166">
        <f t="shared" si="86"/>
        <v>0</v>
      </c>
      <c r="FN157" s="177">
        <f t="shared" si="86"/>
        <v>3.31</v>
      </c>
    </row>
    <row r="158" spans="1:170" ht="12.75" customHeight="1" x14ac:dyDescent="0.2">
      <c r="A158" s="27">
        <v>1</v>
      </c>
      <c r="B158" s="28">
        <v>83000</v>
      </c>
      <c r="C158" s="28"/>
      <c r="D158" s="2" t="s">
        <v>105</v>
      </c>
      <c r="E158" s="75"/>
      <c r="F158" s="89">
        <v>0</v>
      </c>
      <c r="G158" s="205"/>
      <c r="H158" s="201"/>
      <c r="I158" s="122">
        <v>0</v>
      </c>
      <c r="J158" s="153"/>
      <c r="K158" s="75"/>
      <c r="L158" s="122">
        <v>0</v>
      </c>
      <c r="M158" s="75"/>
      <c r="N158" s="123"/>
      <c r="O158" s="124"/>
      <c r="P158" s="192">
        <v>0</v>
      </c>
      <c r="Q158" s="75"/>
      <c r="R158" s="113"/>
      <c r="S158" s="91">
        <v>0</v>
      </c>
      <c r="T158" s="94">
        <v>0</v>
      </c>
      <c r="U158" s="91">
        <v>0</v>
      </c>
      <c r="V158" s="91">
        <v>0</v>
      </c>
      <c r="W158" s="91">
        <v>0</v>
      </c>
      <c r="X158" s="94">
        <v>0</v>
      </c>
      <c r="Y158" s="91">
        <v>0</v>
      </c>
      <c r="Z158" s="91">
        <v>0</v>
      </c>
      <c r="AA158" s="91">
        <v>0</v>
      </c>
      <c r="AB158" s="91">
        <v>0</v>
      </c>
      <c r="AC158" s="75"/>
      <c r="AD158" s="123"/>
      <c r="AE158" s="186">
        <v>8000</v>
      </c>
      <c r="AF158" s="86">
        <v>0</v>
      </c>
      <c r="AG158" s="85">
        <v>8000</v>
      </c>
      <c r="AH158" s="87">
        <v>9000</v>
      </c>
      <c r="AI158" s="86">
        <v>0</v>
      </c>
      <c r="AJ158" s="86">
        <v>0</v>
      </c>
      <c r="AK158" s="85">
        <v>9000</v>
      </c>
      <c r="AL158" s="85">
        <v>9000</v>
      </c>
      <c r="AM158" s="86">
        <v>0</v>
      </c>
      <c r="AN158" s="85">
        <v>1000</v>
      </c>
      <c r="AO158" s="75"/>
      <c r="AP158" s="113"/>
      <c r="AQ158" s="84">
        <v>8000</v>
      </c>
      <c r="AR158" s="84">
        <v>0</v>
      </c>
      <c r="AS158" s="84">
        <v>8000</v>
      </c>
      <c r="AT158" s="84">
        <v>6792.86</v>
      </c>
      <c r="AU158" s="84">
        <v>0</v>
      </c>
      <c r="AV158" s="84">
        <v>0</v>
      </c>
      <c r="AW158" s="84">
        <v>6792.86</v>
      </c>
      <c r="AX158" s="84">
        <v>6792.86</v>
      </c>
      <c r="AY158" s="84">
        <v>0</v>
      </c>
      <c r="AZ158" s="84">
        <v>-1207.1400000000001</v>
      </c>
      <c r="BA158" s="75"/>
      <c r="BB158" s="123"/>
      <c r="BC158" s="172">
        <v>8000</v>
      </c>
      <c r="BD158" s="30">
        <v>0</v>
      </c>
      <c r="BE158" s="30">
        <v>8000</v>
      </c>
      <c r="BF158" s="30">
        <v>5397.6</v>
      </c>
      <c r="BG158" s="30">
        <v>0</v>
      </c>
      <c r="BH158" s="30">
        <v>0</v>
      </c>
      <c r="BI158" s="30">
        <v>5397.6</v>
      </c>
      <c r="BJ158" s="30">
        <v>5397.6</v>
      </c>
      <c r="BK158" s="30">
        <v>0</v>
      </c>
      <c r="BL158" s="30">
        <v>-2602.4</v>
      </c>
      <c r="BM158" s="75"/>
      <c r="BN158" s="113"/>
      <c r="BO158" s="30">
        <v>8000</v>
      </c>
      <c r="BP158" s="30">
        <v>0</v>
      </c>
      <c r="BQ158" s="30">
        <v>8000</v>
      </c>
      <c r="BR158" s="30">
        <v>3425</v>
      </c>
      <c r="BS158" s="30">
        <v>0</v>
      </c>
      <c r="BT158" s="30">
        <v>0</v>
      </c>
      <c r="BU158" s="30">
        <v>3425</v>
      </c>
      <c r="BV158" s="30">
        <v>3425</v>
      </c>
      <c r="BW158" s="30">
        <v>0</v>
      </c>
      <c r="BX158" s="30">
        <v>-4575</v>
      </c>
      <c r="BY158" s="75"/>
      <c r="BZ158" s="123"/>
      <c r="CA158" s="172">
        <v>8000</v>
      </c>
      <c r="CB158" s="30">
        <v>0</v>
      </c>
      <c r="CC158" s="30">
        <v>8000</v>
      </c>
      <c r="CD158" s="30">
        <v>3413</v>
      </c>
      <c r="CE158" s="30">
        <v>0</v>
      </c>
      <c r="CF158" s="30">
        <v>0</v>
      </c>
      <c r="CG158" s="30">
        <v>3413</v>
      </c>
      <c r="CH158" s="30">
        <v>3413</v>
      </c>
      <c r="CI158" s="30">
        <v>0</v>
      </c>
      <c r="CJ158" s="30">
        <v>-4587</v>
      </c>
      <c r="CK158" s="75"/>
      <c r="CL158" s="113"/>
      <c r="CM158" s="30"/>
      <c r="CN158" s="30"/>
      <c r="CO158" s="30"/>
      <c r="CP158" s="30">
        <v>3654.96</v>
      </c>
      <c r="CQ158" s="30"/>
      <c r="CR158" s="30"/>
      <c r="CS158" s="30">
        <v>3654.96</v>
      </c>
      <c r="CT158" s="30"/>
      <c r="CU158" s="30"/>
      <c r="CV158" s="30"/>
      <c r="CW158" s="75"/>
      <c r="CX158" s="123"/>
      <c r="CY158" s="174">
        <v>6000</v>
      </c>
      <c r="CZ158" s="31">
        <v>0</v>
      </c>
      <c r="DA158" s="32">
        <v>6000</v>
      </c>
      <c r="DB158" s="32">
        <v>3252.3</v>
      </c>
      <c r="DC158" s="33">
        <v>0</v>
      </c>
      <c r="DD158" s="31">
        <v>0</v>
      </c>
      <c r="DE158" s="32">
        <v>3252.3</v>
      </c>
      <c r="DF158" s="32">
        <v>3252.3</v>
      </c>
      <c r="DG158" s="31">
        <v>0</v>
      </c>
      <c r="DH158" s="32">
        <v>2747.7</v>
      </c>
      <c r="DI158" s="34"/>
      <c r="DT158" s="34"/>
      <c r="DU158" s="30">
        <v>8000</v>
      </c>
      <c r="DV158" s="30">
        <v>0</v>
      </c>
      <c r="DW158" s="30">
        <v>8000</v>
      </c>
      <c r="DX158" s="30">
        <v>3413</v>
      </c>
      <c r="DY158" s="30">
        <v>0</v>
      </c>
      <c r="DZ158" s="30">
        <v>0</v>
      </c>
      <c r="EA158" s="30">
        <v>3413</v>
      </c>
      <c r="EB158" s="30">
        <v>3413</v>
      </c>
      <c r="EC158" s="30">
        <v>0</v>
      </c>
      <c r="ED158" s="30">
        <v>-4587</v>
      </c>
      <c r="EE158" s="34"/>
      <c r="EP158" s="34"/>
      <c r="FA158" s="34"/>
      <c r="FB158" s="84"/>
      <c r="FC158" s="84"/>
      <c r="FD158" s="84"/>
      <c r="FE158" s="84"/>
      <c r="FF158" s="84"/>
      <c r="FG158" s="84"/>
      <c r="FH158" s="84"/>
      <c r="FI158" s="84"/>
      <c r="FJ158" s="84"/>
      <c r="FK158" s="84"/>
      <c r="FN158" s="113"/>
    </row>
    <row r="159" spans="1:170" ht="12.75" customHeight="1" x14ac:dyDescent="0.2">
      <c r="A159" s="27">
        <v>1</v>
      </c>
      <c r="B159" s="28">
        <v>83100</v>
      </c>
      <c r="C159" s="28"/>
      <c r="D159" s="2" t="s">
        <v>106</v>
      </c>
      <c r="E159" s="75"/>
      <c r="F159" s="89">
        <v>10000</v>
      </c>
      <c r="G159" s="205"/>
      <c r="H159" s="201"/>
      <c r="I159" s="122">
        <v>8000</v>
      </c>
      <c r="J159" s="153"/>
      <c r="K159" s="75"/>
      <c r="L159" s="122">
        <v>12000</v>
      </c>
      <c r="M159" s="75"/>
      <c r="N159" s="123"/>
      <c r="O159" s="124"/>
      <c r="P159" s="192">
        <v>12000</v>
      </c>
      <c r="Q159" s="75"/>
      <c r="R159" s="113"/>
      <c r="S159" s="91">
        <v>12000</v>
      </c>
      <c r="T159" s="94">
        <v>0</v>
      </c>
      <c r="U159" s="91">
        <v>12000</v>
      </c>
      <c r="V159" s="91">
        <v>1700</v>
      </c>
      <c r="W159" s="94">
        <v>0</v>
      </c>
      <c r="X159" s="94">
        <v>0</v>
      </c>
      <c r="Y159" s="91">
        <v>1700</v>
      </c>
      <c r="Z159" s="91">
        <v>1335.73</v>
      </c>
      <c r="AA159" s="94">
        <v>364.27</v>
      </c>
      <c r="AB159" s="91">
        <v>-10300</v>
      </c>
      <c r="AC159" s="75"/>
      <c r="AD159" s="123"/>
      <c r="AE159" s="186">
        <v>8000</v>
      </c>
      <c r="AF159" s="86">
        <v>0</v>
      </c>
      <c r="AG159" s="85">
        <v>8000</v>
      </c>
      <c r="AH159" s="87">
        <v>9752.9</v>
      </c>
      <c r="AI159" s="86">
        <v>0</v>
      </c>
      <c r="AJ159" s="86">
        <v>0</v>
      </c>
      <c r="AK159" s="85">
        <v>9752.9</v>
      </c>
      <c r="AL159" s="86">
        <v>856.36</v>
      </c>
      <c r="AM159" s="85">
        <v>8896.5400000000009</v>
      </c>
      <c r="AN159" s="85">
        <v>1752.9</v>
      </c>
      <c r="AO159" s="75"/>
      <c r="AP159" s="113"/>
      <c r="AQ159" s="84">
        <v>8000</v>
      </c>
      <c r="AR159" s="84">
        <v>0</v>
      </c>
      <c r="AS159" s="84">
        <v>8000</v>
      </c>
      <c r="AT159" s="84">
        <v>5617.24</v>
      </c>
      <c r="AU159" s="84">
        <v>0</v>
      </c>
      <c r="AV159" s="84">
        <v>0</v>
      </c>
      <c r="AW159" s="84">
        <v>5617.24</v>
      </c>
      <c r="AX159" s="84">
        <v>450</v>
      </c>
      <c r="AY159" s="84">
        <v>5167.24</v>
      </c>
      <c r="AZ159" s="84">
        <v>-2382.7600000000002</v>
      </c>
      <c r="BA159" s="75"/>
      <c r="BB159" s="123"/>
      <c r="BC159" s="172">
        <v>8000</v>
      </c>
      <c r="BD159" s="30">
        <v>0</v>
      </c>
      <c r="BE159" s="30">
        <v>8000</v>
      </c>
      <c r="BF159" s="30">
        <v>7704.52</v>
      </c>
      <c r="BG159" s="30">
        <v>0</v>
      </c>
      <c r="BH159" s="30">
        <v>0</v>
      </c>
      <c r="BI159" s="30">
        <v>7704.52</v>
      </c>
      <c r="BJ159" s="30">
        <v>1108.6500000000001</v>
      </c>
      <c r="BK159" s="30">
        <v>6595.87</v>
      </c>
      <c r="BL159" s="30">
        <v>-295.48</v>
      </c>
      <c r="BM159" s="75"/>
      <c r="BN159" s="113"/>
      <c r="BO159" s="30">
        <v>8000</v>
      </c>
      <c r="BP159" s="30">
        <v>0</v>
      </c>
      <c r="BQ159" s="30">
        <v>8000</v>
      </c>
      <c r="BR159" s="30">
        <v>10131.219999999999</v>
      </c>
      <c r="BS159" s="30">
        <v>0</v>
      </c>
      <c r="BT159" s="30">
        <v>0</v>
      </c>
      <c r="BU159" s="30">
        <v>10131.219999999999</v>
      </c>
      <c r="BV159" s="30">
        <v>2257.4</v>
      </c>
      <c r="BW159" s="30">
        <v>7873.82</v>
      </c>
      <c r="BX159" s="30">
        <v>2131.2199999999998</v>
      </c>
      <c r="BY159" s="75"/>
      <c r="BZ159" s="123"/>
      <c r="CA159" s="172">
        <v>8000</v>
      </c>
      <c r="CB159" s="30">
        <v>0</v>
      </c>
      <c r="CC159" s="30">
        <v>8000</v>
      </c>
      <c r="CD159" s="30">
        <v>14025.1</v>
      </c>
      <c r="CE159" s="30">
        <v>0</v>
      </c>
      <c r="CF159" s="30">
        <v>0</v>
      </c>
      <c r="CG159" s="30">
        <v>14025.1</v>
      </c>
      <c r="CH159" s="30">
        <v>4466.8</v>
      </c>
      <c r="CI159" s="30">
        <v>9558.2999999999993</v>
      </c>
      <c r="CJ159" s="30">
        <v>6025.1</v>
      </c>
      <c r="CK159" s="75"/>
      <c r="CL159" s="113"/>
      <c r="CM159" s="30"/>
      <c r="CN159" s="30"/>
      <c r="CO159" s="30"/>
      <c r="CP159" s="30">
        <v>1248</v>
      </c>
      <c r="CQ159" s="30"/>
      <c r="CR159" s="30"/>
      <c r="CS159" s="30">
        <v>1248</v>
      </c>
      <c r="CT159" s="30"/>
      <c r="CU159" s="30"/>
      <c r="CV159" s="30"/>
      <c r="CW159" s="75"/>
      <c r="CX159" s="123"/>
      <c r="CY159" s="174">
        <v>30000</v>
      </c>
      <c r="CZ159" s="31">
        <v>0</v>
      </c>
      <c r="DA159" s="32">
        <v>30000</v>
      </c>
      <c r="DB159" s="32">
        <v>3088.53</v>
      </c>
      <c r="DC159" s="33">
        <v>0</v>
      </c>
      <c r="DD159" s="31">
        <v>0</v>
      </c>
      <c r="DE159" s="32">
        <v>3088.53</v>
      </c>
      <c r="DF159" s="32">
        <v>3088.53</v>
      </c>
      <c r="DG159" s="31">
        <v>0</v>
      </c>
      <c r="DH159" s="32">
        <v>26911.47</v>
      </c>
      <c r="DI159" s="34"/>
      <c r="DT159" s="34"/>
      <c r="DU159" s="30">
        <v>8000</v>
      </c>
      <c r="DV159" s="30">
        <v>0</v>
      </c>
      <c r="DW159" s="30">
        <v>8000</v>
      </c>
      <c r="DX159" s="30">
        <v>14025.1</v>
      </c>
      <c r="DY159" s="30">
        <v>0</v>
      </c>
      <c r="DZ159" s="30">
        <v>0</v>
      </c>
      <c r="EA159" s="30">
        <v>14025.1</v>
      </c>
      <c r="EB159" s="30">
        <v>4466.8</v>
      </c>
      <c r="EC159" s="30">
        <v>9558.2999999999993</v>
      </c>
      <c r="ED159" s="30">
        <v>6025.1</v>
      </c>
      <c r="EE159" s="34"/>
      <c r="EP159" s="34"/>
      <c r="FA159" s="34"/>
      <c r="FB159" s="84"/>
      <c r="FC159" s="84"/>
      <c r="FD159" s="84"/>
      <c r="FE159" s="84"/>
      <c r="FF159" s="84"/>
      <c r="FG159" s="84"/>
      <c r="FH159" s="84"/>
      <c r="FI159" s="84"/>
      <c r="FJ159" s="84"/>
      <c r="FK159" s="84"/>
      <c r="FN159" s="113"/>
    </row>
    <row r="160" spans="1:170" ht="12.75" customHeight="1" x14ac:dyDescent="0.2">
      <c r="A160" s="27">
        <v>1</v>
      </c>
      <c r="B160" s="28">
        <v>87000</v>
      </c>
      <c r="C160" s="28"/>
      <c r="D160" s="2" t="s">
        <v>124</v>
      </c>
      <c r="E160" s="75"/>
      <c r="F160" s="89">
        <v>0</v>
      </c>
      <c r="G160" s="205"/>
      <c r="H160" s="201"/>
      <c r="I160" s="122">
        <v>0</v>
      </c>
      <c r="J160" s="153"/>
      <c r="K160" s="75"/>
      <c r="L160" s="122">
        <v>0</v>
      </c>
      <c r="M160" s="75"/>
      <c r="N160" s="123"/>
      <c r="O160" s="124"/>
      <c r="P160" s="192">
        <v>0</v>
      </c>
      <c r="Q160" s="75"/>
      <c r="R160" s="113"/>
      <c r="S160" s="94">
        <v>0</v>
      </c>
      <c r="T160" s="91">
        <v>2491728.0099999998</v>
      </c>
      <c r="U160" s="91">
        <v>2491728.0099999998</v>
      </c>
      <c r="V160" s="94">
        <v>0</v>
      </c>
      <c r="W160" s="94">
        <v>0</v>
      </c>
      <c r="X160" s="94">
        <v>0</v>
      </c>
      <c r="Y160" s="94">
        <v>0</v>
      </c>
      <c r="Z160" s="94">
        <v>0</v>
      </c>
      <c r="AA160" s="94">
        <v>0</v>
      </c>
      <c r="AB160" s="91">
        <v>-2491728.0099999998</v>
      </c>
      <c r="AC160" s="75"/>
      <c r="AD160" s="123"/>
      <c r="AE160" s="187">
        <v>0</v>
      </c>
      <c r="AF160" s="85">
        <v>1106585.8999999999</v>
      </c>
      <c r="AG160" s="85">
        <v>1106585.8999999999</v>
      </c>
      <c r="AH160" s="88">
        <v>0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5">
        <v>-1106585.8999999999</v>
      </c>
      <c r="AO160" s="75"/>
      <c r="AP160" s="113"/>
      <c r="AQ160" s="84">
        <v>0</v>
      </c>
      <c r="AR160" s="84">
        <v>966701.74</v>
      </c>
      <c r="AS160" s="84">
        <v>966701.74</v>
      </c>
      <c r="AT160" s="84">
        <v>0</v>
      </c>
      <c r="AU160" s="84">
        <v>0</v>
      </c>
      <c r="AV160" s="84">
        <v>0</v>
      </c>
      <c r="AW160" s="84">
        <v>0</v>
      </c>
      <c r="AX160" s="84">
        <v>0</v>
      </c>
      <c r="AY160" s="84">
        <v>0</v>
      </c>
      <c r="AZ160" s="84">
        <v>-966701.74</v>
      </c>
      <c r="BA160" s="75"/>
      <c r="BB160" s="123"/>
      <c r="BC160" s="172">
        <v>0</v>
      </c>
      <c r="BD160" s="30">
        <v>269436.90000000002</v>
      </c>
      <c r="BE160" s="30">
        <v>269436.90000000002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-269436.90000000002</v>
      </c>
      <c r="BM160" s="75"/>
      <c r="BN160" s="113"/>
      <c r="BO160" s="30">
        <v>0</v>
      </c>
      <c r="BP160" s="30">
        <v>42453.42</v>
      </c>
      <c r="BQ160" s="30">
        <v>42453.42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-42453.42</v>
      </c>
      <c r="BY160" s="75"/>
      <c r="BZ160" s="123"/>
      <c r="CA160" s="172">
        <v>0</v>
      </c>
      <c r="CB160" s="30">
        <v>0</v>
      </c>
      <c r="CC160" s="30">
        <v>0</v>
      </c>
      <c r="CD160" s="30">
        <v>0</v>
      </c>
      <c r="CE160" s="30">
        <v>0</v>
      </c>
      <c r="CF160" s="30">
        <v>0</v>
      </c>
      <c r="CG160" s="30">
        <v>0</v>
      </c>
      <c r="CH160" s="30">
        <v>0</v>
      </c>
      <c r="CI160" s="30">
        <v>0</v>
      </c>
      <c r="CJ160" s="30">
        <v>0</v>
      </c>
      <c r="CK160" s="75"/>
      <c r="CL160" s="113"/>
      <c r="CM160" s="30"/>
      <c r="CN160" s="30"/>
      <c r="CO160" s="30"/>
      <c r="CP160" s="30">
        <v>0</v>
      </c>
      <c r="CQ160" s="30"/>
      <c r="CR160" s="30"/>
      <c r="CS160" s="30">
        <v>0</v>
      </c>
      <c r="CT160" s="30"/>
      <c r="CU160" s="30"/>
      <c r="CV160" s="30"/>
      <c r="CW160" s="75"/>
      <c r="CX160" s="123"/>
      <c r="CY160" s="174">
        <v>0</v>
      </c>
      <c r="CZ160" s="31">
        <v>0</v>
      </c>
      <c r="DA160" s="32">
        <v>0</v>
      </c>
      <c r="DB160" s="32">
        <v>0</v>
      </c>
      <c r="DC160" s="33">
        <v>0</v>
      </c>
      <c r="DD160" s="31">
        <v>0</v>
      </c>
      <c r="DE160" s="32">
        <v>0</v>
      </c>
      <c r="DF160" s="32">
        <v>0</v>
      </c>
      <c r="DG160" s="31">
        <v>0</v>
      </c>
      <c r="DH160" s="32">
        <v>0</v>
      </c>
      <c r="DI160" s="34"/>
      <c r="DT160" s="34"/>
      <c r="DU160" s="30">
        <v>0</v>
      </c>
      <c r="DV160" s="30">
        <v>0</v>
      </c>
      <c r="DW160" s="30">
        <v>0</v>
      </c>
      <c r="DX160" s="30">
        <v>0</v>
      </c>
      <c r="DY160" s="30">
        <v>0</v>
      </c>
      <c r="DZ160" s="30">
        <v>0</v>
      </c>
      <c r="EA160" s="30">
        <v>0</v>
      </c>
      <c r="EB160" s="30">
        <v>0</v>
      </c>
      <c r="EC160" s="30">
        <v>0</v>
      </c>
      <c r="ED160" s="30">
        <v>0</v>
      </c>
      <c r="EE160" s="34"/>
      <c r="EP160" s="34"/>
      <c r="FA160" s="34"/>
      <c r="FB160" s="84"/>
      <c r="FC160" s="84"/>
      <c r="FD160" s="84"/>
      <c r="FE160" s="84"/>
      <c r="FF160" s="84"/>
      <c r="FG160" s="84"/>
      <c r="FH160" s="84"/>
      <c r="FI160" s="84"/>
      <c r="FJ160" s="84"/>
      <c r="FK160" s="84"/>
      <c r="FN160" s="113"/>
    </row>
    <row r="161" spans="1:170" ht="12.75" customHeight="1" x14ac:dyDescent="0.2">
      <c r="A161" s="27">
        <v>1</v>
      </c>
      <c r="B161" s="28">
        <v>87010</v>
      </c>
      <c r="C161" s="28"/>
      <c r="D161" s="2" t="s">
        <v>107</v>
      </c>
      <c r="E161" s="75"/>
      <c r="F161" s="89">
        <v>0</v>
      </c>
      <c r="G161" s="205"/>
      <c r="H161" s="201"/>
      <c r="I161" s="122">
        <v>0</v>
      </c>
      <c r="J161" s="153"/>
      <c r="K161" s="75"/>
      <c r="L161" s="122">
        <v>0</v>
      </c>
      <c r="M161" s="75"/>
      <c r="N161" s="123"/>
      <c r="O161" s="124"/>
      <c r="P161" s="192">
        <v>0</v>
      </c>
      <c r="Q161" s="75"/>
      <c r="R161" s="113"/>
      <c r="S161" s="94">
        <v>0</v>
      </c>
      <c r="T161" s="91">
        <v>195355.12</v>
      </c>
      <c r="U161" s="91">
        <v>195355.12</v>
      </c>
      <c r="V161" s="94">
        <v>0</v>
      </c>
      <c r="W161" s="94">
        <v>0</v>
      </c>
      <c r="X161" s="94">
        <v>0</v>
      </c>
      <c r="Y161" s="94">
        <v>0</v>
      </c>
      <c r="Z161" s="94">
        <v>0</v>
      </c>
      <c r="AA161" s="94">
        <v>0</v>
      </c>
      <c r="AB161" s="91">
        <v>-195355.12</v>
      </c>
      <c r="AC161" s="75"/>
      <c r="AD161" s="123"/>
      <c r="AE161" s="187">
        <v>0</v>
      </c>
      <c r="AF161" s="85">
        <v>262422.58</v>
      </c>
      <c r="AG161" s="85">
        <v>262422.58</v>
      </c>
      <c r="AH161" s="88">
        <v>0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5">
        <v>-262422.58</v>
      </c>
      <c r="AO161" s="75"/>
      <c r="AP161" s="113"/>
      <c r="AQ161" s="84">
        <v>0</v>
      </c>
      <c r="AR161" s="84">
        <v>541052.13</v>
      </c>
      <c r="AS161" s="84">
        <v>541052.13</v>
      </c>
      <c r="AT161" s="84">
        <v>0</v>
      </c>
      <c r="AU161" s="84">
        <v>0</v>
      </c>
      <c r="AV161" s="84">
        <v>0</v>
      </c>
      <c r="AW161" s="84">
        <v>0</v>
      </c>
      <c r="AX161" s="84">
        <v>0</v>
      </c>
      <c r="AY161" s="84">
        <v>0</v>
      </c>
      <c r="AZ161" s="84">
        <v>-541052.13</v>
      </c>
      <c r="BA161" s="75"/>
      <c r="BB161" s="123"/>
      <c r="BC161" s="172">
        <v>0</v>
      </c>
      <c r="BD161" s="30">
        <v>360468.6</v>
      </c>
      <c r="BE161" s="30">
        <v>360468.6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-360468.6</v>
      </c>
      <c r="BM161" s="75"/>
      <c r="BN161" s="113"/>
      <c r="BO161" s="30">
        <v>0</v>
      </c>
      <c r="BP161" s="30">
        <v>333301.81</v>
      </c>
      <c r="BQ161" s="30">
        <v>333301.81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-333301.81</v>
      </c>
      <c r="BY161" s="75"/>
      <c r="BZ161" s="123"/>
      <c r="CA161" s="172">
        <v>0</v>
      </c>
      <c r="CB161" s="30">
        <v>116289.21</v>
      </c>
      <c r="CC161" s="30">
        <v>116289.21</v>
      </c>
      <c r="CD161" s="30">
        <v>0</v>
      </c>
      <c r="CE161" s="30">
        <v>0</v>
      </c>
      <c r="CF161" s="30">
        <v>0</v>
      </c>
      <c r="CG161" s="30">
        <v>0</v>
      </c>
      <c r="CH161" s="30">
        <v>0</v>
      </c>
      <c r="CI161" s="30">
        <v>0</v>
      </c>
      <c r="CJ161" s="30">
        <v>-116289.21</v>
      </c>
      <c r="CK161" s="75"/>
      <c r="CL161" s="113"/>
      <c r="CM161" s="30"/>
      <c r="CN161" s="30"/>
      <c r="CO161" s="30"/>
      <c r="CP161" s="30">
        <v>0</v>
      </c>
      <c r="CQ161" s="30"/>
      <c r="CR161" s="30"/>
      <c r="CS161" s="30">
        <v>0</v>
      </c>
      <c r="CT161" s="30"/>
      <c r="CU161" s="30"/>
      <c r="CV161" s="30"/>
      <c r="CW161" s="75"/>
      <c r="CX161" s="123"/>
      <c r="CY161" s="175">
        <v>0</v>
      </c>
      <c r="CZ161" s="32">
        <v>2738519.18</v>
      </c>
      <c r="DA161" s="32">
        <v>2738519.18</v>
      </c>
      <c r="DB161" s="31">
        <v>0</v>
      </c>
      <c r="DC161" s="33">
        <v>0</v>
      </c>
      <c r="DD161" s="31">
        <v>0</v>
      </c>
      <c r="DE161" s="31">
        <v>0</v>
      </c>
      <c r="DF161" s="31">
        <v>0</v>
      </c>
      <c r="DG161" s="31">
        <v>0</v>
      </c>
      <c r="DH161" s="32">
        <v>2738519.18</v>
      </c>
      <c r="DI161" s="34"/>
      <c r="DT161" s="34"/>
      <c r="DU161" s="30">
        <v>0</v>
      </c>
      <c r="DV161" s="30">
        <v>116289.21</v>
      </c>
      <c r="DW161" s="30">
        <v>116289.21</v>
      </c>
      <c r="DX161" s="30">
        <v>0</v>
      </c>
      <c r="DY161" s="30">
        <v>0</v>
      </c>
      <c r="DZ161" s="30">
        <v>0</v>
      </c>
      <c r="EA161" s="30">
        <v>0</v>
      </c>
      <c r="EB161" s="30">
        <v>0</v>
      </c>
      <c r="EC161" s="30">
        <v>0</v>
      </c>
      <c r="ED161" s="30">
        <v>-116289.21</v>
      </c>
      <c r="EE161" s="34"/>
      <c r="EP161" s="34"/>
      <c r="FA161" s="34"/>
      <c r="FB161" s="84"/>
      <c r="FC161" s="84"/>
      <c r="FD161" s="84"/>
      <c r="FE161" s="84"/>
      <c r="FF161" s="84"/>
      <c r="FG161" s="84"/>
      <c r="FH161" s="84"/>
      <c r="FI161" s="84"/>
      <c r="FJ161" s="84"/>
      <c r="FK161" s="84"/>
      <c r="FN161" s="113"/>
    </row>
    <row r="162" spans="1:170" s="24" customFormat="1" ht="12.75" customHeight="1" x14ac:dyDescent="0.2">
      <c r="A162" s="41"/>
      <c r="B162" s="42"/>
      <c r="C162" s="42"/>
      <c r="D162" s="44" t="s">
        <v>145</v>
      </c>
      <c r="E162" s="76"/>
      <c r="F162" s="100">
        <f t="shared" ref="F162:K162" si="87">SUM(F158:F161)</f>
        <v>10000</v>
      </c>
      <c r="G162" s="206">
        <f>(F162*100)/F168</f>
        <v>8.8297706468487239E-2</v>
      </c>
      <c r="H162" s="127"/>
      <c r="I162" s="125">
        <f t="shared" ref="I162" si="88">SUM(I158:I161)</f>
        <v>8000</v>
      </c>
      <c r="J162" s="160">
        <f>(I162*100)/I168</f>
        <v>7.2396698018095951E-2</v>
      </c>
      <c r="K162" s="126">
        <f t="shared" si="87"/>
        <v>0</v>
      </c>
      <c r="L162" s="125">
        <f t="shared" ref="L162:M162" si="89">SUM(L158:L161)</f>
        <v>12000</v>
      </c>
      <c r="M162" s="126">
        <f t="shared" si="89"/>
        <v>0</v>
      </c>
      <c r="N162" s="96">
        <v>0.11</v>
      </c>
      <c r="O162" s="127"/>
      <c r="P162" s="193">
        <f t="shared" ref="P162:AB162" si="90">SUM(P158:P161)</f>
        <v>12000</v>
      </c>
      <c r="Q162" s="126">
        <f t="shared" si="90"/>
        <v>0</v>
      </c>
      <c r="R162" s="194">
        <v>0.12</v>
      </c>
      <c r="S162" s="83">
        <f t="shared" si="90"/>
        <v>12000</v>
      </c>
      <c r="T162" s="83">
        <f t="shared" si="90"/>
        <v>2687083.13</v>
      </c>
      <c r="U162" s="83">
        <f t="shared" si="90"/>
        <v>2699083.13</v>
      </c>
      <c r="V162" s="83">
        <f t="shared" si="90"/>
        <v>1700</v>
      </c>
      <c r="W162" s="83">
        <f t="shared" si="90"/>
        <v>0</v>
      </c>
      <c r="X162" s="83">
        <f t="shared" si="90"/>
        <v>0</v>
      </c>
      <c r="Y162" s="83">
        <f t="shared" si="90"/>
        <v>1700</v>
      </c>
      <c r="Z162" s="83">
        <f t="shared" si="90"/>
        <v>1335.73</v>
      </c>
      <c r="AA162" s="83">
        <f t="shared" si="90"/>
        <v>364.27</v>
      </c>
      <c r="AB162" s="83">
        <f t="shared" si="90"/>
        <v>-2697383.13</v>
      </c>
      <c r="AC162" s="95"/>
      <c r="AD162" s="157">
        <v>0.12</v>
      </c>
      <c r="AE162" s="109">
        <f>SUM(AE158:AE161)</f>
        <v>16000</v>
      </c>
      <c r="AF162" s="83">
        <f t="shared" ref="AF162:AN162" si="91">SUM(AF158:AF161)</f>
        <v>1369008.48</v>
      </c>
      <c r="AG162" s="83">
        <f t="shared" si="91"/>
        <v>1385008.48</v>
      </c>
      <c r="AH162" s="83">
        <f t="shared" si="91"/>
        <v>18752.900000000001</v>
      </c>
      <c r="AI162" s="83">
        <f t="shared" si="91"/>
        <v>0</v>
      </c>
      <c r="AJ162" s="83">
        <f t="shared" si="91"/>
        <v>0</v>
      </c>
      <c r="AK162" s="83">
        <f t="shared" si="91"/>
        <v>18752.900000000001</v>
      </c>
      <c r="AL162" s="83">
        <f t="shared" si="91"/>
        <v>9856.36</v>
      </c>
      <c r="AM162" s="83">
        <f t="shared" si="91"/>
        <v>8896.5400000000009</v>
      </c>
      <c r="AN162" s="83">
        <f t="shared" si="91"/>
        <v>-1366255.58</v>
      </c>
      <c r="AO162" s="76"/>
      <c r="AP162" s="114">
        <v>0.16</v>
      </c>
      <c r="AQ162" s="45">
        <f t="shared" ref="AQ162:AZ162" si="92">SUM(AQ158:AQ161)</f>
        <v>16000</v>
      </c>
      <c r="AR162" s="45">
        <f t="shared" si="92"/>
        <v>1507753.87</v>
      </c>
      <c r="AS162" s="45">
        <f t="shared" si="92"/>
        <v>1523753.87</v>
      </c>
      <c r="AT162" s="45">
        <f t="shared" si="92"/>
        <v>12410.099999999999</v>
      </c>
      <c r="AU162" s="45">
        <f t="shared" si="92"/>
        <v>0</v>
      </c>
      <c r="AV162" s="45">
        <f t="shared" si="92"/>
        <v>0</v>
      </c>
      <c r="AW162" s="45">
        <f t="shared" si="92"/>
        <v>12410.099999999999</v>
      </c>
      <c r="AX162" s="45">
        <f t="shared" si="92"/>
        <v>7242.86</v>
      </c>
      <c r="AY162" s="45">
        <f t="shared" si="92"/>
        <v>5167.24</v>
      </c>
      <c r="AZ162" s="45">
        <f t="shared" si="92"/>
        <v>-1511343.77</v>
      </c>
      <c r="BA162" s="76"/>
      <c r="BB162" s="157">
        <v>0.16</v>
      </c>
      <c r="BC162" s="173">
        <f t="shared" ref="BC162:BL162" si="93">SUM(BC158:BC161)</f>
        <v>16000</v>
      </c>
      <c r="BD162" s="45">
        <f t="shared" si="93"/>
        <v>629905.5</v>
      </c>
      <c r="BE162" s="45">
        <f t="shared" si="93"/>
        <v>645905.5</v>
      </c>
      <c r="BF162" s="45">
        <f t="shared" si="93"/>
        <v>13102.12</v>
      </c>
      <c r="BG162" s="45">
        <f t="shared" si="93"/>
        <v>0</v>
      </c>
      <c r="BH162" s="45">
        <f t="shared" si="93"/>
        <v>0</v>
      </c>
      <c r="BI162" s="45">
        <f t="shared" si="93"/>
        <v>13102.12</v>
      </c>
      <c r="BJ162" s="45">
        <f t="shared" si="93"/>
        <v>6506.25</v>
      </c>
      <c r="BK162" s="45">
        <f t="shared" si="93"/>
        <v>6595.87</v>
      </c>
      <c r="BL162" s="45">
        <f t="shared" si="93"/>
        <v>-632803.38</v>
      </c>
      <c r="BM162" s="76"/>
      <c r="BN162" s="114">
        <v>0.16</v>
      </c>
      <c r="BO162" s="45">
        <f t="shared" ref="BO162:BX162" si="94">SUM(BO158:BO161)</f>
        <v>16000</v>
      </c>
      <c r="BP162" s="45">
        <f t="shared" si="94"/>
        <v>375755.23</v>
      </c>
      <c r="BQ162" s="45">
        <f t="shared" si="94"/>
        <v>391755.23</v>
      </c>
      <c r="BR162" s="45">
        <f t="shared" si="94"/>
        <v>13556.22</v>
      </c>
      <c r="BS162" s="45">
        <f t="shared" si="94"/>
        <v>0</v>
      </c>
      <c r="BT162" s="45">
        <f t="shared" si="94"/>
        <v>0</v>
      </c>
      <c r="BU162" s="45">
        <f t="shared" si="94"/>
        <v>13556.22</v>
      </c>
      <c r="BV162" s="45">
        <f t="shared" si="94"/>
        <v>5682.4</v>
      </c>
      <c r="BW162" s="45">
        <f t="shared" si="94"/>
        <v>7873.82</v>
      </c>
      <c r="BX162" s="45">
        <f t="shared" si="94"/>
        <v>-378199.01</v>
      </c>
      <c r="BY162" s="76"/>
      <c r="BZ162" s="157">
        <v>0.16</v>
      </c>
      <c r="CA162" s="173">
        <f t="shared" ref="CA162:CJ162" si="95">SUM(CA158:CA161)</f>
        <v>16000</v>
      </c>
      <c r="CB162" s="45">
        <f t="shared" si="95"/>
        <v>116289.21</v>
      </c>
      <c r="CC162" s="45">
        <f t="shared" si="95"/>
        <v>132289.21000000002</v>
      </c>
      <c r="CD162" s="45">
        <f t="shared" si="95"/>
        <v>17438.099999999999</v>
      </c>
      <c r="CE162" s="45">
        <f t="shared" si="95"/>
        <v>0</v>
      </c>
      <c r="CF162" s="45">
        <f t="shared" si="95"/>
        <v>0</v>
      </c>
      <c r="CG162" s="45">
        <f t="shared" si="95"/>
        <v>17438.099999999999</v>
      </c>
      <c r="CH162" s="45">
        <f t="shared" si="95"/>
        <v>7879.8</v>
      </c>
      <c r="CI162" s="45">
        <f t="shared" si="95"/>
        <v>9558.2999999999993</v>
      </c>
      <c r="CJ162" s="45">
        <f t="shared" si="95"/>
        <v>-114851.11</v>
      </c>
      <c r="CK162" s="76"/>
      <c r="CL162" s="114">
        <v>0.16</v>
      </c>
      <c r="CM162" s="45">
        <f t="shared" ref="CM162:CV162" si="96">SUM(CM158:CM161)</f>
        <v>0</v>
      </c>
      <c r="CN162" s="45">
        <f t="shared" si="96"/>
        <v>0</v>
      </c>
      <c r="CO162" s="45">
        <f t="shared" si="96"/>
        <v>0</v>
      </c>
      <c r="CP162" s="45">
        <f t="shared" si="96"/>
        <v>4902.96</v>
      </c>
      <c r="CQ162" s="45">
        <f t="shared" si="96"/>
        <v>0</v>
      </c>
      <c r="CR162" s="45">
        <f t="shared" si="96"/>
        <v>0</v>
      </c>
      <c r="CS162" s="45">
        <f t="shared" si="96"/>
        <v>4902.96</v>
      </c>
      <c r="CT162" s="45">
        <f t="shared" si="96"/>
        <v>0</v>
      </c>
      <c r="CU162" s="45">
        <f t="shared" si="96"/>
        <v>0</v>
      </c>
      <c r="CV162" s="45">
        <f t="shared" si="96"/>
        <v>0</v>
      </c>
      <c r="CW162" s="76"/>
      <c r="CX162" s="157"/>
      <c r="CY162" s="173">
        <f t="shared" ref="CY162:ED162" si="97">SUM(CY158:CY161)</f>
        <v>36000</v>
      </c>
      <c r="CZ162" s="45">
        <f t="shared" si="97"/>
        <v>2738519.18</v>
      </c>
      <c r="DA162" s="45">
        <f t="shared" si="97"/>
        <v>2774519.18</v>
      </c>
      <c r="DB162" s="45">
        <f t="shared" si="97"/>
        <v>6340.83</v>
      </c>
      <c r="DC162" s="45">
        <f t="shared" si="97"/>
        <v>0</v>
      </c>
      <c r="DD162" s="45">
        <f t="shared" si="97"/>
        <v>0</v>
      </c>
      <c r="DE162" s="45">
        <f t="shared" si="97"/>
        <v>6340.83</v>
      </c>
      <c r="DF162" s="45">
        <f t="shared" si="97"/>
        <v>6340.83</v>
      </c>
      <c r="DG162" s="45">
        <f t="shared" si="97"/>
        <v>0</v>
      </c>
      <c r="DH162" s="45">
        <f t="shared" si="97"/>
        <v>2768178.35</v>
      </c>
      <c r="DI162" s="46">
        <f t="shared" si="97"/>
        <v>0</v>
      </c>
      <c r="DT162" s="46"/>
      <c r="DU162" s="45">
        <f t="shared" si="97"/>
        <v>16000</v>
      </c>
      <c r="DV162" s="45">
        <f t="shared" si="97"/>
        <v>116289.21</v>
      </c>
      <c r="DW162" s="45">
        <f t="shared" si="97"/>
        <v>132289.21000000002</v>
      </c>
      <c r="DX162" s="45">
        <f t="shared" si="97"/>
        <v>17438.099999999999</v>
      </c>
      <c r="DY162" s="45">
        <f t="shared" si="97"/>
        <v>0</v>
      </c>
      <c r="DZ162" s="45">
        <f t="shared" si="97"/>
        <v>0</v>
      </c>
      <c r="EA162" s="45">
        <f t="shared" si="97"/>
        <v>17438.099999999999</v>
      </c>
      <c r="EB162" s="45">
        <f t="shared" si="97"/>
        <v>7879.8</v>
      </c>
      <c r="EC162" s="45">
        <f t="shared" si="97"/>
        <v>9558.2999999999993</v>
      </c>
      <c r="ED162" s="45">
        <f t="shared" si="97"/>
        <v>-114851.11</v>
      </c>
      <c r="EE162" s="46"/>
      <c r="EP162" s="46"/>
      <c r="FA162" s="46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N162" s="114">
        <v>0.31</v>
      </c>
    </row>
    <row r="163" spans="1:170" ht="12.75" customHeight="1" x14ac:dyDescent="0.2">
      <c r="A163" s="27">
        <v>1</v>
      </c>
      <c r="B163" s="28">
        <v>91101</v>
      </c>
      <c r="C163" s="28"/>
      <c r="D163" s="2" t="s">
        <v>118</v>
      </c>
      <c r="E163" s="75"/>
      <c r="F163" s="89">
        <v>0</v>
      </c>
      <c r="G163" s="205"/>
      <c r="H163" s="201"/>
      <c r="I163" s="122">
        <v>0</v>
      </c>
      <c r="J163" s="153"/>
      <c r="K163" s="75"/>
      <c r="L163" s="122">
        <v>0</v>
      </c>
      <c r="M163" s="75"/>
      <c r="N163" s="123"/>
      <c r="O163" s="124"/>
      <c r="P163" s="192">
        <v>0</v>
      </c>
      <c r="Q163" s="75"/>
      <c r="R163" s="113"/>
      <c r="S163" s="91">
        <v>0</v>
      </c>
      <c r="T163" s="94">
        <v>0</v>
      </c>
      <c r="U163" s="91">
        <v>0</v>
      </c>
      <c r="V163" s="91">
        <v>0</v>
      </c>
      <c r="W163" s="91">
        <v>0</v>
      </c>
      <c r="X163" s="94">
        <v>0</v>
      </c>
      <c r="Y163" s="91">
        <v>0</v>
      </c>
      <c r="Z163" s="91">
        <v>0</v>
      </c>
      <c r="AA163" s="91">
        <v>0</v>
      </c>
      <c r="AB163" s="91">
        <v>0</v>
      </c>
      <c r="AC163" s="75"/>
      <c r="AD163" s="123"/>
      <c r="AE163" s="180">
        <v>0</v>
      </c>
      <c r="AF163" s="84">
        <v>0</v>
      </c>
      <c r="AG163" s="84">
        <v>0</v>
      </c>
      <c r="AH163" s="84">
        <v>0</v>
      </c>
      <c r="AI163" s="84">
        <v>0</v>
      </c>
      <c r="AJ163" s="84">
        <v>0</v>
      </c>
      <c r="AK163" s="84">
        <v>0</v>
      </c>
      <c r="AL163" s="84">
        <v>0</v>
      </c>
      <c r="AM163" s="84">
        <v>0</v>
      </c>
      <c r="AN163" s="84">
        <v>0</v>
      </c>
      <c r="AO163" s="75"/>
      <c r="AP163" s="113"/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75"/>
      <c r="BB163" s="123"/>
      <c r="BC163" s="185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75"/>
      <c r="BN163" s="113"/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75"/>
      <c r="BZ163" s="123"/>
      <c r="CA163" s="172">
        <v>0</v>
      </c>
      <c r="CB163" s="30">
        <v>0</v>
      </c>
      <c r="CC163" s="30">
        <v>0</v>
      </c>
      <c r="CD163" s="30">
        <v>391850.05</v>
      </c>
      <c r="CE163" s="30">
        <v>0</v>
      </c>
      <c r="CF163" s="30">
        <v>0</v>
      </c>
      <c r="CG163" s="30">
        <v>391850.05</v>
      </c>
      <c r="CH163" s="30">
        <v>391850.05</v>
      </c>
      <c r="CI163" s="30">
        <v>0</v>
      </c>
      <c r="CJ163" s="30">
        <v>391850.05</v>
      </c>
      <c r="CK163" s="75"/>
      <c r="CL163" s="113"/>
      <c r="CM163" s="30"/>
      <c r="CN163" s="30"/>
      <c r="CO163" s="30"/>
      <c r="CP163" s="30">
        <v>0</v>
      </c>
      <c r="CQ163" s="30"/>
      <c r="CR163" s="30"/>
      <c r="CS163" s="30">
        <v>0</v>
      </c>
      <c r="CT163" s="30"/>
      <c r="CU163" s="30"/>
      <c r="CV163" s="30"/>
      <c r="CW163" s="75"/>
      <c r="CX163" s="123"/>
      <c r="CY163" s="175">
        <v>0</v>
      </c>
      <c r="CZ163" s="32">
        <v>0</v>
      </c>
      <c r="DA163" s="32">
        <v>0</v>
      </c>
      <c r="DB163" s="31">
        <v>0</v>
      </c>
      <c r="DC163" s="33">
        <v>0</v>
      </c>
      <c r="DD163" s="31">
        <v>0</v>
      </c>
      <c r="DE163" s="31">
        <v>0</v>
      </c>
      <c r="DF163" s="31">
        <v>0</v>
      </c>
      <c r="DG163" s="31">
        <v>0</v>
      </c>
      <c r="DH163" s="32">
        <v>0</v>
      </c>
      <c r="DI163" s="34"/>
      <c r="DT163" s="34"/>
      <c r="DU163" s="30">
        <v>0</v>
      </c>
      <c r="DV163" s="30">
        <v>0</v>
      </c>
      <c r="DW163" s="30">
        <v>0</v>
      </c>
      <c r="DX163" s="30">
        <v>391850.05</v>
      </c>
      <c r="DY163" s="30">
        <v>0</v>
      </c>
      <c r="DZ163" s="30">
        <v>0</v>
      </c>
      <c r="EA163" s="30">
        <v>391850.05</v>
      </c>
      <c r="EB163" s="30">
        <v>391850.05</v>
      </c>
      <c r="EC163" s="30">
        <v>0</v>
      </c>
      <c r="ED163" s="30">
        <v>391850.05</v>
      </c>
      <c r="EE163" s="34"/>
      <c r="EP163" s="34"/>
      <c r="FA163" s="34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N163" s="113"/>
    </row>
    <row r="164" spans="1:170" ht="12.75" customHeight="1" x14ac:dyDescent="0.2">
      <c r="A164" s="27">
        <v>1</v>
      </c>
      <c r="B164" s="28">
        <v>91300</v>
      </c>
      <c r="C164" s="28"/>
      <c r="D164" s="2" t="s">
        <v>108</v>
      </c>
      <c r="E164" s="75"/>
      <c r="F164" s="89">
        <v>0</v>
      </c>
      <c r="G164" s="205"/>
      <c r="H164" s="201"/>
      <c r="I164" s="122">
        <v>0</v>
      </c>
      <c r="J164" s="153"/>
      <c r="K164" s="75"/>
      <c r="L164" s="122">
        <v>0</v>
      </c>
      <c r="M164" s="75"/>
      <c r="N164" s="123"/>
      <c r="O164" s="124"/>
      <c r="P164" s="192">
        <v>0</v>
      </c>
      <c r="Q164" s="75"/>
      <c r="R164" s="113"/>
      <c r="S164" s="91">
        <v>0</v>
      </c>
      <c r="T164" s="94">
        <v>0</v>
      </c>
      <c r="U164" s="91">
        <v>0</v>
      </c>
      <c r="V164" s="91">
        <v>0</v>
      </c>
      <c r="W164" s="91">
        <v>0</v>
      </c>
      <c r="X164" s="94">
        <v>0</v>
      </c>
      <c r="Y164" s="91">
        <v>0</v>
      </c>
      <c r="Z164" s="91">
        <v>0</v>
      </c>
      <c r="AA164" s="91">
        <v>0</v>
      </c>
      <c r="AB164" s="91">
        <v>0</v>
      </c>
      <c r="AC164" s="75"/>
      <c r="AD164" s="123"/>
      <c r="AE164" s="180">
        <v>0</v>
      </c>
      <c r="AF164" s="84">
        <v>0</v>
      </c>
      <c r="AG164" s="84">
        <v>0</v>
      </c>
      <c r="AH164" s="84">
        <v>0</v>
      </c>
      <c r="AI164" s="84">
        <v>0</v>
      </c>
      <c r="AJ164" s="84">
        <v>0</v>
      </c>
      <c r="AK164" s="84">
        <v>0</v>
      </c>
      <c r="AL164" s="84">
        <v>0</v>
      </c>
      <c r="AM164" s="84">
        <v>0</v>
      </c>
      <c r="AN164" s="84">
        <v>0</v>
      </c>
      <c r="AO164" s="75"/>
      <c r="AP164" s="113"/>
      <c r="AQ164" s="37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75"/>
      <c r="BB164" s="123"/>
      <c r="BC164" s="185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75"/>
      <c r="BN164" s="113"/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37">
        <v>0</v>
      </c>
      <c r="BX164" s="37">
        <v>0</v>
      </c>
      <c r="BY164" s="75"/>
      <c r="BZ164" s="123"/>
      <c r="CA164" s="185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37">
        <v>0</v>
      </c>
      <c r="CH164" s="37">
        <v>0</v>
      </c>
      <c r="CI164" s="37">
        <v>0</v>
      </c>
      <c r="CJ164" s="37">
        <v>0</v>
      </c>
      <c r="CK164" s="75"/>
      <c r="CL164" s="113"/>
      <c r="CM164" s="30"/>
      <c r="CN164" s="30"/>
      <c r="CO164" s="30"/>
      <c r="CP164" s="30">
        <v>81865.850000000006</v>
      </c>
      <c r="CQ164" s="30"/>
      <c r="CR164" s="30"/>
      <c r="CS164" s="30">
        <v>81865.850000000006</v>
      </c>
      <c r="CT164" s="30"/>
      <c r="CU164" s="30"/>
      <c r="CV164" s="30"/>
      <c r="CW164" s="75"/>
      <c r="CX164" s="123"/>
      <c r="CY164" s="174">
        <v>656180.81999999995</v>
      </c>
      <c r="CZ164" s="31">
        <v>0</v>
      </c>
      <c r="DA164" s="32">
        <v>656180.81999999995</v>
      </c>
      <c r="DB164" s="32">
        <v>656180.81999999995</v>
      </c>
      <c r="DC164" s="33">
        <v>0</v>
      </c>
      <c r="DD164" s="31">
        <v>0</v>
      </c>
      <c r="DE164" s="32">
        <v>656180.81999999995</v>
      </c>
      <c r="DF164" s="32">
        <v>572444.99</v>
      </c>
      <c r="DG164" s="32">
        <v>83735.83</v>
      </c>
      <c r="DH164" s="31">
        <v>0</v>
      </c>
      <c r="DI164" s="34"/>
      <c r="DT164" s="34"/>
      <c r="DU164" s="37">
        <v>0</v>
      </c>
      <c r="DV164" s="37">
        <v>0</v>
      </c>
      <c r="DW164" s="37">
        <v>0</v>
      </c>
      <c r="DX164" s="37">
        <v>0</v>
      </c>
      <c r="DY164" s="37">
        <v>0</v>
      </c>
      <c r="DZ164" s="37">
        <v>0</v>
      </c>
      <c r="EA164" s="37">
        <v>0</v>
      </c>
      <c r="EB164" s="37">
        <v>0</v>
      </c>
      <c r="EC164" s="37">
        <v>0</v>
      </c>
      <c r="ED164" s="37">
        <v>0</v>
      </c>
      <c r="EE164" s="34"/>
      <c r="EP164" s="34"/>
      <c r="FA164" s="34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N164" s="113"/>
    </row>
    <row r="165" spans="1:170" ht="12.75" customHeight="1" x14ac:dyDescent="0.2">
      <c r="A165" s="27">
        <v>1</v>
      </c>
      <c r="B165" s="28">
        <v>91302</v>
      </c>
      <c r="C165" s="28"/>
      <c r="D165" s="2" t="s">
        <v>149</v>
      </c>
      <c r="E165" s="75"/>
      <c r="F165" s="89">
        <v>0</v>
      </c>
      <c r="G165" s="205"/>
      <c r="H165" s="201"/>
      <c r="I165" s="122">
        <v>0</v>
      </c>
      <c r="J165" s="153"/>
      <c r="K165" s="75"/>
      <c r="L165" s="122">
        <v>0</v>
      </c>
      <c r="M165" s="75"/>
      <c r="N165" s="123"/>
      <c r="O165" s="124"/>
      <c r="P165" s="192">
        <v>0</v>
      </c>
      <c r="Q165" s="75"/>
      <c r="R165" s="113"/>
      <c r="S165" s="91">
        <v>0</v>
      </c>
      <c r="T165" s="94">
        <v>0</v>
      </c>
      <c r="U165" s="91">
        <v>0</v>
      </c>
      <c r="V165" s="91">
        <v>0</v>
      </c>
      <c r="W165" s="91">
        <v>0</v>
      </c>
      <c r="X165" s="94">
        <v>0</v>
      </c>
      <c r="Y165" s="91">
        <v>0</v>
      </c>
      <c r="Z165" s="91">
        <v>0</v>
      </c>
      <c r="AA165" s="91">
        <v>0</v>
      </c>
      <c r="AB165" s="91">
        <v>0</v>
      </c>
      <c r="AC165" s="75"/>
      <c r="AD165" s="123"/>
      <c r="AE165" s="180">
        <v>0</v>
      </c>
      <c r="AF165" s="84">
        <v>0</v>
      </c>
      <c r="AG165" s="84">
        <v>0</v>
      </c>
      <c r="AH165" s="84">
        <v>0</v>
      </c>
      <c r="AI165" s="84">
        <v>0</v>
      </c>
      <c r="AJ165" s="84">
        <v>0</v>
      </c>
      <c r="AK165" s="84">
        <v>0</v>
      </c>
      <c r="AL165" s="84">
        <v>0</v>
      </c>
      <c r="AM165" s="84">
        <v>0</v>
      </c>
      <c r="AN165" s="84">
        <v>0</v>
      </c>
      <c r="AO165" s="75"/>
      <c r="AP165" s="113"/>
      <c r="AQ165" s="37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75"/>
      <c r="BB165" s="123"/>
      <c r="BC165" s="172">
        <v>0</v>
      </c>
      <c r="BD165" s="30">
        <v>0</v>
      </c>
      <c r="BE165" s="30">
        <v>0</v>
      </c>
      <c r="BF165" s="30">
        <v>0</v>
      </c>
      <c r="BG165" s="30">
        <v>0</v>
      </c>
      <c r="BH165" s="30">
        <v>0</v>
      </c>
      <c r="BI165" s="30">
        <v>0</v>
      </c>
      <c r="BJ165" s="30">
        <v>0</v>
      </c>
      <c r="BK165" s="30">
        <v>0</v>
      </c>
      <c r="BL165" s="30">
        <v>0</v>
      </c>
      <c r="BM165" s="75"/>
      <c r="BN165" s="113"/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75"/>
      <c r="BZ165" s="123"/>
      <c r="CA165" s="172">
        <v>0</v>
      </c>
      <c r="CB165" s="30">
        <v>0</v>
      </c>
      <c r="CC165" s="30">
        <v>0</v>
      </c>
      <c r="CD165" s="30">
        <v>0</v>
      </c>
      <c r="CE165" s="30">
        <v>0</v>
      </c>
      <c r="CF165" s="30">
        <v>0</v>
      </c>
      <c r="CG165" s="30">
        <v>0</v>
      </c>
      <c r="CH165" s="30">
        <v>0</v>
      </c>
      <c r="CI165" s="30">
        <v>0</v>
      </c>
      <c r="CJ165" s="30">
        <v>0</v>
      </c>
      <c r="CK165" s="75"/>
      <c r="CL165" s="113"/>
      <c r="CM165" s="30"/>
      <c r="CN165" s="30"/>
      <c r="CO165" s="30"/>
      <c r="CP165" s="30">
        <v>471676.24</v>
      </c>
      <c r="CQ165" s="30"/>
      <c r="CR165" s="30"/>
      <c r="CS165" s="30">
        <v>471676.24</v>
      </c>
      <c r="CT165" s="30"/>
      <c r="CU165" s="30"/>
      <c r="CV165" s="30"/>
      <c r="CW165" s="75"/>
      <c r="CX165" s="123"/>
      <c r="CY165" s="174">
        <v>0</v>
      </c>
      <c r="CZ165" s="31">
        <v>0</v>
      </c>
      <c r="DA165" s="32">
        <v>0</v>
      </c>
      <c r="DB165" s="32">
        <v>0</v>
      </c>
      <c r="DC165" s="33">
        <v>0</v>
      </c>
      <c r="DD165" s="31">
        <v>0</v>
      </c>
      <c r="DE165" s="32">
        <v>0</v>
      </c>
      <c r="DF165" s="32">
        <v>0</v>
      </c>
      <c r="DG165" s="32">
        <v>0</v>
      </c>
      <c r="DH165" s="31">
        <v>0</v>
      </c>
      <c r="DI165" s="34"/>
      <c r="DT165" s="34"/>
      <c r="DU165" s="30">
        <v>0</v>
      </c>
      <c r="DV165" s="30">
        <v>0</v>
      </c>
      <c r="DW165" s="30">
        <v>0</v>
      </c>
      <c r="DX165" s="30">
        <v>0</v>
      </c>
      <c r="DY165" s="30">
        <v>0</v>
      </c>
      <c r="DZ165" s="30">
        <v>0</v>
      </c>
      <c r="EA165" s="30">
        <v>0</v>
      </c>
      <c r="EB165" s="30">
        <v>0</v>
      </c>
      <c r="EC165" s="30">
        <v>0</v>
      </c>
      <c r="ED165" s="30">
        <v>0</v>
      </c>
      <c r="EE165" s="34"/>
      <c r="EP165" s="34"/>
      <c r="FA165" s="34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N165" s="113"/>
    </row>
    <row r="166" spans="1:170" s="24" customFormat="1" ht="12.75" customHeight="1" x14ac:dyDescent="0.2">
      <c r="A166" s="41"/>
      <c r="B166" s="42"/>
      <c r="C166" s="42"/>
      <c r="D166" s="44" t="s">
        <v>146</v>
      </c>
      <c r="E166" s="76"/>
      <c r="F166" s="100">
        <f t="shared" ref="F166:K166" si="98">SUM(F163:F165)</f>
        <v>0</v>
      </c>
      <c r="G166" s="206">
        <f ca="1">SUM(G163:G168)</f>
        <v>0</v>
      </c>
      <c r="H166" s="127"/>
      <c r="I166" s="125">
        <f t="shared" ref="I166" si="99">SUM(I163:I165)</f>
        <v>0</v>
      </c>
      <c r="J166" s="160">
        <f ca="1">SUM(J163:J168)</f>
        <v>0</v>
      </c>
      <c r="K166" s="126">
        <f t="shared" si="98"/>
        <v>0</v>
      </c>
      <c r="L166" s="125">
        <f t="shared" ref="L166:M166" si="100">SUM(L163:L165)</f>
        <v>0</v>
      </c>
      <c r="M166" s="126">
        <f t="shared" si="100"/>
        <v>0</v>
      </c>
      <c r="N166" s="96">
        <v>0</v>
      </c>
      <c r="O166" s="127"/>
      <c r="P166" s="193">
        <f t="shared" ref="P166:AB166" si="101">SUM(P163:P165)</f>
        <v>0</v>
      </c>
      <c r="Q166" s="126">
        <f t="shared" si="101"/>
        <v>0</v>
      </c>
      <c r="R166" s="194">
        <v>0</v>
      </c>
      <c r="S166" s="83">
        <f t="shared" si="101"/>
        <v>0</v>
      </c>
      <c r="T166" s="83">
        <f t="shared" si="101"/>
        <v>0</v>
      </c>
      <c r="U166" s="83">
        <f t="shared" si="101"/>
        <v>0</v>
      </c>
      <c r="V166" s="83">
        <f t="shared" si="101"/>
        <v>0</v>
      </c>
      <c r="W166" s="83">
        <f t="shared" si="101"/>
        <v>0</v>
      </c>
      <c r="X166" s="83">
        <f t="shared" si="101"/>
        <v>0</v>
      </c>
      <c r="Y166" s="83">
        <f t="shared" si="101"/>
        <v>0</v>
      </c>
      <c r="Z166" s="83">
        <f t="shared" si="101"/>
        <v>0</v>
      </c>
      <c r="AA166" s="83">
        <f t="shared" si="101"/>
        <v>0</v>
      </c>
      <c r="AB166" s="83">
        <f t="shared" si="101"/>
        <v>0</v>
      </c>
      <c r="AC166" s="95"/>
      <c r="AD166" s="157">
        <v>0</v>
      </c>
      <c r="AE166" s="109">
        <f>SUM(AE163:AE165)</f>
        <v>0</v>
      </c>
      <c r="AF166" s="83">
        <f t="shared" ref="AF166:AN166" si="102">SUM(AF163:AF165)</f>
        <v>0</v>
      </c>
      <c r="AG166" s="83">
        <f t="shared" si="102"/>
        <v>0</v>
      </c>
      <c r="AH166" s="83">
        <f t="shared" si="102"/>
        <v>0</v>
      </c>
      <c r="AI166" s="83">
        <f t="shared" si="102"/>
        <v>0</v>
      </c>
      <c r="AJ166" s="83">
        <f t="shared" si="102"/>
        <v>0</v>
      </c>
      <c r="AK166" s="83">
        <f t="shared" si="102"/>
        <v>0</v>
      </c>
      <c r="AL166" s="83">
        <f t="shared" si="102"/>
        <v>0</v>
      </c>
      <c r="AM166" s="83">
        <f t="shared" si="102"/>
        <v>0</v>
      </c>
      <c r="AN166" s="83">
        <f t="shared" si="102"/>
        <v>0</v>
      </c>
      <c r="AO166" s="76"/>
      <c r="AP166" s="114">
        <v>0</v>
      </c>
      <c r="AQ166" s="45">
        <f t="shared" ref="AQ166:AZ166" si="103">SUM(AQ163:AQ165)</f>
        <v>0</v>
      </c>
      <c r="AR166" s="45">
        <f t="shared" si="103"/>
        <v>0</v>
      </c>
      <c r="AS166" s="45">
        <f t="shared" si="103"/>
        <v>0</v>
      </c>
      <c r="AT166" s="45">
        <f t="shared" si="103"/>
        <v>0</v>
      </c>
      <c r="AU166" s="45">
        <f t="shared" si="103"/>
        <v>0</v>
      </c>
      <c r="AV166" s="45">
        <f t="shared" si="103"/>
        <v>0</v>
      </c>
      <c r="AW166" s="45">
        <f t="shared" si="103"/>
        <v>0</v>
      </c>
      <c r="AX166" s="45">
        <f t="shared" si="103"/>
        <v>0</v>
      </c>
      <c r="AY166" s="45">
        <f t="shared" si="103"/>
        <v>0</v>
      </c>
      <c r="AZ166" s="45">
        <f t="shared" si="103"/>
        <v>0</v>
      </c>
      <c r="BA166" s="76"/>
      <c r="BB166" s="157">
        <v>0</v>
      </c>
      <c r="BC166" s="176">
        <f t="shared" ref="BC166:BL166" si="104">SUM(BC163:BC165)</f>
        <v>0</v>
      </c>
      <c r="BD166" s="49">
        <f t="shared" si="104"/>
        <v>0</v>
      </c>
      <c r="BE166" s="49">
        <f t="shared" si="104"/>
        <v>0</v>
      </c>
      <c r="BF166" s="49">
        <f t="shared" si="104"/>
        <v>0</v>
      </c>
      <c r="BG166" s="49">
        <f t="shared" si="104"/>
        <v>0</v>
      </c>
      <c r="BH166" s="49">
        <f t="shared" si="104"/>
        <v>0</v>
      </c>
      <c r="BI166" s="49">
        <f t="shared" si="104"/>
        <v>0</v>
      </c>
      <c r="BJ166" s="49">
        <f t="shared" si="104"/>
        <v>0</v>
      </c>
      <c r="BK166" s="49">
        <f t="shared" si="104"/>
        <v>0</v>
      </c>
      <c r="BL166" s="49">
        <f t="shared" si="104"/>
        <v>0</v>
      </c>
      <c r="BM166" s="76"/>
      <c r="BN166" s="114">
        <v>0</v>
      </c>
      <c r="BO166" s="49">
        <f t="shared" ref="BO166:BX166" si="105">SUM(BO163:BO165)</f>
        <v>0</v>
      </c>
      <c r="BP166" s="49">
        <f t="shared" si="105"/>
        <v>0</v>
      </c>
      <c r="BQ166" s="49">
        <f t="shared" si="105"/>
        <v>0</v>
      </c>
      <c r="BR166" s="49">
        <f t="shared" si="105"/>
        <v>0</v>
      </c>
      <c r="BS166" s="49">
        <f t="shared" si="105"/>
        <v>0</v>
      </c>
      <c r="BT166" s="49">
        <f t="shared" si="105"/>
        <v>0</v>
      </c>
      <c r="BU166" s="49">
        <f t="shared" si="105"/>
        <v>0</v>
      </c>
      <c r="BV166" s="49">
        <f t="shared" si="105"/>
        <v>0</v>
      </c>
      <c r="BW166" s="49">
        <f t="shared" si="105"/>
        <v>0</v>
      </c>
      <c r="BX166" s="49">
        <f t="shared" si="105"/>
        <v>0</v>
      </c>
      <c r="BY166" s="76"/>
      <c r="BZ166" s="157">
        <v>0</v>
      </c>
      <c r="CA166" s="176">
        <f t="shared" ref="CA166:CJ166" si="106">SUM(CA163:CA165)</f>
        <v>0</v>
      </c>
      <c r="CB166" s="49">
        <f t="shared" si="106"/>
        <v>0</v>
      </c>
      <c r="CC166" s="49">
        <f t="shared" si="106"/>
        <v>0</v>
      </c>
      <c r="CD166" s="49">
        <f t="shared" si="106"/>
        <v>391850.05</v>
      </c>
      <c r="CE166" s="49">
        <f t="shared" si="106"/>
        <v>0</v>
      </c>
      <c r="CF166" s="49">
        <f t="shared" si="106"/>
        <v>0</v>
      </c>
      <c r="CG166" s="49">
        <f t="shared" si="106"/>
        <v>391850.05</v>
      </c>
      <c r="CH166" s="49">
        <f t="shared" si="106"/>
        <v>391850.05</v>
      </c>
      <c r="CI166" s="49">
        <f t="shared" si="106"/>
        <v>0</v>
      </c>
      <c r="CJ166" s="49">
        <f t="shared" si="106"/>
        <v>391850.05</v>
      </c>
      <c r="CK166" s="76"/>
      <c r="CL166" s="114">
        <v>0</v>
      </c>
      <c r="CM166" s="49">
        <f t="shared" ref="CM166:CV166" si="107">SUM(CM163:CM165)</f>
        <v>0</v>
      </c>
      <c r="CN166" s="49">
        <f t="shared" si="107"/>
        <v>0</v>
      </c>
      <c r="CO166" s="49">
        <f t="shared" si="107"/>
        <v>0</v>
      </c>
      <c r="CP166" s="49">
        <f t="shared" si="107"/>
        <v>553542.09</v>
      </c>
      <c r="CQ166" s="49">
        <f t="shared" si="107"/>
        <v>0</v>
      </c>
      <c r="CR166" s="49">
        <f t="shared" si="107"/>
        <v>0</v>
      </c>
      <c r="CS166" s="49">
        <f t="shared" si="107"/>
        <v>553542.09</v>
      </c>
      <c r="CT166" s="49">
        <f t="shared" si="107"/>
        <v>0</v>
      </c>
      <c r="CU166" s="49">
        <f t="shared" si="107"/>
        <v>0</v>
      </c>
      <c r="CV166" s="49">
        <f t="shared" si="107"/>
        <v>0</v>
      </c>
      <c r="CW166" s="76"/>
      <c r="CX166" s="157"/>
      <c r="CY166" s="176">
        <f>SUM(CY163:CY165)</f>
        <v>656180.81999999995</v>
      </c>
      <c r="CZ166" s="49">
        <f t="shared" ref="CZ166:ED166" si="108">SUM(CZ163:CZ165)</f>
        <v>0</v>
      </c>
      <c r="DA166" s="49">
        <f t="shared" si="108"/>
        <v>656180.81999999995</v>
      </c>
      <c r="DB166" s="49">
        <f t="shared" si="108"/>
        <v>656180.81999999995</v>
      </c>
      <c r="DC166" s="49">
        <f t="shared" si="108"/>
        <v>0</v>
      </c>
      <c r="DD166" s="49">
        <f t="shared" si="108"/>
        <v>0</v>
      </c>
      <c r="DE166" s="49">
        <f t="shared" si="108"/>
        <v>656180.81999999995</v>
      </c>
      <c r="DF166" s="49">
        <f t="shared" si="108"/>
        <v>572444.99</v>
      </c>
      <c r="DG166" s="49">
        <f t="shared" si="108"/>
        <v>83735.83</v>
      </c>
      <c r="DH166" s="49">
        <f t="shared" si="108"/>
        <v>0</v>
      </c>
      <c r="DI166" s="50"/>
      <c r="DT166" s="50"/>
      <c r="DU166" s="49">
        <f t="shared" si="108"/>
        <v>0</v>
      </c>
      <c r="DV166" s="49">
        <f t="shared" si="108"/>
        <v>0</v>
      </c>
      <c r="DW166" s="49">
        <f t="shared" si="108"/>
        <v>0</v>
      </c>
      <c r="DX166" s="49">
        <f t="shared" si="108"/>
        <v>391850.05</v>
      </c>
      <c r="DY166" s="49">
        <f t="shared" si="108"/>
        <v>0</v>
      </c>
      <c r="DZ166" s="49">
        <f t="shared" si="108"/>
        <v>0</v>
      </c>
      <c r="EA166" s="49">
        <f t="shared" si="108"/>
        <v>391850.05</v>
      </c>
      <c r="EB166" s="49">
        <f t="shared" si="108"/>
        <v>391850.05</v>
      </c>
      <c r="EC166" s="49">
        <f t="shared" si="108"/>
        <v>0</v>
      </c>
      <c r="ED166" s="49">
        <f t="shared" si="108"/>
        <v>391850.05</v>
      </c>
      <c r="EE166" s="50"/>
      <c r="EP166" s="50"/>
      <c r="FA166" s="50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N166" s="114">
        <v>5.72</v>
      </c>
    </row>
    <row r="167" spans="1:170" s="169" customFormat="1" ht="12.75" customHeight="1" x14ac:dyDescent="0.2">
      <c r="A167" s="161"/>
      <c r="B167" s="162"/>
      <c r="C167" s="162"/>
      <c r="D167" s="164" t="s">
        <v>163</v>
      </c>
      <c r="E167" s="165"/>
      <c r="F167" s="166">
        <f>F162+F166</f>
        <v>10000</v>
      </c>
      <c r="G167" s="166">
        <v>7.0000000000000007E-2</v>
      </c>
      <c r="H167" s="167"/>
      <c r="I167" s="166">
        <f>I162+I166</f>
        <v>8000</v>
      </c>
      <c r="J167" s="166">
        <v>7.0000000000000007E-2</v>
      </c>
      <c r="K167" s="167">
        <f t="shared" ref="K167:BU167" si="109">K162+K166</f>
        <v>0</v>
      </c>
      <c r="L167" s="166">
        <f t="shared" si="109"/>
        <v>12000</v>
      </c>
      <c r="M167" s="166">
        <f t="shared" si="109"/>
        <v>0</v>
      </c>
      <c r="N167" s="166">
        <f t="shared" si="109"/>
        <v>0.11</v>
      </c>
      <c r="O167" s="166">
        <f t="shared" si="109"/>
        <v>0</v>
      </c>
      <c r="P167" s="189">
        <f t="shared" si="109"/>
        <v>12000</v>
      </c>
      <c r="Q167" s="170">
        <f t="shared" si="109"/>
        <v>0</v>
      </c>
      <c r="R167" s="190">
        <f t="shared" si="109"/>
        <v>0.12</v>
      </c>
      <c r="S167" s="166">
        <f t="shared" si="109"/>
        <v>12000</v>
      </c>
      <c r="T167" s="166">
        <f t="shared" si="109"/>
        <v>2687083.13</v>
      </c>
      <c r="U167" s="166">
        <f t="shared" si="109"/>
        <v>2699083.13</v>
      </c>
      <c r="V167" s="166">
        <f t="shared" si="109"/>
        <v>1700</v>
      </c>
      <c r="W167" s="166">
        <f t="shared" si="109"/>
        <v>0</v>
      </c>
      <c r="X167" s="166">
        <f t="shared" si="109"/>
        <v>0</v>
      </c>
      <c r="Y167" s="166">
        <f t="shared" si="109"/>
        <v>1700</v>
      </c>
      <c r="Z167" s="166">
        <f t="shared" si="109"/>
        <v>1335.73</v>
      </c>
      <c r="AA167" s="166">
        <f t="shared" si="109"/>
        <v>364.27</v>
      </c>
      <c r="AB167" s="166">
        <f t="shared" si="109"/>
        <v>-2697383.13</v>
      </c>
      <c r="AC167" s="166">
        <f t="shared" si="109"/>
        <v>0</v>
      </c>
      <c r="AD167" s="166">
        <f t="shared" si="109"/>
        <v>0.12</v>
      </c>
      <c r="AE167" s="189">
        <f t="shared" si="109"/>
        <v>16000</v>
      </c>
      <c r="AF167" s="170">
        <f t="shared" si="109"/>
        <v>1369008.48</v>
      </c>
      <c r="AG167" s="170">
        <f t="shared" si="109"/>
        <v>1385008.48</v>
      </c>
      <c r="AH167" s="170">
        <f t="shared" si="109"/>
        <v>18752.900000000001</v>
      </c>
      <c r="AI167" s="170">
        <f t="shared" si="109"/>
        <v>0</v>
      </c>
      <c r="AJ167" s="170">
        <f t="shared" si="109"/>
        <v>0</v>
      </c>
      <c r="AK167" s="170">
        <f t="shared" si="109"/>
        <v>18752.900000000001</v>
      </c>
      <c r="AL167" s="170">
        <f t="shared" si="109"/>
        <v>9856.36</v>
      </c>
      <c r="AM167" s="170">
        <f t="shared" si="109"/>
        <v>8896.5400000000009</v>
      </c>
      <c r="AN167" s="170">
        <f t="shared" si="109"/>
        <v>-1366255.58</v>
      </c>
      <c r="AO167" s="170">
        <f t="shared" si="109"/>
        <v>0</v>
      </c>
      <c r="AP167" s="190">
        <f t="shared" si="109"/>
        <v>0.16</v>
      </c>
      <c r="AQ167" s="166">
        <f t="shared" si="109"/>
        <v>16000</v>
      </c>
      <c r="AR167" s="166">
        <f t="shared" si="109"/>
        <v>1507753.87</v>
      </c>
      <c r="AS167" s="166">
        <f t="shared" si="109"/>
        <v>1523753.87</v>
      </c>
      <c r="AT167" s="166">
        <f t="shared" si="109"/>
        <v>12410.099999999999</v>
      </c>
      <c r="AU167" s="166">
        <f t="shared" si="109"/>
        <v>0</v>
      </c>
      <c r="AV167" s="166">
        <f t="shared" si="109"/>
        <v>0</v>
      </c>
      <c r="AW167" s="166">
        <f t="shared" si="109"/>
        <v>12410.099999999999</v>
      </c>
      <c r="AX167" s="166">
        <f t="shared" si="109"/>
        <v>7242.86</v>
      </c>
      <c r="AY167" s="166">
        <f t="shared" si="109"/>
        <v>5167.24</v>
      </c>
      <c r="AZ167" s="166">
        <f t="shared" si="109"/>
        <v>-1511343.77</v>
      </c>
      <c r="BA167" s="166">
        <f t="shared" si="109"/>
        <v>0</v>
      </c>
      <c r="BB167" s="166">
        <f t="shared" si="109"/>
        <v>0.16</v>
      </c>
      <c r="BC167" s="168">
        <f t="shared" si="109"/>
        <v>16000</v>
      </c>
      <c r="BD167" s="166">
        <f t="shared" si="109"/>
        <v>629905.5</v>
      </c>
      <c r="BE167" s="166">
        <f t="shared" si="109"/>
        <v>645905.5</v>
      </c>
      <c r="BF167" s="166">
        <f t="shared" si="109"/>
        <v>13102.12</v>
      </c>
      <c r="BG167" s="166">
        <f t="shared" si="109"/>
        <v>0</v>
      </c>
      <c r="BH167" s="166">
        <f t="shared" si="109"/>
        <v>0</v>
      </c>
      <c r="BI167" s="166">
        <f t="shared" si="109"/>
        <v>13102.12</v>
      </c>
      <c r="BJ167" s="166">
        <f t="shared" si="109"/>
        <v>6506.25</v>
      </c>
      <c r="BK167" s="166">
        <f t="shared" si="109"/>
        <v>6595.87</v>
      </c>
      <c r="BL167" s="166">
        <f t="shared" si="109"/>
        <v>-632803.38</v>
      </c>
      <c r="BM167" s="166">
        <f t="shared" si="109"/>
        <v>0</v>
      </c>
      <c r="BN167" s="177">
        <f t="shared" si="109"/>
        <v>0.16</v>
      </c>
      <c r="BO167" s="166">
        <f t="shared" si="109"/>
        <v>16000</v>
      </c>
      <c r="BP167" s="166">
        <f t="shared" si="109"/>
        <v>375755.23</v>
      </c>
      <c r="BQ167" s="166">
        <f t="shared" si="109"/>
        <v>391755.23</v>
      </c>
      <c r="BR167" s="166">
        <f t="shared" si="109"/>
        <v>13556.22</v>
      </c>
      <c r="BS167" s="166">
        <f t="shared" si="109"/>
        <v>0</v>
      </c>
      <c r="BT167" s="166">
        <f t="shared" si="109"/>
        <v>0</v>
      </c>
      <c r="BU167" s="166">
        <f t="shared" si="109"/>
        <v>13556.22</v>
      </c>
      <c r="BV167" s="166">
        <f t="shared" ref="BV167:EG167" si="110">BV162+BV166</f>
        <v>5682.4</v>
      </c>
      <c r="BW167" s="166">
        <f t="shared" si="110"/>
        <v>7873.82</v>
      </c>
      <c r="BX167" s="166">
        <f t="shared" si="110"/>
        <v>-378199.01</v>
      </c>
      <c r="BY167" s="166">
        <f t="shared" si="110"/>
        <v>0</v>
      </c>
      <c r="BZ167" s="166">
        <f t="shared" si="110"/>
        <v>0.16</v>
      </c>
      <c r="CA167" s="168">
        <f t="shared" si="110"/>
        <v>16000</v>
      </c>
      <c r="CB167" s="166">
        <f t="shared" si="110"/>
        <v>116289.21</v>
      </c>
      <c r="CC167" s="166">
        <f t="shared" si="110"/>
        <v>132289.21000000002</v>
      </c>
      <c r="CD167" s="166">
        <f t="shared" si="110"/>
        <v>409288.14999999997</v>
      </c>
      <c r="CE167" s="166">
        <f t="shared" si="110"/>
        <v>0</v>
      </c>
      <c r="CF167" s="166">
        <f t="shared" si="110"/>
        <v>0</v>
      </c>
      <c r="CG167" s="166">
        <f t="shared" si="110"/>
        <v>409288.14999999997</v>
      </c>
      <c r="CH167" s="166">
        <f t="shared" si="110"/>
        <v>399729.85</v>
      </c>
      <c r="CI167" s="166">
        <f t="shared" si="110"/>
        <v>9558.2999999999993</v>
      </c>
      <c r="CJ167" s="166">
        <f t="shared" si="110"/>
        <v>276998.94</v>
      </c>
      <c r="CK167" s="166">
        <f t="shared" si="110"/>
        <v>0</v>
      </c>
      <c r="CL167" s="177">
        <f t="shared" si="110"/>
        <v>0.16</v>
      </c>
      <c r="CM167" s="166">
        <f t="shared" si="110"/>
        <v>0</v>
      </c>
      <c r="CN167" s="166">
        <f t="shared" si="110"/>
        <v>0</v>
      </c>
      <c r="CO167" s="166">
        <f t="shared" si="110"/>
        <v>0</v>
      </c>
      <c r="CP167" s="166">
        <f t="shared" si="110"/>
        <v>558445.04999999993</v>
      </c>
      <c r="CQ167" s="166">
        <f t="shared" si="110"/>
        <v>0</v>
      </c>
      <c r="CR167" s="166">
        <f t="shared" si="110"/>
        <v>0</v>
      </c>
      <c r="CS167" s="166">
        <f t="shared" si="110"/>
        <v>558445.04999999993</v>
      </c>
      <c r="CT167" s="166">
        <f t="shared" si="110"/>
        <v>0</v>
      </c>
      <c r="CU167" s="166">
        <f t="shared" si="110"/>
        <v>0</v>
      </c>
      <c r="CV167" s="166">
        <f t="shared" si="110"/>
        <v>0</v>
      </c>
      <c r="CW167" s="166">
        <f t="shared" si="110"/>
        <v>0</v>
      </c>
      <c r="CX167" s="166">
        <f t="shared" si="110"/>
        <v>0</v>
      </c>
      <c r="CY167" s="168">
        <f t="shared" si="110"/>
        <v>692180.82</v>
      </c>
      <c r="CZ167" s="166">
        <f t="shared" si="110"/>
        <v>2738519.18</v>
      </c>
      <c r="DA167" s="166">
        <f t="shared" si="110"/>
        <v>3430700</v>
      </c>
      <c r="DB167" s="166">
        <f t="shared" si="110"/>
        <v>662521.64999999991</v>
      </c>
      <c r="DC167" s="166">
        <f t="shared" si="110"/>
        <v>0</v>
      </c>
      <c r="DD167" s="166">
        <f t="shared" si="110"/>
        <v>0</v>
      </c>
      <c r="DE167" s="166">
        <f t="shared" si="110"/>
        <v>662521.64999999991</v>
      </c>
      <c r="DF167" s="166">
        <f t="shared" si="110"/>
        <v>578785.81999999995</v>
      </c>
      <c r="DG167" s="166">
        <f t="shared" si="110"/>
        <v>83735.83</v>
      </c>
      <c r="DH167" s="166">
        <f t="shared" si="110"/>
        <v>2768178.35</v>
      </c>
      <c r="DI167" s="166">
        <f t="shared" si="110"/>
        <v>0</v>
      </c>
      <c r="DJ167" s="166">
        <f t="shared" si="110"/>
        <v>0</v>
      </c>
      <c r="DK167" s="166">
        <f t="shared" si="110"/>
        <v>0</v>
      </c>
      <c r="DL167" s="166">
        <f t="shared" si="110"/>
        <v>0</v>
      </c>
      <c r="DM167" s="166">
        <f t="shared" si="110"/>
        <v>0</v>
      </c>
      <c r="DN167" s="166">
        <f t="shared" si="110"/>
        <v>0</v>
      </c>
      <c r="DO167" s="166">
        <f t="shared" si="110"/>
        <v>0</v>
      </c>
      <c r="DP167" s="166">
        <f t="shared" si="110"/>
        <v>0</v>
      </c>
      <c r="DQ167" s="166">
        <f t="shared" si="110"/>
        <v>0</v>
      </c>
      <c r="DR167" s="166">
        <f t="shared" si="110"/>
        <v>0</v>
      </c>
      <c r="DS167" s="166">
        <f t="shared" si="110"/>
        <v>0</v>
      </c>
      <c r="DT167" s="166">
        <f t="shared" si="110"/>
        <v>0</v>
      </c>
      <c r="DU167" s="166">
        <f t="shared" si="110"/>
        <v>16000</v>
      </c>
      <c r="DV167" s="166">
        <f t="shared" si="110"/>
        <v>116289.21</v>
      </c>
      <c r="DW167" s="166">
        <f t="shared" si="110"/>
        <v>132289.21000000002</v>
      </c>
      <c r="DX167" s="166">
        <f t="shared" si="110"/>
        <v>409288.14999999997</v>
      </c>
      <c r="DY167" s="166">
        <f t="shared" si="110"/>
        <v>0</v>
      </c>
      <c r="DZ167" s="166">
        <f t="shared" si="110"/>
        <v>0</v>
      </c>
      <c r="EA167" s="166">
        <f t="shared" si="110"/>
        <v>409288.14999999997</v>
      </c>
      <c r="EB167" s="166">
        <f t="shared" si="110"/>
        <v>399729.85</v>
      </c>
      <c r="EC167" s="166">
        <f t="shared" si="110"/>
        <v>9558.2999999999993</v>
      </c>
      <c r="ED167" s="166">
        <f t="shared" si="110"/>
        <v>276998.94</v>
      </c>
      <c r="EE167" s="166">
        <f t="shared" si="110"/>
        <v>0</v>
      </c>
      <c r="EF167" s="166">
        <f t="shared" si="110"/>
        <v>0</v>
      </c>
      <c r="EG167" s="166">
        <f t="shared" si="110"/>
        <v>0</v>
      </c>
      <c r="EH167" s="166">
        <f t="shared" ref="EH167:FN167" si="111">EH162+EH166</f>
        <v>0</v>
      </c>
      <c r="EI167" s="166">
        <f t="shared" si="111"/>
        <v>0</v>
      </c>
      <c r="EJ167" s="166">
        <f t="shared" si="111"/>
        <v>0</v>
      </c>
      <c r="EK167" s="166">
        <f t="shared" si="111"/>
        <v>0</v>
      </c>
      <c r="EL167" s="166">
        <f t="shared" si="111"/>
        <v>0</v>
      </c>
      <c r="EM167" s="166">
        <f t="shared" si="111"/>
        <v>0</v>
      </c>
      <c r="EN167" s="166">
        <f t="shared" si="111"/>
        <v>0</v>
      </c>
      <c r="EO167" s="166">
        <f t="shared" si="111"/>
        <v>0</v>
      </c>
      <c r="EP167" s="166">
        <f t="shared" si="111"/>
        <v>0</v>
      </c>
      <c r="EQ167" s="166">
        <f t="shared" si="111"/>
        <v>0</v>
      </c>
      <c r="ER167" s="166">
        <f t="shared" si="111"/>
        <v>0</v>
      </c>
      <c r="ES167" s="166">
        <f t="shared" si="111"/>
        <v>0</v>
      </c>
      <c r="ET167" s="166">
        <f t="shared" si="111"/>
        <v>0</v>
      </c>
      <c r="EU167" s="166">
        <f t="shared" si="111"/>
        <v>0</v>
      </c>
      <c r="EV167" s="166">
        <f t="shared" si="111"/>
        <v>0</v>
      </c>
      <c r="EW167" s="166">
        <f t="shared" si="111"/>
        <v>0</v>
      </c>
      <c r="EX167" s="166">
        <f t="shared" si="111"/>
        <v>0</v>
      </c>
      <c r="EY167" s="166">
        <f t="shared" si="111"/>
        <v>0</v>
      </c>
      <c r="EZ167" s="166">
        <f t="shared" si="111"/>
        <v>0</v>
      </c>
      <c r="FA167" s="166">
        <f t="shared" si="111"/>
        <v>0</v>
      </c>
      <c r="FB167" s="166">
        <f t="shared" si="111"/>
        <v>0</v>
      </c>
      <c r="FC167" s="166">
        <f t="shared" si="111"/>
        <v>0</v>
      </c>
      <c r="FD167" s="166">
        <f t="shared" si="111"/>
        <v>0</v>
      </c>
      <c r="FE167" s="166">
        <f t="shared" si="111"/>
        <v>0</v>
      </c>
      <c r="FF167" s="166">
        <f t="shared" si="111"/>
        <v>0</v>
      </c>
      <c r="FG167" s="166">
        <f t="shared" si="111"/>
        <v>0</v>
      </c>
      <c r="FH167" s="166">
        <f t="shared" si="111"/>
        <v>0</v>
      </c>
      <c r="FI167" s="166">
        <f t="shared" si="111"/>
        <v>0</v>
      </c>
      <c r="FJ167" s="166">
        <f t="shared" si="111"/>
        <v>0</v>
      </c>
      <c r="FK167" s="166">
        <f t="shared" si="111"/>
        <v>0</v>
      </c>
      <c r="FL167" s="166">
        <f t="shared" si="111"/>
        <v>0</v>
      </c>
      <c r="FM167" s="166">
        <f t="shared" si="111"/>
        <v>0</v>
      </c>
      <c r="FN167" s="177">
        <f t="shared" si="111"/>
        <v>6.0299999999999994</v>
      </c>
    </row>
    <row r="168" spans="1:170" ht="12.75" customHeight="1" x14ac:dyDescent="0.2">
      <c r="A168" s="41"/>
      <c r="B168" s="56"/>
      <c r="C168" s="56"/>
      <c r="D168" s="57" t="s">
        <v>137</v>
      </c>
      <c r="E168" s="146"/>
      <c r="F168" s="104">
        <f t="shared" ref="F168:K168" si="112">F11+F15+F89+F117+F127+F133+F156+F162+F165</f>
        <v>11325322.48</v>
      </c>
      <c r="G168" s="104"/>
      <c r="H168" s="59"/>
      <c r="I168" s="58">
        <f t="shared" ref="I168" si="113">I11+I15+I89+I117+I127+I133+I156+I162+I165</f>
        <v>11050227.73</v>
      </c>
      <c r="J168" s="58"/>
      <c r="K168" s="59">
        <f t="shared" si="112"/>
        <v>0</v>
      </c>
      <c r="L168" s="58">
        <f t="shared" ref="L168:M168" si="114">L11+L15+L89+L117+L127+L133+L156+L162+L165</f>
        <v>10778675.09</v>
      </c>
      <c r="M168" s="58">
        <f t="shared" si="114"/>
        <v>0</v>
      </c>
      <c r="N168" s="110"/>
      <c r="O168" s="133"/>
      <c r="P168" s="58">
        <f t="shared" ref="P168:AA168" si="115">P11+P15+P89+P117+P127+P133+P156+P162+P165</f>
        <v>10489370</v>
      </c>
      <c r="Q168" s="58">
        <f t="shared" si="115"/>
        <v>0</v>
      </c>
      <c r="R168" s="110"/>
      <c r="S168" s="58">
        <f t="shared" si="115"/>
        <v>10288351.74</v>
      </c>
      <c r="T168" s="58">
        <f t="shared" si="115"/>
        <v>3858743</v>
      </c>
      <c r="U168" s="58">
        <f t="shared" si="115"/>
        <v>14147094.740000002</v>
      </c>
      <c r="V168" s="58">
        <f t="shared" si="115"/>
        <v>11713509.26</v>
      </c>
      <c r="W168" s="58">
        <f t="shared" si="115"/>
        <v>170518.66</v>
      </c>
      <c r="X168" s="58">
        <f t="shared" si="115"/>
        <v>5486.78</v>
      </c>
      <c r="Y168" s="58">
        <f t="shared" si="115"/>
        <v>11537503.82</v>
      </c>
      <c r="Z168" s="58">
        <f t="shared" si="115"/>
        <v>10172574.280000001</v>
      </c>
      <c r="AA168" s="58">
        <f t="shared" si="115"/>
        <v>1364929.54</v>
      </c>
      <c r="AB168" s="58">
        <f>AB11+AB15+AB89+AB117+AB127+AB133+AB156+AB162+AB165</f>
        <v>-2609590.92</v>
      </c>
      <c r="AC168" s="58"/>
      <c r="AD168" s="110"/>
      <c r="AE168" s="58">
        <f>AE11+AE15+AE89+AE117+AE127+AE133+AE156+AE162+AE165</f>
        <v>9904400</v>
      </c>
      <c r="AF168" s="58">
        <f t="shared" ref="AF168:AZ168" si="116">AF11+AF15+AF89+AF117+AF127+AF133+AF156+AF162+AF166</f>
        <v>2414258.9</v>
      </c>
      <c r="AG168" s="58">
        <f t="shared" si="116"/>
        <v>12318658.9</v>
      </c>
      <c r="AH168" s="58">
        <f t="shared" si="116"/>
        <v>11910683.800000001</v>
      </c>
      <c r="AI168" s="58">
        <f t="shared" si="116"/>
        <v>252659.08000000002</v>
      </c>
      <c r="AJ168" s="58">
        <f t="shared" si="116"/>
        <v>0</v>
      </c>
      <c r="AK168" s="58">
        <f t="shared" si="116"/>
        <v>11658024.719999999</v>
      </c>
      <c r="AL168" s="58">
        <f t="shared" si="116"/>
        <v>9843391.9000000004</v>
      </c>
      <c r="AM168" s="58">
        <f t="shared" si="116"/>
        <v>1814632.8199999998</v>
      </c>
      <c r="AN168" s="58">
        <f t="shared" si="116"/>
        <v>-660634.18000000005</v>
      </c>
      <c r="AO168" s="58">
        <f t="shared" si="116"/>
        <v>0</v>
      </c>
      <c r="AP168" s="110"/>
      <c r="AQ168" s="58">
        <f t="shared" si="116"/>
        <v>9875170</v>
      </c>
      <c r="AR168" s="58">
        <f t="shared" si="116"/>
        <v>2383014.89</v>
      </c>
      <c r="AS168" s="58">
        <f t="shared" si="116"/>
        <v>12258184.890000001</v>
      </c>
      <c r="AT168" s="58">
        <f t="shared" si="116"/>
        <v>11794459.370000003</v>
      </c>
      <c r="AU168" s="58">
        <f t="shared" si="116"/>
        <v>227254.25</v>
      </c>
      <c r="AV168" s="58">
        <f t="shared" si="116"/>
        <v>75974.97</v>
      </c>
      <c r="AW168" s="58">
        <f t="shared" si="116"/>
        <v>11491230.15</v>
      </c>
      <c r="AX168" s="58">
        <f t="shared" si="116"/>
        <v>9679030.8200000003</v>
      </c>
      <c r="AY168" s="58">
        <f t="shared" si="116"/>
        <v>1812199.33</v>
      </c>
      <c r="AZ168" s="58">
        <f t="shared" si="116"/>
        <v>-766954.74</v>
      </c>
      <c r="BA168" s="57"/>
      <c r="BB168" s="110"/>
      <c r="BC168" s="58">
        <f t="shared" ref="BC168:BL168" si="117">BC11+BC15+BC89+BC117+BC127+BC133+BC156+BC162+BC166</f>
        <v>10191358.23</v>
      </c>
      <c r="BD168" s="58">
        <f t="shared" si="117"/>
        <v>2328916.0699999998</v>
      </c>
      <c r="BE168" s="58">
        <f t="shared" si="117"/>
        <v>12520274.299999999</v>
      </c>
      <c r="BF168" s="58">
        <f t="shared" si="117"/>
        <v>12535990.149999999</v>
      </c>
      <c r="BG168" s="58">
        <f t="shared" si="117"/>
        <v>410964.65</v>
      </c>
      <c r="BH168" s="58">
        <f t="shared" si="117"/>
        <v>0</v>
      </c>
      <c r="BI168" s="58">
        <f t="shared" si="117"/>
        <v>12125025.499999998</v>
      </c>
      <c r="BJ168" s="58">
        <f t="shared" si="117"/>
        <v>10330393.16</v>
      </c>
      <c r="BK168" s="58">
        <f t="shared" si="117"/>
        <v>1794632.3400000003</v>
      </c>
      <c r="BL168" s="58">
        <f t="shared" si="117"/>
        <v>-395248.80000000005</v>
      </c>
      <c r="BM168" s="57"/>
      <c r="BN168" s="110"/>
      <c r="BO168" s="58">
        <f t="shared" ref="BO168:BX168" si="118">BO11+BO15+BO89+BO117+BO127+BO133+BO156+BO162+BO166</f>
        <v>10439330.42</v>
      </c>
      <c r="BP168" s="58">
        <f t="shared" si="118"/>
        <v>1186951.97</v>
      </c>
      <c r="BQ168" s="58">
        <f t="shared" si="118"/>
        <v>11626282.390000001</v>
      </c>
      <c r="BR168" s="58">
        <f t="shared" si="118"/>
        <v>11155719.08</v>
      </c>
      <c r="BS168" s="58">
        <f t="shared" si="118"/>
        <v>243632.22999999998</v>
      </c>
      <c r="BT168" s="58">
        <f t="shared" si="118"/>
        <v>0</v>
      </c>
      <c r="BU168" s="58">
        <f t="shared" si="118"/>
        <v>10912086.85</v>
      </c>
      <c r="BV168" s="58">
        <f t="shared" si="118"/>
        <v>9497418.4800000004</v>
      </c>
      <c r="BW168" s="58">
        <f t="shared" si="118"/>
        <v>1414668.37</v>
      </c>
      <c r="BX168" s="58">
        <f t="shared" si="118"/>
        <v>-714195.5399999998</v>
      </c>
      <c r="BY168" s="57"/>
      <c r="BZ168" s="110"/>
      <c r="CA168" s="58">
        <f t="shared" ref="CA168:CJ168" si="119">CA11+CA15+CA89+CA117+CA127+CA133+CA156+CA162+CA166</f>
        <v>10375150.610000001</v>
      </c>
      <c r="CB168" s="58">
        <f t="shared" si="119"/>
        <v>908933.33</v>
      </c>
      <c r="CC168" s="58">
        <f t="shared" si="119"/>
        <v>11284083.940000001</v>
      </c>
      <c r="CD168" s="58">
        <f t="shared" si="119"/>
        <v>11065978.020000001</v>
      </c>
      <c r="CE168" s="58">
        <f t="shared" si="119"/>
        <v>261302.52999999997</v>
      </c>
      <c r="CF168" s="58">
        <f t="shared" si="119"/>
        <v>5499.18</v>
      </c>
      <c r="CG168" s="58">
        <f t="shared" si="119"/>
        <v>10799176.310000001</v>
      </c>
      <c r="CH168" s="58">
        <f t="shared" si="119"/>
        <v>9371741.2100000009</v>
      </c>
      <c r="CI168" s="58">
        <f t="shared" si="119"/>
        <v>1427435.1</v>
      </c>
      <c r="CJ168" s="58">
        <f t="shared" si="119"/>
        <v>-484907.63000000006</v>
      </c>
      <c r="CK168" s="57"/>
      <c r="CL168" s="110"/>
      <c r="CM168" s="58">
        <f t="shared" ref="CM168:CV168" si="120">CM11+CM15+CM89+CM117+CM127+CM133+CM156+CM162+CM166</f>
        <v>0</v>
      </c>
      <c r="CN168" s="58">
        <f t="shared" si="120"/>
        <v>0</v>
      </c>
      <c r="CO168" s="58">
        <f t="shared" si="120"/>
        <v>0</v>
      </c>
      <c r="CP168" s="58">
        <f t="shared" si="120"/>
        <v>11946819.720000001</v>
      </c>
      <c r="CQ168" s="58">
        <f t="shared" si="120"/>
        <v>0</v>
      </c>
      <c r="CR168" s="58">
        <f t="shared" si="120"/>
        <v>0</v>
      </c>
      <c r="CS168" s="58">
        <f t="shared" si="120"/>
        <v>11816649.200000001</v>
      </c>
      <c r="CT168" s="58">
        <f t="shared" si="120"/>
        <v>0</v>
      </c>
      <c r="CU168" s="58">
        <f t="shared" si="120"/>
        <v>0</v>
      </c>
      <c r="CV168" s="58">
        <f t="shared" si="120"/>
        <v>0</v>
      </c>
      <c r="CW168" s="57"/>
      <c r="CX168" s="110"/>
      <c r="CY168" s="58">
        <f t="shared" ref="CY168:DH168" si="121">CY11+CY15+CY89+CY117+CY127+CY133+CY156+CY162+CY166</f>
        <v>11467087.050000001</v>
      </c>
      <c r="CZ168" s="58">
        <f t="shared" si="121"/>
        <v>5580380.1400000006</v>
      </c>
      <c r="DA168" s="58">
        <f t="shared" si="121"/>
        <v>17047467.190000001</v>
      </c>
      <c r="DB168" s="58">
        <f t="shared" si="121"/>
        <v>11490727.670000002</v>
      </c>
      <c r="DC168" s="58">
        <f t="shared" si="121"/>
        <v>88378.07</v>
      </c>
      <c r="DD168" s="58">
        <f t="shared" si="121"/>
        <v>0</v>
      </c>
      <c r="DE168" s="58">
        <f t="shared" si="121"/>
        <v>11402349.600000001</v>
      </c>
      <c r="DF168" s="58">
        <f t="shared" si="121"/>
        <v>8589263.1699999999</v>
      </c>
      <c r="DG168" s="58">
        <f t="shared" si="121"/>
        <v>2813086.4299999997</v>
      </c>
      <c r="DH168" s="58">
        <f t="shared" si="121"/>
        <v>5645117.5899999999</v>
      </c>
      <c r="DI168" s="59"/>
      <c r="DT168" s="59"/>
      <c r="DU168" s="58">
        <f t="shared" ref="DU168:ED168" si="122">DU11+DU15+DU89+DU117+DU127+DU133+DU156+DU162+DU166</f>
        <v>10375150.610000001</v>
      </c>
      <c r="DV168" s="58">
        <f t="shared" si="122"/>
        <v>908933.33</v>
      </c>
      <c r="DW168" s="58">
        <f t="shared" si="122"/>
        <v>11284083.940000001</v>
      </c>
      <c r="DX168" s="58">
        <f t="shared" si="122"/>
        <v>11065978.020000001</v>
      </c>
      <c r="DY168" s="58">
        <f t="shared" si="122"/>
        <v>261302.52999999997</v>
      </c>
      <c r="DZ168" s="58">
        <f t="shared" si="122"/>
        <v>5499.18</v>
      </c>
      <c r="EA168" s="58">
        <f t="shared" si="122"/>
        <v>10799176.310000001</v>
      </c>
      <c r="EB168" s="58">
        <f t="shared" si="122"/>
        <v>9371741.2100000009</v>
      </c>
      <c r="EC168" s="58">
        <f t="shared" si="122"/>
        <v>1427435.1</v>
      </c>
      <c r="ED168" s="58">
        <f t="shared" si="122"/>
        <v>-484907.63000000006</v>
      </c>
      <c r="EE168" s="59"/>
      <c r="EP168" s="59"/>
      <c r="FA168" s="59"/>
      <c r="FB168" s="58"/>
      <c r="FC168" s="58"/>
      <c r="FD168" s="58"/>
      <c r="FE168" s="58"/>
      <c r="FF168" s="58"/>
      <c r="FG168" s="58"/>
      <c r="FH168" s="58"/>
      <c r="FI168" s="58"/>
      <c r="FJ168" s="58"/>
      <c r="FK168" s="58"/>
      <c r="FN168" s="110"/>
    </row>
    <row r="169" spans="1:170" ht="12.75" customHeight="1" x14ac:dyDescent="0.2">
      <c r="A169" s="53"/>
      <c r="B169" s="60"/>
      <c r="C169" s="60"/>
      <c r="D169" s="61"/>
      <c r="E169" s="61"/>
      <c r="F169" s="148"/>
      <c r="G169" s="96"/>
      <c r="H169" s="96"/>
      <c r="I169" s="148"/>
      <c r="J169" s="96"/>
      <c r="K169" s="61"/>
      <c r="L169" s="96"/>
      <c r="M169" s="61"/>
      <c r="N169" s="111"/>
      <c r="O169" s="111"/>
      <c r="P169" s="96"/>
      <c r="Q169" s="61"/>
      <c r="R169" s="111"/>
      <c r="S169" s="61"/>
      <c r="T169" s="61"/>
      <c r="U169" s="61"/>
      <c r="V169" s="96"/>
      <c r="W169" s="96"/>
      <c r="X169" s="96"/>
      <c r="Y169" s="96"/>
      <c r="Z169" s="96"/>
      <c r="AA169" s="96"/>
      <c r="AB169" s="96"/>
      <c r="AC169" s="61"/>
      <c r="AD169" s="11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111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61"/>
      <c r="BB169" s="111"/>
      <c r="BC169" s="78"/>
      <c r="BD169" s="78"/>
      <c r="BE169" s="78"/>
      <c r="BF169" s="78"/>
      <c r="BG169" s="78"/>
      <c r="BH169" s="78"/>
      <c r="BI169" s="78"/>
      <c r="BJ169" s="78"/>
      <c r="BK169" s="78"/>
      <c r="BL169" s="61"/>
      <c r="BM169" s="61"/>
      <c r="BN169" s="111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61"/>
      <c r="BZ169" s="111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61"/>
      <c r="CL169" s="111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61"/>
      <c r="CX169" s="111"/>
      <c r="CY169" s="62"/>
      <c r="CZ169" s="62"/>
      <c r="DA169" s="63"/>
      <c r="DB169" s="62"/>
      <c r="DC169" s="62"/>
      <c r="DD169" s="62"/>
      <c r="DE169" s="62"/>
      <c r="DF169" s="62"/>
      <c r="DG169" s="62"/>
      <c r="DH169" s="62"/>
      <c r="DI169" s="64"/>
      <c r="DJ169" s="62"/>
      <c r="DK169" s="39"/>
      <c r="DL169" s="39"/>
      <c r="DM169" s="39"/>
      <c r="DN169" s="39"/>
      <c r="DO169" s="39"/>
      <c r="DP169" s="39"/>
      <c r="DQ169" s="39"/>
      <c r="DR169" s="39"/>
      <c r="DS169" s="39"/>
      <c r="DT169" s="65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65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66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N169" s="111"/>
    </row>
    <row r="170" spans="1:170" ht="12.75" customHeight="1" x14ac:dyDescent="0.2">
      <c r="A170" s="67"/>
      <c r="B170" s="40"/>
      <c r="C170" s="40"/>
      <c r="D170" s="39"/>
      <c r="E170" s="39"/>
      <c r="F170" s="147"/>
      <c r="G170" s="157"/>
      <c r="H170" s="157"/>
      <c r="I170" s="147"/>
      <c r="J170" s="157"/>
      <c r="K170" s="39"/>
      <c r="L170" s="134"/>
      <c r="M170" s="135"/>
      <c r="N170" s="53"/>
      <c r="O170" s="53"/>
      <c r="P170" s="134"/>
      <c r="Q170" s="135"/>
      <c r="R170" s="53"/>
      <c r="S170" s="39"/>
      <c r="T170" s="39"/>
      <c r="U170" s="39"/>
      <c r="V170" s="97"/>
      <c r="W170" s="97"/>
      <c r="X170" s="97"/>
      <c r="Y170" s="97"/>
      <c r="Z170" s="97"/>
      <c r="AA170" s="97"/>
      <c r="AB170" s="97"/>
      <c r="AC170" s="39"/>
      <c r="AD170" s="40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39"/>
      <c r="AP170" s="40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39"/>
      <c r="BB170" s="40"/>
      <c r="BC170" s="66"/>
      <c r="BD170" s="66"/>
      <c r="BE170" s="66"/>
      <c r="BF170" s="66"/>
      <c r="BG170" s="66"/>
      <c r="BH170" s="66"/>
      <c r="BI170" s="66"/>
      <c r="BJ170" s="66"/>
      <c r="BK170" s="66"/>
      <c r="BL170" s="39"/>
      <c r="BM170" s="39"/>
      <c r="BN170" s="40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39"/>
      <c r="BZ170" s="40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39"/>
      <c r="CL170" s="40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39"/>
      <c r="CX170" s="40"/>
      <c r="CY170" s="49"/>
      <c r="CZ170" s="49"/>
      <c r="DA170" s="49"/>
      <c r="DB170" s="49"/>
      <c r="DC170" s="68"/>
      <c r="DD170" s="51"/>
      <c r="DE170" s="49"/>
      <c r="DF170" s="49"/>
      <c r="DG170" s="49"/>
      <c r="DH170" s="49"/>
      <c r="DI170" s="65"/>
      <c r="DJ170" s="49"/>
      <c r="DK170" s="49"/>
      <c r="DL170" s="49"/>
      <c r="DM170" s="49"/>
      <c r="DN170" s="49"/>
      <c r="DO170" s="51"/>
      <c r="DP170" s="49"/>
      <c r="DQ170" s="49"/>
      <c r="DR170" s="49"/>
      <c r="DS170" s="49"/>
      <c r="DT170" s="6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39"/>
      <c r="EF170" s="69"/>
      <c r="EG170" s="69"/>
      <c r="EH170" s="69"/>
      <c r="EI170" s="69"/>
      <c r="EJ170" s="38"/>
      <c r="EK170" s="31"/>
      <c r="EL170" s="69"/>
      <c r="EM170" s="69"/>
      <c r="EN170" s="69"/>
      <c r="EO170" s="70"/>
      <c r="EP170" s="39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6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N170" s="40"/>
    </row>
    <row r="171" spans="1:170" ht="8.1" customHeight="1" x14ac:dyDescent="0.2">
      <c r="F171" s="9"/>
      <c r="G171" s="159"/>
      <c r="H171" s="159"/>
      <c r="I171" s="9"/>
      <c r="J171" s="159"/>
      <c r="L171" s="136"/>
      <c r="P171" s="136"/>
    </row>
    <row r="172" spans="1:170" x14ac:dyDescent="0.2">
      <c r="B172" s="13"/>
      <c r="C172" s="17"/>
      <c r="D172" s="19"/>
      <c r="E172" s="19"/>
      <c r="F172" s="149"/>
      <c r="G172" s="154"/>
      <c r="H172" s="154"/>
      <c r="I172" s="149"/>
      <c r="J172" s="154"/>
      <c r="K172" s="19"/>
      <c r="L172" s="138"/>
      <c r="M172" s="139"/>
      <c r="N172" s="140"/>
      <c r="O172" s="140">
        <v>2</v>
      </c>
      <c r="P172" s="138"/>
      <c r="Q172" s="139"/>
      <c r="R172" s="140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12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19"/>
      <c r="AP172" s="112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19"/>
      <c r="BB172" s="112"/>
      <c r="BC172" s="79"/>
      <c r="BD172" s="79"/>
      <c r="BE172" s="79"/>
      <c r="BF172" s="79"/>
      <c r="BG172" s="79"/>
      <c r="BH172" s="79"/>
      <c r="BI172" s="79"/>
      <c r="BJ172" s="79"/>
      <c r="BK172" s="79"/>
      <c r="BL172" s="19"/>
      <c r="BM172" s="19"/>
      <c r="BN172" s="112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19"/>
      <c r="BZ172" s="112"/>
      <c r="CA172" s="79"/>
      <c r="CB172" s="79"/>
      <c r="CC172" s="79"/>
      <c r="CD172" s="79"/>
      <c r="CE172" s="79"/>
      <c r="CF172" s="79"/>
      <c r="CG172" s="79"/>
      <c r="CH172" s="79"/>
      <c r="CI172" s="79"/>
      <c r="CJ172" s="79"/>
      <c r="CK172" s="19"/>
      <c r="CL172" s="112"/>
      <c r="CM172" s="79"/>
      <c r="CN172" s="79"/>
      <c r="CO172" s="79"/>
      <c r="CP172" s="79"/>
      <c r="CQ172" s="79"/>
      <c r="CR172" s="79"/>
      <c r="CS172" s="79"/>
      <c r="CT172" s="79"/>
      <c r="CU172" s="79"/>
      <c r="CV172" s="79"/>
      <c r="CW172" s="19"/>
      <c r="CX172" s="112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9"/>
      <c r="FB172" s="9"/>
      <c r="FN172" s="112"/>
    </row>
    <row r="173" spans="1:170" x14ac:dyDescent="0.2">
      <c r="B173" s="14"/>
      <c r="C173" s="17"/>
      <c r="D173" s="19"/>
      <c r="E173" s="19"/>
      <c r="F173" s="149"/>
      <c r="G173" s="154"/>
      <c r="H173" s="154"/>
      <c r="I173" s="149"/>
      <c r="J173" s="154"/>
      <c r="K173" s="19"/>
      <c r="L173" s="138"/>
      <c r="M173" s="139"/>
      <c r="N173" s="140"/>
      <c r="O173" s="140"/>
      <c r="P173" s="138"/>
      <c r="Q173" s="139"/>
      <c r="R173" s="140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12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12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19"/>
      <c r="BB173" s="112"/>
      <c r="BC173" s="79"/>
      <c r="BD173" s="79"/>
      <c r="BE173" s="79"/>
      <c r="BF173" s="79"/>
      <c r="BG173" s="79"/>
      <c r="BH173" s="79"/>
      <c r="BI173" s="79"/>
      <c r="BJ173" s="79"/>
      <c r="BK173" s="79"/>
      <c r="BL173" s="19"/>
      <c r="BM173" s="19"/>
      <c r="BN173" s="112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19"/>
      <c r="BZ173" s="112"/>
      <c r="CA173" s="79"/>
      <c r="CB173" s="79"/>
      <c r="CC173" s="79"/>
      <c r="CD173" s="79"/>
      <c r="CE173" s="79"/>
      <c r="CF173" s="79"/>
      <c r="CG173" s="79"/>
      <c r="CH173" s="79"/>
      <c r="CI173" s="79"/>
      <c r="CJ173" s="79"/>
      <c r="CK173" s="19"/>
      <c r="CL173" s="112"/>
      <c r="CM173" s="79"/>
      <c r="CN173" s="79"/>
      <c r="CO173" s="79"/>
      <c r="CP173" s="79"/>
      <c r="CQ173" s="79"/>
      <c r="CR173" s="79"/>
      <c r="CS173" s="79"/>
      <c r="CT173" s="79"/>
      <c r="CU173" s="79"/>
      <c r="CV173" s="79"/>
      <c r="CW173" s="19"/>
      <c r="CX173" s="112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N173" s="112"/>
    </row>
    <row r="174" spans="1:170" x14ac:dyDescent="0.2">
      <c r="B174" s="10"/>
      <c r="C174" s="17"/>
      <c r="D174" s="19"/>
      <c r="E174" s="19"/>
      <c r="F174" s="149"/>
      <c r="G174" s="154"/>
      <c r="H174" s="154"/>
      <c r="I174" s="149"/>
      <c r="J174" s="154"/>
      <c r="K174" s="19"/>
      <c r="L174" s="138"/>
      <c r="M174" s="139"/>
      <c r="N174" s="140"/>
      <c r="O174" s="140"/>
      <c r="P174" s="138"/>
      <c r="Q174" s="139"/>
      <c r="R174" s="140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12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12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19"/>
      <c r="BB174" s="112"/>
      <c r="BC174" s="79"/>
      <c r="BD174" s="79"/>
      <c r="BE174" s="79"/>
      <c r="BF174" s="79"/>
      <c r="BG174" s="79"/>
      <c r="BH174" s="79"/>
      <c r="BI174" s="79"/>
      <c r="BJ174" s="79"/>
      <c r="BK174" s="79"/>
      <c r="BL174" s="19"/>
      <c r="BM174" s="19"/>
      <c r="BN174" s="112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19"/>
      <c r="BZ174" s="112"/>
      <c r="CA174" s="79"/>
      <c r="CB174" s="79"/>
      <c r="CC174" s="79"/>
      <c r="CD174" s="79"/>
      <c r="CE174" s="79"/>
      <c r="CF174" s="79"/>
      <c r="CG174" s="79"/>
      <c r="CH174" s="79"/>
      <c r="CI174" s="79"/>
      <c r="CJ174" s="79"/>
      <c r="CK174" s="19"/>
      <c r="CL174" s="112"/>
      <c r="CM174" s="79"/>
      <c r="CN174" s="79"/>
      <c r="CO174" s="79"/>
      <c r="CP174" s="79"/>
      <c r="CQ174" s="79"/>
      <c r="CR174" s="79"/>
      <c r="CS174" s="79"/>
      <c r="CT174" s="79"/>
      <c r="CU174" s="79"/>
      <c r="CV174" s="79"/>
      <c r="CW174" s="19"/>
      <c r="CX174" s="112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9"/>
      <c r="FB174" s="9"/>
      <c r="FN174" s="112"/>
    </row>
    <row r="175" spans="1:170" x14ac:dyDescent="0.2">
      <c r="B175" s="15"/>
      <c r="C175" s="17"/>
      <c r="D175" s="19"/>
      <c r="E175" s="19"/>
      <c r="F175" s="149"/>
      <c r="G175" s="154"/>
      <c r="H175" s="154"/>
      <c r="I175" s="149"/>
      <c r="J175" s="154"/>
      <c r="K175" s="19"/>
      <c r="L175" s="138"/>
      <c r="M175" s="139"/>
      <c r="N175" s="140"/>
      <c r="O175" s="140"/>
      <c r="P175" s="138"/>
      <c r="Q175" s="139"/>
      <c r="R175" s="140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12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12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19"/>
      <c r="BB175" s="112"/>
      <c r="BC175" s="79"/>
      <c r="BD175" s="79"/>
      <c r="BE175" s="79"/>
      <c r="BF175" s="79"/>
      <c r="BG175" s="79"/>
      <c r="BH175" s="79"/>
      <c r="BI175" s="79"/>
      <c r="BJ175" s="79"/>
      <c r="BK175" s="79"/>
      <c r="BL175" s="19"/>
      <c r="BM175" s="19"/>
      <c r="BN175" s="112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19"/>
      <c r="BZ175" s="112"/>
      <c r="CA175" s="79"/>
      <c r="CB175" s="79"/>
      <c r="CC175" s="79"/>
      <c r="CD175" s="79"/>
      <c r="CE175" s="79"/>
      <c r="CF175" s="79"/>
      <c r="CG175" s="79"/>
      <c r="CH175" s="79"/>
      <c r="CI175" s="79"/>
      <c r="CJ175" s="79"/>
      <c r="CK175" s="19"/>
      <c r="CL175" s="112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19"/>
      <c r="CX175" s="112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9"/>
      <c r="FB175" s="9"/>
      <c r="FN175" s="112"/>
    </row>
    <row r="176" spans="1:170" x14ac:dyDescent="0.2">
      <c r="B176" s="16"/>
      <c r="C176" s="17"/>
      <c r="D176" s="19"/>
      <c r="E176" s="19"/>
      <c r="F176" s="149"/>
      <c r="G176" s="154"/>
      <c r="H176" s="154"/>
      <c r="I176" s="149"/>
      <c r="J176" s="154"/>
      <c r="K176" s="19"/>
      <c r="L176" s="138"/>
      <c r="M176" s="139"/>
      <c r="N176" s="140"/>
      <c r="O176" s="140"/>
      <c r="P176" s="138"/>
      <c r="Q176" s="139"/>
      <c r="R176" s="140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12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12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19"/>
      <c r="BB176" s="112"/>
      <c r="BC176" s="79"/>
      <c r="BD176" s="79"/>
      <c r="BE176" s="79"/>
      <c r="BF176" s="79"/>
      <c r="BG176" s="79"/>
      <c r="BH176" s="79"/>
      <c r="BI176" s="79"/>
      <c r="BJ176" s="79"/>
      <c r="BK176" s="79"/>
      <c r="BL176" s="19"/>
      <c r="BM176" s="19"/>
      <c r="BN176" s="112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19"/>
      <c r="BZ176" s="112"/>
      <c r="CA176" s="79"/>
      <c r="CB176" s="79"/>
      <c r="CC176" s="79"/>
      <c r="CD176" s="79"/>
      <c r="CE176" s="79"/>
      <c r="CF176" s="79"/>
      <c r="CG176" s="79"/>
      <c r="CH176" s="79"/>
      <c r="CI176" s="79"/>
      <c r="CJ176" s="79"/>
      <c r="CK176" s="19"/>
      <c r="CL176" s="112"/>
      <c r="CM176" s="79"/>
      <c r="CN176" s="79"/>
      <c r="CO176" s="79"/>
      <c r="CP176" s="79"/>
      <c r="CQ176" s="79"/>
      <c r="CR176" s="79"/>
      <c r="CS176" s="79"/>
      <c r="CT176" s="79"/>
      <c r="CU176" s="79"/>
      <c r="CV176" s="79"/>
      <c r="CW176" s="19"/>
      <c r="CX176" s="112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9"/>
      <c r="FB176" s="9"/>
      <c r="FN176" s="112"/>
    </row>
    <row r="177" spans="2:170" x14ac:dyDescent="0.2">
      <c r="B177" s="12"/>
      <c r="C177" s="17"/>
      <c r="D177" s="19"/>
      <c r="E177" s="19"/>
      <c r="F177" s="149"/>
      <c r="G177" s="154"/>
      <c r="H177" s="154"/>
      <c r="I177" s="149"/>
      <c r="J177" s="154"/>
      <c r="K177" s="19"/>
      <c r="L177" s="138"/>
      <c r="M177" s="139"/>
      <c r="N177" s="140"/>
      <c r="O177" s="140"/>
      <c r="P177" s="138"/>
      <c r="Q177" s="139"/>
      <c r="R177" s="140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12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12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19"/>
      <c r="BB177" s="112"/>
      <c r="BC177" s="79"/>
      <c r="BD177" s="79"/>
      <c r="BE177" s="79"/>
      <c r="BF177" s="79"/>
      <c r="BG177" s="79"/>
      <c r="BH177" s="79"/>
      <c r="BI177" s="79"/>
      <c r="BJ177" s="79"/>
      <c r="BK177" s="79"/>
      <c r="BL177" s="19"/>
      <c r="BM177" s="19"/>
      <c r="BN177" s="112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19"/>
      <c r="BZ177" s="112"/>
      <c r="CA177" s="79"/>
      <c r="CB177" s="79"/>
      <c r="CC177" s="79"/>
      <c r="CD177" s="79"/>
      <c r="CE177" s="79"/>
      <c r="CF177" s="79"/>
      <c r="CG177" s="79"/>
      <c r="CH177" s="79"/>
      <c r="CI177" s="79"/>
      <c r="CJ177" s="79"/>
      <c r="CK177" s="19"/>
      <c r="CL177" s="112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19"/>
      <c r="CX177" s="112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9"/>
      <c r="FB177" s="9"/>
      <c r="FN177" s="112"/>
    </row>
    <row r="178" spans="2:170" x14ac:dyDescent="0.2">
      <c r="B178" s="3"/>
      <c r="C178" s="17"/>
      <c r="D178" s="19"/>
      <c r="E178" s="19"/>
      <c r="F178" s="149"/>
      <c r="G178" s="154"/>
      <c r="H178" s="154"/>
      <c r="I178" s="149"/>
      <c r="J178" s="154"/>
      <c r="K178" s="19"/>
      <c r="L178" s="138"/>
      <c r="M178" s="139"/>
      <c r="N178" s="140"/>
      <c r="O178" s="140"/>
      <c r="P178" s="138"/>
      <c r="Q178" s="139"/>
      <c r="R178" s="140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12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12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19"/>
      <c r="BB178" s="112"/>
      <c r="BC178" s="79"/>
      <c r="BD178" s="79"/>
      <c r="BE178" s="79"/>
      <c r="BF178" s="79"/>
      <c r="BG178" s="79"/>
      <c r="BH178" s="79"/>
      <c r="BI178" s="79"/>
      <c r="BJ178" s="79"/>
      <c r="BK178" s="79"/>
      <c r="BL178" s="19"/>
      <c r="BM178" s="19"/>
      <c r="BN178" s="112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19"/>
      <c r="BZ178" s="112"/>
      <c r="CA178" s="79"/>
      <c r="CB178" s="79"/>
      <c r="CC178" s="79"/>
      <c r="CD178" s="79"/>
      <c r="CE178" s="79"/>
      <c r="CF178" s="79"/>
      <c r="CG178" s="79"/>
      <c r="CH178" s="79"/>
      <c r="CI178" s="79"/>
      <c r="CJ178" s="79"/>
      <c r="CK178" s="19"/>
      <c r="CL178" s="112"/>
      <c r="CM178" s="79"/>
      <c r="CN178" s="79"/>
      <c r="CO178" s="79"/>
      <c r="CP178" s="79"/>
      <c r="CQ178" s="79"/>
      <c r="CR178" s="79"/>
      <c r="CS178" s="79"/>
      <c r="CT178" s="79"/>
      <c r="CU178" s="79"/>
      <c r="CV178" s="79"/>
      <c r="CW178" s="19"/>
      <c r="CX178" s="112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9"/>
      <c r="FB178" s="9"/>
      <c r="FN178" s="112"/>
    </row>
    <row r="179" spans="2:170" x14ac:dyDescent="0.2">
      <c r="B179" s="11"/>
      <c r="C179" s="17"/>
      <c r="D179" s="19"/>
      <c r="E179" s="19"/>
      <c r="F179" s="149"/>
      <c r="G179" s="154"/>
      <c r="H179" s="154"/>
      <c r="I179" s="149"/>
      <c r="J179" s="154"/>
      <c r="K179" s="19"/>
      <c r="L179" s="138"/>
      <c r="M179" s="139"/>
      <c r="N179" s="140"/>
      <c r="O179" s="140"/>
      <c r="P179" s="138"/>
      <c r="Q179" s="139"/>
      <c r="R179" s="140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12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12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19"/>
      <c r="BB179" s="112"/>
      <c r="BC179" s="79"/>
      <c r="BD179" s="79"/>
      <c r="BE179" s="79"/>
      <c r="BF179" s="79"/>
      <c r="BG179" s="79"/>
      <c r="BH179" s="79"/>
      <c r="BI179" s="79"/>
      <c r="BJ179" s="79"/>
      <c r="BK179" s="79"/>
      <c r="BL179" s="19"/>
      <c r="BM179" s="19"/>
      <c r="BN179" s="112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19"/>
      <c r="BZ179" s="112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19"/>
      <c r="CL179" s="112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19"/>
      <c r="CX179" s="112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9"/>
      <c r="FB179" s="9"/>
      <c r="FN179" s="112"/>
    </row>
    <row r="180" spans="2:170" x14ac:dyDescent="0.2">
      <c r="B180" s="21"/>
      <c r="C180" s="17"/>
      <c r="D180" s="22"/>
      <c r="E180" s="22"/>
      <c r="F180" s="150"/>
      <c r="G180" s="155"/>
      <c r="H180" s="155"/>
      <c r="I180" s="150"/>
      <c r="J180" s="155"/>
      <c r="K180" s="22"/>
      <c r="L180" s="141"/>
      <c r="M180" s="142"/>
      <c r="N180" s="143"/>
      <c r="O180" s="143"/>
      <c r="P180" s="141"/>
      <c r="Q180" s="142"/>
      <c r="R180" s="143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1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1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22"/>
      <c r="BB180" s="21"/>
      <c r="BC180" s="80"/>
      <c r="BD180" s="80"/>
      <c r="BE180" s="80"/>
      <c r="BF180" s="80"/>
      <c r="BG180" s="80"/>
      <c r="BH180" s="80"/>
      <c r="BI180" s="80"/>
      <c r="BJ180" s="80"/>
      <c r="BK180" s="80"/>
      <c r="BL180" s="22"/>
      <c r="BM180" s="22"/>
      <c r="BN180" s="21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22"/>
      <c r="BZ180" s="21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22"/>
      <c r="CL180" s="21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22"/>
      <c r="CX180" s="21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9"/>
      <c r="FB180" s="9"/>
      <c r="FN180" s="21"/>
    </row>
    <row r="181" spans="2:170" x14ac:dyDescent="0.2">
      <c r="B181" s="17"/>
      <c r="C181" s="17"/>
      <c r="D181" s="18"/>
      <c r="E181" s="18"/>
      <c r="F181" s="151"/>
      <c r="G181" s="154"/>
      <c r="H181" s="154"/>
      <c r="I181" s="151"/>
      <c r="J181" s="154"/>
      <c r="K181" s="18"/>
      <c r="L181" s="136"/>
      <c r="M181" s="144"/>
      <c r="N181" s="145"/>
      <c r="O181" s="145"/>
      <c r="P181" s="136"/>
      <c r="Q181" s="144"/>
      <c r="R181" s="145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7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7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18"/>
      <c r="BB181" s="17"/>
      <c r="BC181" s="81"/>
      <c r="BD181" s="81"/>
      <c r="BE181" s="81"/>
      <c r="BF181" s="81"/>
      <c r="BG181" s="81"/>
      <c r="BH181" s="81"/>
      <c r="BI181" s="81"/>
      <c r="BJ181" s="81"/>
      <c r="BK181" s="81"/>
      <c r="BL181" s="18"/>
      <c r="BM181" s="18"/>
      <c r="BN181" s="17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18"/>
      <c r="BZ181" s="17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18"/>
      <c r="CL181" s="17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18"/>
      <c r="CX181" s="17"/>
      <c r="CY181" s="23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9"/>
      <c r="FB181" s="9"/>
      <c r="FN181" s="17"/>
    </row>
    <row r="182" spans="2:170" x14ac:dyDescent="0.2">
      <c r="B182" s="17"/>
      <c r="C182" s="17"/>
      <c r="D182" s="18"/>
      <c r="E182" s="18"/>
      <c r="F182" s="151"/>
      <c r="G182" s="154"/>
      <c r="H182" s="154"/>
      <c r="I182" s="151"/>
      <c r="J182" s="154"/>
      <c r="K182" s="18"/>
      <c r="L182" s="136"/>
      <c r="M182" s="144"/>
      <c r="N182" s="145"/>
      <c r="O182" s="145"/>
      <c r="P182" s="136"/>
      <c r="Q182" s="144"/>
      <c r="R182" s="145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7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7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18"/>
      <c r="BB182" s="17"/>
      <c r="BC182" s="81"/>
      <c r="BD182" s="81"/>
      <c r="BE182" s="81"/>
      <c r="BF182" s="81"/>
      <c r="BG182" s="81"/>
      <c r="BH182" s="81"/>
      <c r="BI182" s="81"/>
      <c r="BJ182" s="81"/>
      <c r="BK182" s="81"/>
      <c r="BL182" s="18"/>
      <c r="BM182" s="18"/>
      <c r="BN182" s="17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18"/>
      <c r="BZ182" s="17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18"/>
      <c r="CL182" s="17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18"/>
      <c r="CX182" s="17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N182" s="17"/>
    </row>
    <row r="183" spans="2:170" x14ac:dyDescent="0.2">
      <c r="B183" s="17"/>
      <c r="C183" s="17"/>
      <c r="D183" s="18"/>
      <c r="E183" s="18"/>
      <c r="F183" s="151"/>
      <c r="G183" s="154"/>
      <c r="H183" s="154"/>
      <c r="I183" s="151"/>
      <c r="J183" s="154"/>
      <c r="K183" s="18"/>
      <c r="L183" s="136"/>
      <c r="M183" s="144"/>
      <c r="N183" s="145"/>
      <c r="O183" s="145"/>
      <c r="P183" s="136"/>
      <c r="Q183" s="144"/>
      <c r="R183" s="145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7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7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18"/>
      <c r="BB183" s="17"/>
      <c r="BC183" s="81"/>
      <c r="BD183" s="81"/>
      <c r="BE183" s="81"/>
      <c r="BF183" s="81"/>
      <c r="BG183" s="81"/>
      <c r="BH183" s="81"/>
      <c r="BI183" s="81"/>
      <c r="BJ183" s="81"/>
      <c r="BK183" s="81"/>
      <c r="BL183" s="18"/>
      <c r="BM183" s="18"/>
      <c r="BN183" s="17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18"/>
      <c r="BZ183" s="17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18"/>
      <c r="CL183" s="17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18"/>
      <c r="CX183" s="17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N183" s="17"/>
    </row>
    <row r="184" spans="2:170" x14ac:dyDescent="0.2">
      <c r="B184" s="17"/>
      <c r="C184" s="17"/>
      <c r="D184" s="18"/>
      <c r="E184" s="18"/>
      <c r="F184" s="151"/>
      <c r="G184" s="154"/>
      <c r="H184" s="154"/>
      <c r="I184" s="151"/>
      <c r="J184" s="154"/>
      <c r="K184" s="18"/>
      <c r="L184" s="136"/>
      <c r="M184" s="144"/>
      <c r="N184" s="145"/>
      <c r="O184" s="145"/>
      <c r="P184" s="136"/>
      <c r="Q184" s="144"/>
      <c r="R184" s="145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7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7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18"/>
      <c r="BB184" s="17"/>
      <c r="BC184" s="81"/>
      <c r="BD184" s="81"/>
      <c r="BE184" s="81"/>
      <c r="BF184" s="81"/>
      <c r="BG184" s="81"/>
      <c r="BH184" s="81"/>
      <c r="BI184" s="81"/>
      <c r="BJ184" s="81"/>
      <c r="BK184" s="81"/>
      <c r="BL184" s="18"/>
      <c r="BM184" s="18"/>
      <c r="BN184" s="17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18"/>
      <c r="BZ184" s="17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18"/>
      <c r="CL184" s="17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18"/>
      <c r="CX184" s="17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N184" s="17"/>
    </row>
    <row r="185" spans="2:170" x14ac:dyDescent="0.2">
      <c r="B185" s="17"/>
      <c r="C185" s="17"/>
      <c r="D185" s="18"/>
      <c r="E185" s="18"/>
      <c r="F185" s="151"/>
      <c r="G185" s="154"/>
      <c r="H185" s="154"/>
      <c r="I185" s="151"/>
      <c r="J185" s="154"/>
      <c r="K185" s="18"/>
      <c r="L185" s="136"/>
      <c r="M185" s="144"/>
      <c r="N185" s="145"/>
      <c r="O185" s="145"/>
      <c r="P185" s="136"/>
      <c r="Q185" s="144"/>
      <c r="R185" s="145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7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7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18"/>
      <c r="BB185" s="17"/>
      <c r="BC185" s="81"/>
      <c r="BD185" s="81"/>
      <c r="BE185" s="81"/>
      <c r="BF185" s="81"/>
      <c r="BG185" s="81"/>
      <c r="BH185" s="81"/>
      <c r="BI185" s="81"/>
      <c r="BJ185" s="81"/>
      <c r="BK185" s="81"/>
      <c r="BL185" s="18"/>
      <c r="BM185" s="18"/>
      <c r="BN185" s="17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18"/>
      <c r="BZ185" s="17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18"/>
      <c r="CL185" s="17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18"/>
      <c r="CX185" s="17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N185" s="17"/>
    </row>
    <row r="186" spans="2:170" x14ac:dyDescent="0.2">
      <c r="B186" s="17"/>
      <c r="C186" s="17"/>
      <c r="D186" s="18"/>
      <c r="E186" s="18"/>
      <c r="F186" s="151"/>
      <c r="G186" s="154"/>
      <c r="H186" s="154"/>
      <c r="I186" s="151"/>
      <c r="J186" s="154"/>
      <c r="K186" s="18"/>
      <c r="L186" s="136"/>
      <c r="M186" s="144"/>
      <c r="N186" s="145"/>
      <c r="O186" s="145"/>
      <c r="P186" s="136"/>
      <c r="Q186" s="144"/>
      <c r="R186" s="145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7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7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18"/>
      <c r="BB186" s="17"/>
      <c r="BC186" s="81"/>
      <c r="BD186" s="81"/>
      <c r="BE186" s="81"/>
      <c r="BF186" s="81"/>
      <c r="BG186" s="81"/>
      <c r="BH186" s="81"/>
      <c r="BI186" s="81"/>
      <c r="BJ186" s="81"/>
      <c r="BK186" s="81"/>
      <c r="BL186" s="18"/>
      <c r="BM186" s="18"/>
      <c r="BN186" s="17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18"/>
      <c r="BZ186" s="17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18"/>
      <c r="CL186" s="17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18"/>
      <c r="CX186" s="17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N186" s="17"/>
    </row>
    <row r="187" spans="2:170" x14ac:dyDescent="0.2">
      <c r="B187" s="17"/>
      <c r="C187" s="17"/>
      <c r="D187" s="18"/>
      <c r="E187" s="18"/>
      <c r="F187" s="151"/>
      <c r="G187" s="154"/>
      <c r="H187" s="154"/>
      <c r="I187" s="151"/>
      <c r="J187" s="154"/>
      <c r="K187" s="18"/>
      <c r="L187" s="136"/>
      <c r="M187" s="144"/>
      <c r="N187" s="145"/>
      <c r="O187" s="145"/>
      <c r="P187" s="136"/>
      <c r="Q187" s="144"/>
      <c r="R187" s="145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7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7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18"/>
      <c r="BB187" s="17"/>
      <c r="BC187" s="81"/>
      <c r="BD187" s="81"/>
      <c r="BE187" s="81"/>
      <c r="BF187" s="81"/>
      <c r="BG187" s="81"/>
      <c r="BH187" s="81"/>
      <c r="BI187" s="81"/>
      <c r="BJ187" s="81"/>
      <c r="BK187" s="81"/>
      <c r="BL187" s="18"/>
      <c r="BM187" s="18"/>
      <c r="BN187" s="17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18"/>
      <c r="BZ187" s="17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18"/>
      <c r="CL187" s="17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18"/>
      <c r="CX187" s="17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N187" s="17"/>
    </row>
    <row r="188" spans="2:170" x14ac:dyDescent="0.2">
      <c r="B188" s="17"/>
      <c r="C188" s="17"/>
      <c r="D188" s="18"/>
      <c r="E188" s="18"/>
      <c r="F188" s="151"/>
      <c r="G188" s="154"/>
      <c r="H188" s="154"/>
      <c r="I188" s="151"/>
      <c r="J188" s="154"/>
      <c r="K188" s="18"/>
      <c r="L188" s="136"/>
      <c r="M188" s="144"/>
      <c r="N188" s="145"/>
      <c r="O188" s="145"/>
      <c r="P188" s="136"/>
      <c r="Q188" s="144"/>
      <c r="R188" s="145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7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7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18"/>
      <c r="BB188" s="17"/>
      <c r="BC188" s="81"/>
      <c r="BD188" s="81"/>
      <c r="BE188" s="81"/>
      <c r="BF188" s="81"/>
      <c r="BG188" s="81"/>
      <c r="BH188" s="81"/>
      <c r="BI188" s="81"/>
      <c r="BJ188" s="81"/>
      <c r="BK188" s="81"/>
      <c r="BL188" s="18"/>
      <c r="BM188" s="18"/>
      <c r="BN188" s="17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18"/>
      <c r="BZ188" s="17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18"/>
      <c r="CL188" s="17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18"/>
      <c r="CX188" s="17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N188" s="17"/>
    </row>
    <row r="189" spans="2:170" x14ac:dyDescent="0.2">
      <c r="B189" s="17"/>
      <c r="C189" s="17"/>
      <c r="D189" s="18"/>
      <c r="E189" s="18"/>
      <c r="F189" s="151"/>
      <c r="G189" s="154"/>
      <c r="H189" s="154"/>
      <c r="I189" s="151"/>
      <c r="J189" s="154"/>
      <c r="K189" s="18"/>
      <c r="L189" s="136"/>
      <c r="M189" s="144"/>
      <c r="N189" s="145"/>
      <c r="O189" s="145"/>
      <c r="P189" s="136"/>
      <c r="Q189" s="144"/>
      <c r="R189" s="145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7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7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18"/>
      <c r="BB189" s="17"/>
      <c r="BC189" s="81"/>
      <c r="BD189" s="81"/>
      <c r="BE189" s="81"/>
      <c r="BF189" s="81"/>
      <c r="BG189" s="81"/>
      <c r="BH189" s="81"/>
      <c r="BI189" s="81"/>
      <c r="BJ189" s="81"/>
      <c r="BK189" s="81"/>
      <c r="BL189" s="18"/>
      <c r="BM189" s="18"/>
      <c r="BN189" s="17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18"/>
      <c r="BZ189" s="17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18"/>
      <c r="CL189" s="17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18"/>
      <c r="CX189" s="17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N189" s="17"/>
    </row>
    <row r="190" spans="2:170" x14ac:dyDescent="0.2">
      <c r="B190" s="17"/>
      <c r="C190" s="17"/>
      <c r="D190" s="18"/>
      <c r="E190" s="18"/>
      <c r="F190" s="151"/>
      <c r="G190" s="154"/>
      <c r="H190" s="154"/>
      <c r="I190" s="151"/>
      <c r="J190" s="154"/>
      <c r="K190" s="18"/>
      <c r="L190" s="136"/>
      <c r="M190" s="144"/>
      <c r="N190" s="145"/>
      <c r="O190" s="145"/>
      <c r="P190" s="136"/>
      <c r="Q190" s="144"/>
      <c r="R190" s="145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7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7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18"/>
      <c r="BB190" s="17"/>
      <c r="BC190" s="81"/>
      <c r="BD190" s="81"/>
      <c r="BE190" s="81"/>
      <c r="BF190" s="81"/>
      <c r="BG190" s="81"/>
      <c r="BH190" s="81"/>
      <c r="BI190" s="81"/>
      <c r="BJ190" s="81"/>
      <c r="BK190" s="81"/>
      <c r="BL190" s="18"/>
      <c r="BM190" s="18"/>
      <c r="BN190" s="17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18"/>
      <c r="BZ190" s="17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18"/>
      <c r="CL190" s="17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18"/>
      <c r="CX190" s="17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N190" s="17"/>
    </row>
    <row r="191" spans="2:170" x14ac:dyDescent="0.2">
      <c r="B191" s="17"/>
      <c r="C191" s="17"/>
      <c r="D191" s="18"/>
      <c r="E191" s="18"/>
      <c r="F191" s="151"/>
      <c r="G191" s="154"/>
      <c r="H191" s="154"/>
      <c r="I191" s="151"/>
      <c r="J191" s="154"/>
      <c r="K191" s="18"/>
      <c r="L191" s="136"/>
      <c r="M191" s="144"/>
      <c r="N191" s="145"/>
      <c r="O191" s="145"/>
      <c r="P191" s="136"/>
      <c r="Q191" s="144"/>
      <c r="R191" s="145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7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7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18"/>
      <c r="BB191" s="17"/>
      <c r="BC191" s="81"/>
      <c r="BD191" s="81"/>
      <c r="BE191" s="81"/>
      <c r="BF191" s="81"/>
      <c r="BG191" s="81"/>
      <c r="BH191" s="81"/>
      <c r="BI191" s="81"/>
      <c r="BJ191" s="81"/>
      <c r="BK191" s="81"/>
      <c r="BL191" s="18"/>
      <c r="BM191" s="18"/>
      <c r="BN191" s="17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18"/>
      <c r="BZ191" s="17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18"/>
      <c r="CL191" s="17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18"/>
      <c r="CX191" s="17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N191" s="17"/>
    </row>
    <row r="192" spans="2:170" x14ac:dyDescent="0.2">
      <c r="B192" s="17"/>
      <c r="C192" s="17"/>
      <c r="D192" s="18"/>
      <c r="E192" s="18"/>
      <c r="F192" s="151"/>
      <c r="G192" s="154"/>
      <c r="H192" s="154"/>
      <c r="I192" s="151"/>
      <c r="J192" s="154"/>
      <c r="K192" s="18"/>
      <c r="L192" s="136"/>
      <c r="M192" s="144"/>
      <c r="N192" s="145"/>
      <c r="O192" s="145"/>
      <c r="P192" s="136"/>
      <c r="Q192" s="144"/>
      <c r="R192" s="145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7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7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18"/>
      <c r="BB192" s="17"/>
      <c r="BC192" s="81"/>
      <c r="BD192" s="81"/>
      <c r="BE192" s="81"/>
      <c r="BF192" s="81"/>
      <c r="BG192" s="81"/>
      <c r="BH192" s="81"/>
      <c r="BI192" s="81"/>
      <c r="BJ192" s="81"/>
      <c r="BK192" s="81"/>
      <c r="BL192" s="18"/>
      <c r="BM192" s="18"/>
      <c r="BN192" s="17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18"/>
      <c r="BZ192" s="17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18"/>
      <c r="CL192" s="17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18"/>
      <c r="CX192" s="17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N192" s="17"/>
    </row>
    <row r="193" spans="2:170" x14ac:dyDescent="0.2">
      <c r="B193" s="17"/>
      <c r="C193" s="17"/>
      <c r="D193" s="18"/>
      <c r="E193" s="18"/>
      <c r="F193" s="151"/>
      <c r="G193" s="154"/>
      <c r="H193" s="154"/>
      <c r="I193" s="151"/>
      <c r="J193" s="154"/>
      <c r="K193" s="18"/>
      <c r="L193" s="136"/>
      <c r="M193" s="144"/>
      <c r="N193" s="145"/>
      <c r="O193" s="145"/>
      <c r="P193" s="136"/>
      <c r="Q193" s="144"/>
      <c r="R193" s="145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7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7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18"/>
      <c r="BB193" s="17"/>
      <c r="BC193" s="81"/>
      <c r="BD193" s="81"/>
      <c r="BE193" s="81"/>
      <c r="BF193" s="81"/>
      <c r="BG193" s="81"/>
      <c r="BH193" s="81"/>
      <c r="BI193" s="81"/>
      <c r="BJ193" s="81"/>
      <c r="BK193" s="81"/>
      <c r="BL193" s="18"/>
      <c r="BM193" s="18"/>
      <c r="BN193" s="17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18"/>
      <c r="BZ193" s="17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18"/>
      <c r="CL193" s="17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18"/>
      <c r="CX193" s="17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N193" s="17"/>
    </row>
    <row r="194" spans="2:170" x14ac:dyDescent="0.2">
      <c r="B194" s="17"/>
      <c r="C194" s="17"/>
      <c r="D194" s="18"/>
      <c r="E194" s="18"/>
      <c r="F194" s="151"/>
      <c r="G194" s="154"/>
      <c r="H194" s="154"/>
      <c r="I194" s="151"/>
      <c r="J194" s="154"/>
      <c r="K194" s="18"/>
      <c r="L194" s="136"/>
      <c r="M194" s="144"/>
      <c r="N194" s="145"/>
      <c r="O194" s="145"/>
      <c r="P194" s="136"/>
      <c r="Q194" s="144"/>
      <c r="R194" s="145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7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7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18"/>
      <c r="BB194" s="17"/>
      <c r="BC194" s="81"/>
      <c r="BD194" s="81"/>
      <c r="BE194" s="81"/>
      <c r="BF194" s="81"/>
      <c r="BG194" s="81"/>
      <c r="BH194" s="81"/>
      <c r="BI194" s="81"/>
      <c r="BJ194" s="81"/>
      <c r="BK194" s="81"/>
      <c r="BL194" s="18"/>
      <c r="BM194" s="18"/>
      <c r="BN194" s="17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18"/>
      <c r="BZ194" s="17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18"/>
      <c r="CL194" s="17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18"/>
      <c r="CX194" s="17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N194" s="17"/>
    </row>
    <row r="195" spans="2:170" x14ac:dyDescent="0.2">
      <c r="B195" s="17"/>
      <c r="C195" s="17"/>
      <c r="D195" s="18"/>
      <c r="E195" s="18"/>
      <c r="F195" s="151"/>
      <c r="G195" s="154"/>
      <c r="H195" s="154"/>
      <c r="I195" s="151"/>
      <c r="J195" s="154"/>
      <c r="K195" s="18"/>
      <c r="L195" s="136"/>
      <c r="M195" s="144"/>
      <c r="N195" s="145"/>
      <c r="O195" s="145"/>
      <c r="P195" s="136"/>
      <c r="Q195" s="144"/>
      <c r="R195" s="145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7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7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18"/>
      <c r="BB195" s="17"/>
      <c r="BC195" s="81"/>
      <c r="BD195" s="81"/>
      <c r="BE195" s="81"/>
      <c r="BF195" s="81"/>
      <c r="BG195" s="81"/>
      <c r="BH195" s="81"/>
      <c r="BI195" s="81"/>
      <c r="BJ195" s="81"/>
      <c r="BK195" s="81"/>
      <c r="BL195" s="18"/>
      <c r="BM195" s="18"/>
      <c r="BN195" s="17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18"/>
      <c r="BZ195" s="17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18"/>
      <c r="CL195" s="17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18"/>
      <c r="CX195" s="17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N195" s="17"/>
    </row>
    <row r="196" spans="2:170" x14ac:dyDescent="0.2">
      <c r="B196" s="17"/>
      <c r="C196" s="17"/>
      <c r="D196" s="18"/>
      <c r="E196" s="18"/>
      <c r="F196" s="151"/>
      <c r="G196" s="154"/>
      <c r="H196" s="154"/>
      <c r="I196" s="151"/>
      <c r="J196" s="154"/>
      <c r="K196" s="18"/>
      <c r="L196" s="136"/>
      <c r="M196" s="144"/>
      <c r="N196" s="145"/>
      <c r="O196" s="145"/>
      <c r="P196" s="136"/>
      <c r="Q196" s="144"/>
      <c r="R196" s="145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7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7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18"/>
      <c r="BB196" s="17"/>
      <c r="BC196" s="81"/>
      <c r="BD196" s="81"/>
      <c r="BE196" s="81"/>
      <c r="BF196" s="81"/>
      <c r="BG196" s="81"/>
      <c r="BH196" s="81"/>
      <c r="BI196" s="81"/>
      <c r="BJ196" s="81"/>
      <c r="BK196" s="81"/>
      <c r="BL196" s="18"/>
      <c r="BM196" s="18"/>
      <c r="BN196" s="17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18"/>
      <c r="BZ196" s="17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18"/>
      <c r="CL196" s="17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18"/>
      <c r="CX196" s="17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N196" s="17"/>
    </row>
    <row r="197" spans="2:170" x14ac:dyDescent="0.2">
      <c r="B197" s="17"/>
      <c r="C197" s="17"/>
      <c r="D197" s="18"/>
      <c r="E197" s="18"/>
      <c r="F197" s="151"/>
      <c r="G197" s="154"/>
      <c r="H197" s="154"/>
      <c r="I197" s="151"/>
      <c r="J197" s="154"/>
      <c r="K197" s="18"/>
      <c r="L197" s="136"/>
      <c r="M197" s="144"/>
      <c r="N197" s="145"/>
      <c r="O197" s="145"/>
      <c r="P197" s="136"/>
      <c r="Q197" s="144"/>
      <c r="R197" s="145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7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7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18"/>
      <c r="BB197" s="17"/>
      <c r="BC197" s="81"/>
      <c r="BD197" s="81"/>
      <c r="BE197" s="81"/>
      <c r="BF197" s="81"/>
      <c r="BG197" s="81"/>
      <c r="BH197" s="81"/>
      <c r="BI197" s="81"/>
      <c r="BJ197" s="81"/>
      <c r="BK197" s="81"/>
      <c r="BL197" s="18"/>
      <c r="BM197" s="18"/>
      <c r="BN197" s="17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18"/>
      <c r="BZ197" s="17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18"/>
      <c r="CL197" s="17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18"/>
      <c r="CX197" s="17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N197" s="17"/>
    </row>
    <row r="198" spans="2:170" x14ac:dyDescent="0.2">
      <c r="B198" s="17"/>
      <c r="C198" s="17"/>
      <c r="D198" s="18"/>
      <c r="E198" s="18"/>
      <c r="F198" s="151"/>
      <c r="G198" s="154"/>
      <c r="H198" s="154"/>
      <c r="I198" s="151"/>
      <c r="J198" s="154"/>
      <c r="K198" s="18"/>
      <c r="L198" s="136"/>
      <c r="M198" s="144"/>
      <c r="N198" s="145"/>
      <c r="O198" s="145"/>
      <c r="P198" s="136"/>
      <c r="Q198" s="144"/>
      <c r="R198" s="145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7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7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18"/>
      <c r="BB198" s="17"/>
      <c r="BC198" s="81"/>
      <c r="BD198" s="81"/>
      <c r="BE198" s="81"/>
      <c r="BF198" s="81"/>
      <c r="BG198" s="81"/>
      <c r="BH198" s="81"/>
      <c r="BI198" s="81"/>
      <c r="BJ198" s="81"/>
      <c r="BK198" s="81"/>
      <c r="BL198" s="18"/>
      <c r="BM198" s="18"/>
      <c r="BN198" s="17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18"/>
      <c r="BZ198" s="17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18"/>
      <c r="CL198" s="17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18"/>
      <c r="CX198" s="17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N198" s="17"/>
    </row>
    <row r="199" spans="2:170" x14ac:dyDescent="0.2">
      <c r="B199" s="17"/>
      <c r="C199" s="17"/>
      <c r="D199" s="18"/>
      <c r="E199" s="18"/>
      <c r="F199" s="151"/>
      <c r="G199" s="154"/>
      <c r="H199" s="154"/>
      <c r="I199" s="151"/>
      <c r="J199" s="154"/>
      <c r="K199" s="18"/>
      <c r="L199" s="136"/>
      <c r="M199" s="144"/>
      <c r="N199" s="145"/>
      <c r="O199" s="145"/>
      <c r="P199" s="136"/>
      <c r="Q199" s="144"/>
      <c r="R199" s="145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7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7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18"/>
      <c r="BB199" s="17"/>
      <c r="BC199" s="81"/>
      <c r="BD199" s="81"/>
      <c r="BE199" s="81"/>
      <c r="BF199" s="81"/>
      <c r="BG199" s="81"/>
      <c r="BH199" s="81"/>
      <c r="BI199" s="81"/>
      <c r="BJ199" s="81"/>
      <c r="BK199" s="81"/>
      <c r="BL199" s="18"/>
      <c r="BM199" s="18"/>
      <c r="BN199" s="17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18"/>
      <c r="BZ199" s="17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18"/>
      <c r="CL199" s="17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18"/>
      <c r="CX199" s="17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N199" s="17"/>
    </row>
    <row r="200" spans="2:170" x14ac:dyDescent="0.2">
      <c r="B200" s="17"/>
      <c r="C200" s="17"/>
      <c r="D200" s="18"/>
      <c r="E200" s="18"/>
      <c r="F200" s="151"/>
      <c r="G200" s="154"/>
      <c r="H200" s="154"/>
      <c r="I200" s="151"/>
      <c r="J200" s="154"/>
      <c r="K200" s="18"/>
      <c r="L200" s="136"/>
      <c r="M200" s="144"/>
      <c r="N200" s="145"/>
      <c r="O200" s="145"/>
      <c r="P200" s="136"/>
      <c r="Q200" s="144"/>
      <c r="R200" s="145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7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7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18"/>
      <c r="BB200" s="17"/>
      <c r="BC200" s="81"/>
      <c r="BD200" s="81"/>
      <c r="BE200" s="81"/>
      <c r="BF200" s="81"/>
      <c r="BG200" s="81"/>
      <c r="BH200" s="81"/>
      <c r="BI200" s="81"/>
      <c r="BJ200" s="81"/>
      <c r="BK200" s="81"/>
      <c r="BL200" s="18"/>
      <c r="BM200" s="18"/>
      <c r="BN200" s="17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18"/>
      <c r="BZ200" s="17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18"/>
      <c r="CL200" s="17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18"/>
      <c r="CX200" s="17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N200" s="17"/>
    </row>
    <row r="201" spans="2:170" x14ac:dyDescent="0.2">
      <c r="B201" s="17"/>
      <c r="C201" s="17"/>
      <c r="D201" s="18"/>
      <c r="E201" s="18"/>
      <c r="F201" s="151"/>
      <c r="G201" s="154"/>
      <c r="H201" s="154"/>
      <c r="I201" s="151"/>
      <c r="J201" s="154"/>
      <c r="K201" s="18"/>
      <c r="L201" s="136"/>
      <c r="M201" s="144"/>
      <c r="N201" s="145"/>
      <c r="O201" s="145"/>
      <c r="P201" s="136"/>
      <c r="Q201" s="144"/>
      <c r="R201" s="145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7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7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18"/>
      <c r="BB201" s="17"/>
      <c r="BC201" s="81"/>
      <c r="BD201" s="81"/>
      <c r="BE201" s="81"/>
      <c r="BF201" s="81"/>
      <c r="BG201" s="81"/>
      <c r="BH201" s="81"/>
      <c r="BI201" s="81"/>
      <c r="BJ201" s="81"/>
      <c r="BK201" s="81"/>
      <c r="BL201" s="18"/>
      <c r="BM201" s="18"/>
      <c r="BN201" s="17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18"/>
      <c r="BZ201" s="17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18"/>
      <c r="CL201" s="17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18"/>
      <c r="CX201" s="17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N201" s="17"/>
    </row>
    <row r="202" spans="2:170" x14ac:dyDescent="0.2">
      <c r="B202" s="17"/>
      <c r="C202" s="17"/>
      <c r="D202" s="18"/>
      <c r="E202" s="18"/>
      <c r="F202" s="151"/>
      <c r="G202" s="154"/>
      <c r="H202" s="154"/>
      <c r="I202" s="151"/>
      <c r="J202" s="154"/>
      <c r="K202" s="18"/>
      <c r="L202" s="136"/>
      <c r="M202" s="144"/>
      <c r="N202" s="145"/>
      <c r="O202" s="145"/>
      <c r="P202" s="136"/>
      <c r="Q202" s="144"/>
      <c r="R202" s="145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7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7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18"/>
      <c r="BB202" s="17"/>
      <c r="BC202" s="81"/>
      <c r="BD202" s="81"/>
      <c r="BE202" s="81"/>
      <c r="BF202" s="81"/>
      <c r="BG202" s="81"/>
      <c r="BH202" s="81"/>
      <c r="BI202" s="81"/>
      <c r="BJ202" s="81"/>
      <c r="BK202" s="81"/>
      <c r="BL202" s="18"/>
      <c r="BM202" s="18"/>
      <c r="BN202" s="17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18"/>
      <c r="BZ202" s="17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18"/>
      <c r="CL202" s="17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18"/>
      <c r="CX202" s="17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N202" s="17"/>
    </row>
    <row r="203" spans="2:170" x14ac:dyDescent="0.2">
      <c r="B203" s="17"/>
      <c r="C203" s="17"/>
      <c r="D203" s="18"/>
      <c r="E203" s="18"/>
      <c r="F203" s="151"/>
      <c r="G203" s="154"/>
      <c r="H203" s="154"/>
      <c r="I203" s="151"/>
      <c r="J203" s="154"/>
      <c r="K203" s="18"/>
      <c r="L203" s="136"/>
      <c r="M203" s="144"/>
      <c r="N203" s="145"/>
      <c r="O203" s="145"/>
      <c r="P203" s="136"/>
      <c r="Q203" s="144"/>
      <c r="R203" s="145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7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7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18"/>
      <c r="BB203" s="17"/>
      <c r="BC203" s="81"/>
      <c r="BD203" s="81"/>
      <c r="BE203" s="81"/>
      <c r="BF203" s="81"/>
      <c r="BG203" s="81"/>
      <c r="BH203" s="81"/>
      <c r="BI203" s="81"/>
      <c r="BJ203" s="81"/>
      <c r="BK203" s="81"/>
      <c r="BL203" s="18"/>
      <c r="BM203" s="18"/>
      <c r="BN203" s="17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18"/>
      <c r="BZ203" s="17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18"/>
      <c r="CL203" s="17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18"/>
      <c r="CX203" s="17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N203" s="17"/>
    </row>
    <row r="204" spans="2:170" x14ac:dyDescent="0.2">
      <c r="B204" s="17"/>
      <c r="C204" s="17"/>
      <c r="D204" s="18"/>
      <c r="E204" s="18"/>
      <c r="F204" s="151"/>
      <c r="G204" s="154"/>
      <c r="H204" s="154"/>
      <c r="I204" s="151"/>
      <c r="J204" s="154"/>
      <c r="K204" s="18"/>
      <c r="L204" s="136"/>
      <c r="M204" s="144"/>
      <c r="N204" s="145"/>
      <c r="O204" s="145"/>
      <c r="P204" s="136"/>
      <c r="Q204" s="144"/>
      <c r="R204" s="145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7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7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18"/>
      <c r="BB204" s="17"/>
      <c r="BC204" s="81"/>
      <c r="BD204" s="81"/>
      <c r="BE204" s="81"/>
      <c r="BF204" s="81"/>
      <c r="BG204" s="81"/>
      <c r="BH204" s="81"/>
      <c r="BI204" s="81"/>
      <c r="BJ204" s="81"/>
      <c r="BK204" s="81"/>
      <c r="BL204" s="18"/>
      <c r="BM204" s="18"/>
      <c r="BN204" s="17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18"/>
      <c r="BZ204" s="17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18"/>
      <c r="CL204" s="17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18"/>
      <c r="CX204" s="17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N204" s="17"/>
    </row>
    <row r="205" spans="2:170" x14ac:dyDescent="0.2">
      <c r="B205" s="17"/>
      <c r="C205" s="17"/>
      <c r="D205" s="18"/>
      <c r="E205" s="18"/>
      <c r="F205" s="151"/>
      <c r="G205" s="154"/>
      <c r="H205" s="154"/>
      <c r="I205" s="151"/>
      <c r="J205" s="154"/>
      <c r="K205" s="18"/>
      <c r="L205" s="136"/>
      <c r="M205" s="144"/>
      <c r="N205" s="145"/>
      <c r="O205" s="145"/>
      <c r="P205" s="136"/>
      <c r="Q205" s="144"/>
      <c r="R205" s="145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7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7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18"/>
      <c r="BB205" s="17"/>
      <c r="BC205" s="81"/>
      <c r="BD205" s="81"/>
      <c r="BE205" s="81"/>
      <c r="BF205" s="81"/>
      <c r="BG205" s="81"/>
      <c r="BH205" s="81"/>
      <c r="BI205" s="81"/>
      <c r="BJ205" s="81"/>
      <c r="BK205" s="81"/>
      <c r="BL205" s="18"/>
      <c r="BM205" s="18"/>
      <c r="BN205" s="17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18"/>
      <c r="BZ205" s="17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18"/>
      <c r="CL205" s="17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18"/>
      <c r="CX205" s="17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N205" s="17"/>
    </row>
    <row r="206" spans="2:170" x14ac:dyDescent="0.2">
      <c r="B206" s="17"/>
      <c r="C206" s="17"/>
      <c r="D206" s="18"/>
      <c r="E206" s="18"/>
      <c r="F206" s="151"/>
      <c r="G206" s="154"/>
      <c r="H206" s="154"/>
      <c r="I206" s="151"/>
      <c r="J206" s="154"/>
      <c r="K206" s="18"/>
      <c r="L206" s="136"/>
      <c r="M206" s="144"/>
      <c r="N206" s="145"/>
      <c r="O206" s="145"/>
      <c r="P206" s="136"/>
      <c r="Q206" s="144"/>
      <c r="R206" s="145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7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7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18"/>
      <c r="BB206" s="17"/>
      <c r="BC206" s="81"/>
      <c r="BD206" s="81"/>
      <c r="BE206" s="81"/>
      <c r="BF206" s="81"/>
      <c r="BG206" s="81"/>
      <c r="BH206" s="81"/>
      <c r="BI206" s="81"/>
      <c r="BJ206" s="81"/>
      <c r="BK206" s="81"/>
      <c r="BL206" s="18"/>
      <c r="BM206" s="18"/>
      <c r="BN206" s="17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18"/>
      <c r="BZ206" s="17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18"/>
      <c r="CL206" s="17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18"/>
      <c r="CX206" s="17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N206" s="17"/>
    </row>
    <row r="207" spans="2:170" x14ac:dyDescent="0.2">
      <c r="B207" s="17"/>
      <c r="C207" s="17"/>
      <c r="D207" s="18"/>
      <c r="E207" s="18"/>
      <c r="F207" s="151"/>
      <c r="G207" s="154"/>
      <c r="H207" s="154"/>
      <c r="I207" s="151"/>
      <c r="J207" s="154"/>
      <c r="K207" s="18"/>
      <c r="L207" s="136"/>
      <c r="M207" s="144"/>
      <c r="N207" s="145"/>
      <c r="O207" s="145"/>
      <c r="P207" s="136"/>
      <c r="Q207" s="144"/>
      <c r="R207" s="145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7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7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18"/>
      <c r="BB207" s="17"/>
      <c r="BC207" s="81"/>
      <c r="BD207" s="81"/>
      <c r="BE207" s="81"/>
      <c r="BF207" s="81"/>
      <c r="BG207" s="81"/>
      <c r="BH207" s="81"/>
      <c r="BI207" s="81"/>
      <c r="BJ207" s="81"/>
      <c r="BK207" s="81"/>
      <c r="BL207" s="18"/>
      <c r="BM207" s="18"/>
      <c r="BN207" s="17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18"/>
      <c r="BZ207" s="17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18"/>
      <c r="CL207" s="17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18"/>
      <c r="CX207" s="17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N207" s="17"/>
    </row>
    <row r="208" spans="2:170" x14ac:dyDescent="0.2">
      <c r="B208" s="17"/>
      <c r="C208" s="17"/>
      <c r="D208" s="18"/>
      <c r="E208" s="18"/>
      <c r="F208" s="151"/>
      <c r="G208" s="154"/>
      <c r="H208" s="154"/>
      <c r="I208" s="151"/>
      <c r="J208" s="154"/>
      <c r="K208" s="18"/>
      <c r="L208" s="136"/>
      <c r="M208" s="144"/>
      <c r="N208" s="145"/>
      <c r="O208" s="145"/>
      <c r="P208" s="136"/>
      <c r="Q208" s="144"/>
      <c r="R208" s="145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7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7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18"/>
      <c r="BB208" s="17"/>
      <c r="BC208" s="81"/>
      <c r="BD208" s="81"/>
      <c r="BE208" s="81"/>
      <c r="BF208" s="81"/>
      <c r="BG208" s="81"/>
      <c r="BH208" s="81"/>
      <c r="BI208" s="81"/>
      <c r="BJ208" s="81"/>
      <c r="BK208" s="81"/>
      <c r="BL208" s="18"/>
      <c r="BM208" s="18"/>
      <c r="BN208" s="17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18"/>
      <c r="BZ208" s="17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18"/>
      <c r="CL208" s="17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18"/>
      <c r="CX208" s="17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N208" s="17"/>
    </row>
    <row r="209" spans="2:170" x14ac:dyDescent="0.2">
      <c r="B209" s="17"/>
      <c r="C209" s="17"/>
      <c r="D209" s="18"/>
      <c r="E209" s="18"/>
      <c r="F209" s="151"/>
      <c r="G209" s="154"/>
      <c r="H209" s="154"/>
      <c r="I209" s="151"/>
      <c r="J209" s="154"/>
      <c r="K209" s="18"/>
      <c r="L209" s="136"/>
      <c r="M209" s="144"/>
      <c r="N209" s="145"/>
      <c r="O209" s="145"/>
      <c r="P209" s="136"/>
      <c r="Q209" s="144"/>
      <c r="R209" s="145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7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7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18"/>
      <c r="BB209" s="17"/>
      <c r="BC209" s="81"/>
      <c r="BD209" s="81"/>
      <c r="BE209" s="81"/>
      <c r="BF209" s="81"/>
      <c r="BG209" s="81"/>
      <c r="BH209" s="81"/>
      <c r="BI209" s="81"/>
      <c r="BJ209" s="81"/>
      <c r="BK209" s="81"/>
      <c r="BL209" s="18"/>
      <c r="BM209" s="18"/>
      <c r="BN209" s="17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18"/>
      <c r="BZ209" s="17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18"/>
      <c r="CL209" s="17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18"/>
      <c r="CX209" s="17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N209" s="17"/>
    </row>
    <row r="210" spans="2:170" x14ac:dyDescent="0.2">
      <c r="B210" s="17"/>
      <c r="C210" s="17"/>
      <c r="D210" s="18"/>
      <c r="E210" s="18"/>
      <c r="F210" s="151"/>
      <c r="G210" s="154"/>
      <c r="H210" s="154"/>
      <c r="I210" s="151"/>
      <c r="J210" s="154"/>
      <c r="K210" s="18"/>
      <c r="L210" s="136"/>
      <c r="M210" s="144"/>
      <c r="N210" s="145"/>
      <c r="O210" s="145"/>
      <c r="P210" s="136"/>
      <c r="Q210" s="144"/>
      <c r="R210" s="145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7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7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18"/>
      <c r="BB210" s="17"/>
      <c r="BC210" s="81"/>
      <c r="BD210" s="81"/>
      <c r="BE210" s="81"/>
      <c r="BF210" s="81"/>
      <c r="BG210" s="81"/>
      <c r="BH210" s="81"/>
      <c r="BI210" s="81"/>
      <c r="BJ210" s="81"/>
      <c r="BK210" s="81"/>
      <c r="BL210" s="18"/>
      <c r="BM210" s="18"/>
      <c r="BN210" s="17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18"/>
      <c r="BZ210" s="17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18"/>
      <c r="CL210" s="17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18"/>
      <c r="CX210" s="17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N210" s="17"/>
    </row>
    <row r="211" spans="2:170" x14ac:dyDescent="0.2">
      <c r="B211" s="17"/>
      <c r="C211" s="17"/>
      <c r="D211" s="18"/>
      <c r="E211" s="18"/>
      <c r="F211" s="151"/>
      <c r="G211" s="154"/>
      <c r="H211" s="154"/>
      <c r="I211" s="151"/>
      <c r="J211" s="154"/>
      <c r="K211" s="18"/>
      <c r="L211" s="136"/>
      <c r="M211" s="144"/>
      <c r="N211" s="145"/>
      <c r="O211" s="145"/>
      <c r="P211" s="136"/>
      <c r="Q211" s="144"/>
      <c r="R211" s="145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7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7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18"/>
      <c r="BB211" s="17"/>
      <c r="BC211" s="81"/>
      <c r="BD211" s="81"/>
      <c r="BE211" s="81"/>
      <c r="BF211" s="81"/>
      <c r="BG211" s="81"/>
      <c r="BH211" s="81"/>
      <c r="BI211" s="81"/>
      <c r="BJ211" s="81"/>
      <c r="BK211" s="81"/>
      <c r="BL211" s="18"/>
      <c r="BM211" s="18"/>
      <c r="BN211" s="17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18"/>
      <c r="BZ211" s="17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18"/>
      <c r="CL211" s="17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18"/>
      <c r="CX211" s="17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N211" s="17"/>
    </row>
    <row r="212" spans="2:170" x14ac:dyDescent="0.2">
      <c r="B212" s="17"/>
      <c r="C212" s="17"/>
      <c r="D212" s="18"/>
      <c r="E212" s="18"/>
      <c r="F212" s="151"/>
      <c r="G212" s="154"/>
      <c r="H212" s="154"/>
      <c r="I212" s="151"/>
      <c r="J212" s="154"/>
      <c r="K212" s="18"/>
      <c r="L212" s="136"/>
      <c r="M212" s="144"/>
      <c r="N212" s="145"/>
      <c r="O212" s="145"/>
      <c r="P212" s="136"/>
      <c r="Q212" s="144"/>
      <c r="R212" s="145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7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7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18"/>
      <c r="BB212" s="17"/>
      <c r="BC212" s="81"/>
      <c r="BD212" s="81"/>
      <c r="BE212" s="81"/>
      <c r="BF212" s="81"/>
      <c r="BG212" s="81"/>
      <c r="BH212" s="81"/>
      <c r="BI212" s="81"/>
      <c r="BJ212" s="81"/>
      <c r="BK212" s="81"/>
      <c r="BL212" s="18"/>
      <c r="BM212" s="18"/>
      <c r="BN212" s="17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18"/>
      <c r="BZ212" s="17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18"/>
      <c r="CL212" s="17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18"/>
      <c r="CX212" s="17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N212" s="17"/>
    </row>
    <row r="213" spans="2:170" x14ac:dyDescent="0.2">
      <c r="B213" s="17"/>
      <c r="C213" s="17"/>
      <c r="D213" s="18"/>
      <c r="E213" s="18"/>
      <c r="F213" s="151"/>
      <c r="G213" s="154"/>
      <c r="H213" s="154"/>
      <c r="I213" s="151"/>
      <c r="J213" s="154"/>
      <c r="K213" s="18"/>
      <c r="L213" s="136"/>
      <c r="M213" s="144"/>
      <c r="N213" s="145"/>
      <c r="O213" s="145"/>
      <c r="P213" s="136"/>
      <c r="Q213" s="144"/>
      <c r="R213" s="145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7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7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18"/>
      <c r="BB213" s="17"/>
      <c r="BC213" s="81"/>
      <c r="BD213" s="81"/>
      <c r="BE213" s="81"/>
      <c r="BF213" s="81"/>
      <c r="BG213" s="81"/>
      <c r="BH213" s="81"/>
      <c r="BI213" s="81"/>
      <c r="BJ213" s="81"/>
      <c r="BK213" s="81"/>
      <c r="BL213" s="18"/>
      <c r="BM213" s="18"/>
      <c r="BN213" s="17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18"/>
      <c r="BZ213" s="17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18"/>
      <c r="CL213" s="17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18"/>
      <c r="CX213" s="17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N213" s="17"/>
    </row>
    <row r="214" spans="2:170" x14ac:dyDescent="0.2">
      <c r="B214" s="17"/>
      <c r="C214" s="17"/>
      <c r="D214" s="18"/>
      <c r="E214" s="18"/>
      <c r="F214" s="151"/>
      <c r="G214" s="154"/>
      <c r="H214" s="154"/>
      <c r="I214" s="151"/>
      <c r="J214" s="154"/>
      <c r="K214" s="18"/>
      <c r="L214" s="136"/>
      <c r="M214" s="144"/>
      <c r="N214" s="145"/>
      <c r="O214" s="145"/>
      <c r="P214" s="136"/>
      <c r="Q214" s="144"/>
      <c r="R214" s="145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7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7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18"/>
      <c r="BB214" s="17"/>
      <c r="BC214" s="81"/>
      <c r="BD214" s="81"/>
      <c r="BE214" s="81"/>
      <c r="BF214" s="81"/>
      <c r="BG214" s="81"/>
      <c r="BH214" s="81"/>
      <c r="BI214" s="81"/>
      <c r="BJ214" s="81"/>
      <c r="BK214" s="81"/>
      <c r="BL214" s="18"/>
      <c r="BM214" s="18"/>
      <c r="BN214" s="17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18"/>
      <c r="BZ214" s="17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18"/>
      <c r="CL214" s="17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18"/>
      <c r="CX214" s="17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N214" s="17"/>
    </row>
    <row r="215" spans="2:170" x14ac:dyDescent="0.2">
      <c r="B215" s="17"/>
      <c r="C215" s="17"/>
      <c r="D215" s="18"/>
      <c r="E215" s="18"/>
      <c r="F215" s="151"/>
      <c r="G215" s="154"/>
      <c r="H215" s="154"/>
      <c r="I215" s="151"/>
      <c r="J215" s="154"/>
      <c r="K215" s="18"/>
      <c r="L215" s="136"/>
      <c r="M215" s="144"/>
      <c r="N215" s="145"/>
      <c r="O215" s="145"/>
      <c r="P215" s="136"/>
      <c r="Q215" s="144"/>
      <c r="R215" s="145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7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7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18"/>
      <c r="BB215" s="17"/>
      <c r="BC215" s="81"/>
      <c r="BD215" s="81"/>
      <c r="BE215" s="81"/>
      <c r="BF215" s="81"/>
      <c r="BG215" s="81"/>
      <c r="BH215" s="81"/>
      <c r="BI215" s="81"/>
      <c r="BJ215" s="81"/>
      <c r="BK215" s="81"/>
      <c r="BL215" s="18"/>
      <c r="BM215" s="18"/>
      <c r="BN215" s="17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18"/>
      <c r="BZ215" s="17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18"/>
      <c r="CL215" s="17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18"/>
      <c r="CX215" s="17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N215" s="17"/>
    </row>
    <row r="216" spans="2:170" x14ac:dyDescent="0.2">
      <c r="B216" s="17"/>
      <c r="C216" s="17"/>
      <c r="D216" s="18"/>
      <c r="E216" s="18"/>
      <c r="F216" s="151"/>
      <c r="G216" s="154"/>
      <c r="H216" s="154"/>
      <c r="I216" s="151"/>
      <c r="J216" s="154"/>
      <c r="K216" s="18"/>
      <c r="L216" s="136"/>
      <c r="M216" s="144"/>
      <c r="N216" s="145"/>
      <c r="O216" s="145"/>
      <c r="P216" s="136"/>
      <c r="Q216" s="144"/>
      <c r="R216" s="145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7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7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18"/>
      <c r="BB216" s="17"/>
      <c r="BC216" s="81"/>
      <c r="BD216" s="81"/>
      <c r="BE216" s="81"/>
      <c r="BF216" s="81"/>
      <c r="BG216" s="81"/>
      <c r="BH216" s="81"/>
      <c r="BI216" s="81"/>
      <c r="BJ216" s="81"/>
      <c r="BK216" s="81"/>
      <c r="BL216" s="18"/>
      <c r="BM216" s="18"/>
      <c r="BN216" s="17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18"/>
      <c r="BZ216" s="17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18"/>
      <c r="CL216" s="17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18"/>
      <c r="CX216" s="17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N216" s="17"/>
    </row>
    <row r="217" spans="2:170" x14ac:dyDescent="0.2">
      <c r="B217" s="17"/>
      <c r="C217" s="17"/>
      <c r="D217" s="18"/>
      <c r="E217" s="18"/>
      <c r="F217" s="151"/>
      <c r="G217" s="154"/>
      <c r="H217" s="154"/>
      <c r="I217" s="151"/>
      <c r="J217" s="154"/>
      <c r="K217" s="18"/>
      <c r="L217" s="136"/>
      <c r="M217" s="144"/>
      <c r="N217" s="145"/>
      <c r="O217" s="145"/>
      <c r="P217" s="136"/>
      <c r="Q217" s="144"/>
      <c r="R217" s="145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7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7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18"/>
      <c r="BB217" s="17"/>
      <c r="BC217" s="81"/>
      <c r="BD217" s="81"/>
      <c r="BE217" s="81"/>
      <c r="BF217" s="81"/>
      <c r="BG217" s="81"/>
      <c r="BH217" s="81"/>
      <c r="BI217" s="81"/>
      <c r="BJ217" s="81"/>
      <c r="BK217" s="81"/>
      <c r="BL217" s="18"/>
      <c r="BM217" s="18"/>
      <c r="BN217" s="17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18"/>
      <c r="BZ217" s="17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18"/>
      <c r="CL217" s="17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18"/>
      <c r="CX217" s="17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N217" s="17"/>
    </row>
    <row r="218" spans="2:170" x14ac:dyDescent="0.2">
      <c r="B218" s="17"/>
      <c r="C218" s="17"/>
      <c r="D218" s="18"/>
      <c r="E218" s="18"/>
      <c r="F218" s="151"/>
      <c r="G218" s="154"/>
      <c r="H218" s="154"/>
      <c r="I218" s="151"/>
      <c r="J218" s="154"/>
      <c r="K218" s="18"/>
      <c r="L218" s="136"/>
      <c r="M218" s="144"/>
      <c r="N218" s="145"/>
      <c r="O218" s="145"/>
      <c r="P218" s="136"/>
      <c r="Q218" s="144"/>
      <c r="R218" s="145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7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7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18"/>
      <c r="BB218" s="17"/>
      <c r="BC218" s="81"/>
      <c r="BD218" s="81"/>
      <c r="BE218" s="81"/>
      <c r="BF218" s="81"/>
      <c r="BG218" s="81"/>
      <c r="BH218" s="81"/>
      <c r="BI218" s="81"/>
      <c r="BJ218" s="81"/>
      <c r="BK218" s="81"/>
      <c r="BL218" s="18"/>
      <c r="BM218" s="18"/>
      <c r="BN218" s="17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18"/>
      <c r="BZ218" s="17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18"/>
      <c r="CL218" s="17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18"/>
      <c r="CX218" s="17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N218" s="17"/>
    </row>
    <row r="219" spans="2:170" x14ac:dyDescent="0.2">
      <c r="B219" s="17"/>
      <c r="C219" s="17"/>
      <c r="D219" s="18"/>
      <c r="E219" s="18"/>
      <c r="F219" s="151"/>
      <c r="G219" s="154"/>
      <c r="H219" s="154"/>
      <c r="I219" s="151"/>
      <c r="J219" s="154"/>
      <c r="K219" s="18"/>
      <c r="L219" s="136"/>
      <c r="M219" s="144"/>
      <c r="N219" s="145"/>
      <c r="O219" s="145"/>
      <c r="P219" s="136"/>
      <c r="Q219" s="144"/>
      <c r="R219" s="145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7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7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18"/>
      <c r="BB219" s="17"/>
      <c r="BC219" s="81"/>
      <c r="BD219" s="81"/>
      <c r="BE219" s="81"/>
      <c r="BF219" s="81"/>
      <c r="BG219" s="81"/>
      <c r="BH219" s="81"/>
      <c r="BI219" s="81"/>
      <c r="BJ219" s="81"/>
      <c r="BK219" s="81"/>
      <c r="BL219" s="18"/>
      <c r="BM219" s="18"/>
      <c r="BN219" s="17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18"/>
      <c r="BZ219" s="17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18"/>
      <c r="CL219" s="17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18"/>
      <c r="CX219" s="17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N219" s="17"/>
    </row>
    <row r="220" spans="2:170" x14ac:dyDescent="0.2">
      <c r="B220" s="17"/>
      <c r="C220" s="17"/>
      <c r="D220" s="18"/>
      <c r="E220" s="18"/>
      <c r="F220" s="151"/>
      <c r="G220" s="154"/>
      <c r="H220" s="154"/>
      <c r="I220" s="151"/>
      <c r="J220" s="154"/>
      <c r="K220" s="18"/>
      <c r="L220" s="136"/>
      <c r="M220" s="144"/>
      <c r="N220" s="145"/>
      <c r="O220" s="145"/>
      <c r="P220" s="136"/>
      <c r="Q220" s="144"/>
      <c r="R220" s="145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7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7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18"/>
      <c r="BB220" s="17"/>
      <c r="BC220" s="81"/>
      <c r="BD220" s="81"/>
      <c r="BE220" s="81"/>
      <c r="BF220" s="81"/>
      <c r="BG220" s="81"/>
      <c r="BH220" s="81"/>
      <c r="BI220" s="81"/>
      <c r="BJ220" s="81"/>
      <c r="BK220" s="81"/>
      <c r="BL220" s="18"/>
      <c r="BM220" s="18"/>
      <c r="BN220" s="17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18"/>
      <c r="BZ220" s="17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18"/>
      <c r="CL220" s="17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18"/>
      <c r="CX220" s="17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N220" s="17"/>
    </row>
    <row r="221" spans="2:170" x14ac:dyDescent="0.2">
      <c r="B221" s="17"/>
      <c r="C221" s="17"/>
      <c r="D221" s="18"/>
      <c r="E221" s="18"/>
      <c r="F221" s="151"/>
      <c r="G221" s="154"/>
      <c r="H221" s="154"/>
      <c r="I221" s="151"/>
      <c r="J221" s="154"/>
      <c r="K221" s="18"/>
      <c r="L221" s="136"/>
      <c r="M221" s="144"/>
      <c r="N221" s="145"/>
      <c r="O221" s="145"/>
      <c r="P221" s="136"/>
      <c r="Q221" s="144"/>
      <c r="R221" s="145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7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7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18"/>
      <c r="BB221" s="17"/>
      <c r="BC221" s="81"/>
      <c r="BD221" s="81"/>
      <c r="BE221" s="81"/>
      <c r="BF221" s="81"/>
      <c r="BG221" s="81"/>
      <c r="BH221" s="81"/>
      <c r="BI221" s="81"/>
      <c r="BJ221" s="81"/>
      <c r="BK221" s="81"/>
      <c r="BL221" s="18"/>
      <c r="BM221" s="18"/>
      <c r="BN221" s="17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18"/>
      <c r="BZ221" s="17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18"/>
      <c r="CL221" s="17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18"/>
      <c r="CX221" s="17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N221" s="17"/>
    </row>
    <row r="222" spans="2:170" x14ac:dyDescent="0.2">
      <c r="B222" s="17"/>
      <c r="C222" s="17"/>
      <c r="D222" s="18"/>
      <c r="E222" s="18"/>
      <c r="F222" s="151"/>
      <c r="G222" s="154"/>
      <c r="H222" s="154"/>
      <c r="I222" s="151"/>
      <c r="J222" s="154"/>
      <c r="K222" s="18"/>
      <c r="L222" s="136"/>
      <c r="M222" s="144"/>
      <c r="N222" s="145"/>
      <c r="O222" s="145"/>
      <c r="P222" s="136"/>
      <c r="Q222" s="144"/>
      <c r="R222" s="145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7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7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18"/>
      <c r="BB222" s="17"/>
      <c r="BC222" s="81"/>
      <c r="BD222" s="81"/>
      <c r="BE222" s="81"/>
      <c r="BF222" s="81"/>
      <c r="BG222" s="81"/>
      <c r="BH222" s="81"/>
      <c r="BI222" s="81"/>
      <c r="BJ222" s="81"/>
      <c r="BK222" s="81"/>
      <c r="BL222" s="18"/>
      <c r="BM222" s="18"/>
      <c r="BN222" s="17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18"/>
      <c r="BZ222" s="17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18"/>
      <c r="CL222" s="17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18"/>
      <c r="CX222" s="17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N222" s="17"/>
    </row>
    <row r="223" spans="2:170" x14ac:dyDescent="0.2">
      <c r="B223" s="17"/>
      <c r="C223" s="17"/>
      <c r="D223" s="18"/>
      <c r="E223" s="18"/>
      <c r="F223" s="151"/>
      <c r="G223" s="154"/>
      <c r="H223" s="154"/>
      <c r="I223" s="151"/>
      <c r="J223" s="154"/>
      <c r="K223" s="18"/>
      <c r="L223" s="136"/>
      <c r="M223" s="144"/>
      <c r="N223" s="145"/>
      <c r="O223" s="145"/>
      <c r="P223" s="136"/>
      <c r="Q223" s="144"/>
      <c r="R223" s="145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7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7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18"/>
      <c r="BB223" s="17"/>
      <c r="BC223" s="81"/>
      <c r="BD223" s="81"/>
      <c r="BE223" s="81"/>
      <c r="BF223" s="81"/>
      <c r="BG223" s="81"/>
      <c r="BH223" s="81"/>
      <c r="BI223" s="81"/>
      <c r="BJ223" s="81"/>
      <c r="BK223" s="81"/>
      <c r="BL223" s="18"/>
      <c r="BM223" s="18"/>
      <c r="BN223" s="17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18"/>
      <c r="BZ223" s="17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18"/>
      <c r="CL223" s="17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18"/>
      <c r="CX223" s="17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  <c r="EY223" s="18"/>
      <c r="EZ223" s="18"/>
      <c r="FN223" s="17"/>
    </row>
    <row r="224" spans="2:170" x14ac:dyDescent="0.2">
      <c r="B224" s="17"/>
      <c r="C224" s="17"/>
      <c r="D224" s="18"/>
      <c r="E224" s="18"/>
      <c r="F224" s="151"/>
      <c r="G224" s="154"/>
      <c r="H224" s="154"/>
      <c r="I224" s="151"/>
      <c r="J224" s="154"/>
      <c r="K224" s="18"/>
      <c r="L224" s="136"/>
      <c r="M224" s="144"/>
      <c r="N224" s="145"/>
      <c r="O224" s="145"/>
      <c r="P224" s="136"/>
      <c r="Q224" s="144"/>
      <c r="R224" s="145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7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7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18"/>
      <c r="BB224" s="17"/>
      <c r="BC224" s="81"/>
      <c r="BD224" s="81"/>
      <c r="BE224" s="81"/>
      <c r="BF224" s="81"/>
      <c r="BG224" s="81"/>
      <c r="BH224" s="81"/>
      <c r="BI224" s="81"/>
      <c r="BJ224" s="81"/>
      <c r="BK224" s="81"/>
      <c r="BL224" s="18"/>
      <c r="BM224" s="18"/>
      <c r="BN224" s="17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18"/>
      <c r="BZ224" s="17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18"/>
      <c r="CL224" s="17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18"/>
      <c r="CX224" s="17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  <c r="EY224" s="18"/>
      <c r="EZ224" s="18"/>
      <c r="FN224" s="17"/>
    </row>
    <row r="225" spans="2:170" x14ac:dyDescent="0.2">
      <c r="B225" s="17"/>
      <c r="C225" s="17"/>
      <c r="D225" s="18"/>
      <c r="E225" s="18"/>
      <c r="F225" s="151"/>
      <c r="G225" s="154"/>
      <c r="H225" s="154"/>
      <c r="I225" s="151"/>
      <c r="J225" s="154"/>
      <c r="K225" s="18"/>
      <c r="L225" s="136"/>
      <c r="M225" s="144"/>
      <c r="N225" s="145"/>
      <c r="O225" s="145"/>
      <c r="P225" s="136"/>
      <c r="Q225" s="144"/>
      <c r="R225" s="145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7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7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18"/>
      <c r="BB225" s="17"/>
      <c r="BC225" s="81"/>
      <c r="BD225" s="81"/>
      <c r="BE225" s="81"/>
      <c r="BF225" s="81"/>
      <c r="BG225" s="81"/>
      <c r="BH225" s="81"/>
      <c r="BI225" s="81"/>
      <c r="BJ225" s="81"/>
      <c r="BK225" s="81"/>
      <c r="BL225" s="18"/>
      <c r="BM225" s="18"/>
      <c r="BN225" s="17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18"/>
      <c r="BZ225" s="17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18"/>
      <c r="CL225" s="17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18"/>
      <c r="CX225" s="17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  <c r="EV225" s="18"/>
      <c r="EW225" s="18"/>
      <c r="EX225" s="18"/>
      <c r="EY225" s="18"/>
      <c r="EZ225" s="18"/>
      <c r="FN225" s="17"/>
    </row>
    <row r="226" spans="2:170" x14ac:dyDescent="0.2">
      <c r="B226" s="17"/>
      <c r="C226" s="17"/>
      <c r="D226" s="18"/>
      <c r="E226" s="18"/>
      <c r="F226" s="151"/>
      <c r="G226" s="154"/>
      <c r="H226" s="154"/>
      <c r="I226" s="151"/>
      <c r="J226" s="154"/>
      <c r="K226" s="18"/>
      <c r="L226" s="136"/>
      <c r="M226" s="144"/>
      <c r="N226" s="145"/>
      <c r="O226" s="145"/>
      <c r="P226" s="136"/>
      <c r="Q226" s="144"/>
      <c r="R226" s="145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7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7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18"/>
      <c r="BB226" s="17"/>
      <c r="BC226" s="81"/>
      <c r="BD226" s="81"/>
      <c r="BE226" s="81"/>
      <c r="BF226" s="81"/>
      <c r="BG226" s="81"/>
      <c r="BH226" s="81"/>
      <c r="BI226" s="81"/>
      <c r="BJ226" s="81"/>
      <c r="BK226" s="81"/>
      <c r="BL226" s="18"/>
      <c r="BM226" s="18"/>
      <c r="BN226" s="17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18"/>
      <c r="BZ226" s="17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18"/>
      <c r="CL226" s="17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18"/>
      <c r="CX226" s="17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  <c r="EV226" s="18"/>
      <c r="EW226" s="18"/>
      <c r="EX226" s="18"/>
      <c r="EY226" s="18"/>
      <c r="EZ226" s="18"/>
      <c r="FN226" s="17"/>
    </row>
    <row r="227" spans="2:170" x14ac:dyDescent="0.2">
      <c r="B227" s="17"/>
      <c r="C227" s="17"/>
      <c r="D227" s="18"/>
      <c r="E227" s="18"/>
      <c r="F227" s="151"/>
      <c r="G227" s="154"/>
      <c r="H227" s="154"/>
      <c r="I227" s="151"/>
      <c r="J227" s="154"/>
      <c r="K227" s="18"/>
      <c r="L227" s="136"/>
      <c r="M227" s="144"/>
      <c r="N227" s="145"/>
      <c r="O227" s="145"/>
      <c r="P227" s="136"/>
      <c r="Q227" s="144"/>
      <c r="R227" s="145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7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7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18"/>
      <c r="BB227" s="17"/>
      <c r="BC227" s="81"/>
      <c r="BD227" s="81"/>
      <c r="BE227" s="81"/>
      <c r="BF227" s="81"/>
      <c r="BG227" s="81"/>
      <c r="BH227" s="81"/>
      <c r="BI227" s="81"/>
      <c r="BJ227" s="81"/>
      <c r="BK227" s="81"/>
      <c r="BL227" s="18"/>
      <c r="BM227" s="18"/>
      <c r="BN227" s="17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18"/>
      <c r="BZ227" s="17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18"/>
      <c r="CL227" s="17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18"/>
      <c r="CX227" s="17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  <c r="EY227" s="18"/>
      <c r="EZ227" s="18"/>
      <c r="FN227" s="17"/>
    </row>
    <row r="228" spans="2:170" x14ac:dyDescent="0.2">
      <c r="B228" s="17"/>
      <c r="C228" s="17"/>
      <c r="D228" s="18"/>
      <c r="E228" s="18"/>
      <c r="F228" s="151"/>
      <c r="G228" s="154"/>
      <c r="H228" s="154"/>
      <c r="I228" s="151"/>
      <c r="J228" s="154"/>
      <c r="K228" s="18"/>
      <c r="L228" s="136"/>
      <c r="M228" s="144"/>
      <c r="N228" s="145"/>
      <c r="O228" s="145"/>
      <c r="P228" s="136"/>
      <c r="Q228" s="144"/>
      <c r="R228" s="145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7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7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18"/>
      <c r="BB228" s="17"/>
      <c r="BC228" s="81"/>
      <c r="BD228" s="81"/>
      <c r="BE228" s="81"/>
      <c r="BF228" s="81"/>
      <c r="BG228" s="81"/>
      <c r="BH228" s="81"/>
      <c r="BI228" s="81"/>
      <c r="BJ228" s="81"/>
      <c r="BK228" s="81"/>
      <c r="BL228" s="18"/>
      <c r="BM228" s="18"/>
      <c r="BN228" s="17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18"/>
      <c r="BZ228" s="17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18"/>
      <c r="CL228" s="17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18"/>
      <c r="CX228" s="17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  <c r="EV228" s="18"/>
      <c r="EW228" s="18"/>
      <c r="EX228" s="18"/>
      <c r="EY228" s="18"/>
      <c r="EZ228" s="18"/>
      <c r="FN228" s="17"/>
    </row>
    <row r="229" spans="2:170" x14ac:dyDescent="0.2">
      <c r="B229" s="17"/>
      <c r="C229" s="17"/>
      <c r="D229" s="18"/>
      <c r="E229" s="18"/>
      <c r="F229" s="151"/>
      <c r="G229" s="154"/>
      <c r="H229" s="154"/>
      <c r="I229" s="151"/>
      <c r="J229" s="154"/>
      <c r="K229" s="18"/>
      <c r="L229" s="136"/>
      <c r="M229" s="144"/>
      <c r="N229" s="145"/>
      <c r="O229" s="145"/>
      <c r="P229" s="136"/>
      <c r="Q229" s="144"/>
      <c r="R229" s="145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7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7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18"/>
      <c r="BB229" s="17"/>
      <c r="BC229" s="81"/>
      <c r="BD229" s="81"/>
      <c r="BE229" s="81"/>
      <c r="BF229" s="81"/>
      <c r="BG229" s="81"/>
      <c r="BH229" s="81"/>
      <c r="BI229" s="81"/>
      <c r="BJ229" s="81"/>
      <c r="BK229" s="81"/>
      <c r="BL229" s="18"/>
      <c r="BM229" s="18"/>
      <c r="BN229" s="17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18"/>
      <c r="BZ229" s="17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18"/>
      <c r="CL229" s="17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18"/>
      <c r="CX229" s="17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  <c r="EV229" s="18"/>
      <c r="EW229" s="18"/>
      <c r="EX229" s="18"/>
      <c r="EY229" s="18"/>
      <c r="EZ229" s="18"/>
      <c r="FN229" s="17"/>
    </row>
    <row r="230" spans="2:170" x14ac:dyDescent="0.2">
      <c r="B230" s="17"/>
      <c r="C230" s="17"/>
      <c r="D230" s="18"/>
      <c r="E230" s="18"/>
      <c r="F230" s="151"/>
      <c r="G230" s="154"/>
      <c r="H230" s="154"/>
      <c r="I230" s="151"/>
      <c r="J230" s="154"/>
      <c r="K230" s="18"/>
      <c r="L230" s="136"/>
      <c r="M230" s="144"/>
      <c r="N230" s="145"/>
      <c r="O230" s="145"/>
      <c r="P230" s="136"/>
      <c r="Q230" s="144"/>
      <c r="R230" s="145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7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7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18"/>
      <c r="BB230" s="17"/>
      <c r="BC230" s="81"/>
      <c r="BD230" s="81"/>
      <c r="BE230" s="81"/>
      <c r="BF230" s="81"/>
      <c r="BG230" s="81"/>
      <c r="BH230" s="81"/>
      <c r="BI230" s="81"/>
      <c r="BJ230" s="81"/>
      <c r="BK230" s="81"/>
      <c r="BL230" s="18"/>
      <c r="BM230" s="18"/>
      <c r="BN230" s="17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18"/>
      <c r="BZ230" s="17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18"/>
      <c r="CL230" s="17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18"/>
      <c r="CX230" s="17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  <c r="EV230" s="18"/>
      <c r="EW230" s="18"/>
      <c r="EX230" s="18"/>
      <c r="EY230" s="18"/>
      <c r="EZ230" s="18"/>
      <c r="FN230" s="17"/>
    </row>
    <row r="231" spans="2:170" x14ac:dyDescent="0.2">
      <c r="B231" s="17"/>
      <c r="C231" s="17"/>
      <c r="D231" s="18"/>
      <c r="E231" s="18"/>
      <c r="F231" s="151"/>
      <c r="G231" s="154"/>
      <c r="H231" s="154"/>
      <c r="I231" s="151"/>
      <c r="J231" s="154"/>
      <c r="K231" s="18"/>
      <c r="L231" s="136"/>
      <c r="M231" s="144"/>
      <c r="N231" s="145"/>
      <c r="O231" s="145"/>
      <c r="P231" s="136"/>
      <c r="Q231" s="144"/>
      <c r="R231" s="145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7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7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18"/>
      <c r="BB231" s="17"/>
      <c r="BC231" s="81"/>
      <c r="BD231" s="81"/>
      <c r="BE231" s="81"/>
      <c r="BF231" s="81"/>
      <c r="BG231" s="81"/>
      <c r="BH231" s="81"/>
      <c r="BI231" s="81"/>
      <c r="BJ231" s="81"/>
      <c r="BK231" s="81"/>
      <c r="BL231" s="18"/>
      <c r="BM231" s="18"/>
      <c r="BN231" s="17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18"/>
      <c r="BZ231" s="17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18"/>
      <c r="CL231" s="17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18"/>
      <c r="CX231" s="17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  <c r="EV231" s="18"/>
      <c r="EW231" s="18"/>
      <c r="EX231" s="18"/>
      <c r="EY231" s="18"/>
      <c r="EZ231" s="18"/>
      <c r="FN231" s="17"/>
    </row>
    <row r="232" spans="2:170" x14ac:dyDescent="0.2">
      <c r="B232" s="17"/>
      <c r="C232" s="17"/>
      <c r="D232" s="18"/>
      <c r="E232" s="18"/>
      <c r="F232" s="151"/>
      <c r="G232" s="154"/>
      <c r="H232" s="154"/>
      <c r="I232" s="151"/>
      <c r="J232" s="154"/>
      <c r="K232" s="18"/>
      <c r="L232" s="145"/>
      <c r="M232" s="144"/>
      <c r="N232" s="145"/>
      <c r="O232" s="145"/>
      <c r="P232" s="145"/>
      <c r="Q232" s="144"/>
      <c r="R232" s="145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7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7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18"/>
      <c r="BB232" s="17"/>
      <c r="BC232" s="81"/>
      <c r="BD232" s="81"/>
      <c r="BE232" s="81"/>
      <c r="BF232" s="81"/>
      <c r="BG232" s="81"/>
      <c r="BH232" s="81"/>
      <c r="BI232" s="81"/>
      <c r="BJ232" s="81"/>
      <c r="BK232" s="81"/>
      <c r="BL232" s="18"/>
      <c r="BM232" s="18"/>
      <c r="BN232" s="17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18"/>
      <c r="BZ232" s="17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18"/>
      <c r="CL232" s="17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18"/>
      <c r="CX232" s="17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  <c r="EV232" s="18"/>
      <c r="EW232" s="18"/>
      <c r="EX232" s="18"/>
      <c r="EY232" s="18"/>
      <c r="EZ232" s="18"/>
      <c r="FN232" s="17"/>
    </row>
    <row r="233" spans="2:170" x14ac:dyDescent="0.2">
      <c r="B233" s="17"/>
      <c r="C233" s="17"/>
      <c r="D233" s="18"/>
      <c r="E233" s="18"/>
      <c r="F233" s="151"/>
      <c r="G233" s="154"/>
      <c r="H233" s="154"/>
      <c r="I233" s="151"/>
      <c r="J233" s="154"/>
      <c r="K233" s="18"/>
      <c r="L233" s="145"/>
      <c r="M233" s="144"/>
      <c r="N233" s="145"/>
      <c r="O233" s="145"/>
      <c r="P233" s="145"/>
      <c r="Q233" s="144"/>
      <c r="R233" s="145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7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7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18"/>
      <c r="BB233" s="17"/>
      <c r="BC233" s="81"/>
      <c r="BD233" s="81"/>
      <c r="BE233" s="81"/>
      <c r="BF233" s="81"/>
      <c r="BG233" s="81"/>
      <c r="BH233" s="81"/>
      <c r="BI233" s="81"/>
      <c r="BJ233" s="81"/>
      <c r="BK233" s="81"/>
      <c r="BL233" s="18"/>
      <c r="BM233" s="18"/>
      <c r="BN233" s="17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18"/>
      <c r="BZ233" s="17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18"/>
      <c r="CL233" s="17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18"/>
      <c r="CX233" s="17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  <c r="EV233" s="18"/>
      <c r="EW233" s="18"/>
      <c r="EX233" s="18"/>
      <c r="EY233" s="18"/>
      <c r="EZ233" s="18"/>
      <c r="FN233" s="17"/>
    </row>
    <row r="234" spans="2:170" x14ac:dyDescent="0.2">
      <c r="B234" s="17"/>
      <c r="C234" s="17"/>
      <c r="D234" s="18"/>
      <c r="E234" s="18"/>
      <c r="F234" s="151"/>
      <c r="G234" s="154"/>
      <c r="H234" s="154"/>
      <c r="I234" s="151"/>
      <c r="J234" s="154"/>
      <c r="K234" s="18"/>
      <c r="L234" s="145"/>
      <c r="M234" s="144"/>
      <c r="N234" s="145"/>
      <c r="O234" s="145"/>
      <c r="P234" s="145"/>
      <c r="Q234" s="144"/>
      <c r="R234" s="145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7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7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18"/>
      <c r="BB234" s="17"/>
      <c r="BC234" s="81"/>
      <c r="BD234" s="81"/>
      <c r="BE234" s="81"/>
      <c r="BF234" s="81"/>
      <c r="BG234" s="81"/>
      <c r="BH234" s="81"/>
      <c r="BI234" s="81"/>
      <c r="BJ234" s="81"/>
      <c r="BK234" s="81"/>
      <c r="BL234" s="18"/>
      <c r="BM234" s="18"/>
      <c r="BN234" s="17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18"/>
      <c r="BZ234" s="17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18"/>
      <c r="CL234" s="17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18"/>
      <c r="CX234" s="17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  <c r="EV234" s="18"/>
      <c r="EW234" s="18"/>
      <c r="EX234" s="18"/>
      <c r="EY234" s="18"/>
      <c r="EZ234" s="18"/>
      <c r="FN234" s="17"/>
    </row>
    <row r="235" spans="2:170" x14ac:dyDescent="0.2">
      <c r="B235" s="17"/>
      <c r="C235" s="17"/>
      <c r="D235" s="18"/>
      <c r="E235" s="18"/>
      <c r="F235" s="151"/>
      <c r="G235" s="154"/>
      <c r="H235" s="154"/>
      <c r="I235" s="151"/>
      <c r="J235" s="154"/>
      <c r="K235" s="18"/>
      <c r="L235" s="145"/>
      <c r="M235" s="144"/>
      <c r="N235" s="145"/>
      <c r="O235" s="145"/>
      <c r="P235" s="145"/>
      <c r="Q235" s="144"/>
      <c r="R235" s="145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7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7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18"/>
      <c r="BB235" s="17"/>
      <c r="BC235" s="81"/>
      <c r="BD235" s="81"/>
      <c r="BE235" s="81"/>
      <c r="BF235" s="81"/>
      <c r="BG235" s="81"/>
      <c r="BH235" s="81"/>
      <c r="BI235" s="81"/>
      <c r="BJ235" s="81"/>
      <c r="BK235" s="81"/>
      <c r="BL235" s="18"/>
      <c r="BM235" s="18"/>
      <c r="BN235" s="17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18"/>
      <c r="BZ235" s="17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18"/>
      <c r="CL235" s="17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18"/>
      <c r="CX235" s="17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  <c r="EY235" s="18"/>
      <c r="EZ235" s="18"/>
      <c r="FN235" s="17"/>
    </row>
    <row r="236" spans="2:170" x14ac:dyDescent="0.2">
      <c r="B236" s="17"/>
      <c r="C236" s="17"/>
      <c r="D236" s="18"/>
      <c r="E236" s="18"/>
      <c r="F236" s="151"/>
      <c r="G236" s="154"/>
      <c r="H236" s="154"/>
      <c r="I236" s="151"/>
      <c r="J236" s="154"/>
      <c r="K236" s="18"/>
      <c r="L236" s="145"/>
      <c r="M236" s="144"/>
      <c r="N236" s="145"/>
      <c r="O236" s="145"/>
      <c r="P236" s="145"/>
      <c r="Q236" s="144"/>
      <c r="R236" s="145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7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7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18"/>
      <c r="BB236" s="17"/>
      <c r="BC236" s="81"/>
      <c r="BD236" s="81"/>
      <c r="BE236" s="81"/>
      <c r="BF236" s="81"/>
      <c r="BG236" s="81"/>
      <c r="BH236" s="81"/>
      <c r="BI236" s="81"/>
      <c r="BJ236" s="81"/>
      <c r="BK236" s="81"/>
      <c r="BL236" s="18"/>
      <c r="BM236" s="18"/>
      <c r="BN236" s="17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18"/>
      <c r="BZ236" s="17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18"/>
      <c r="CL236" s="17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18"/>
      <c r="CX236" s="17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  <c r="EV236" s="18"/>
      <c r="EW236" s="18"/>
      <c r="EX236" s="18"/>
      <c r="EY236" s="18"/>
      <c r="EZ236" s="18"/>
      <c r="FN236" s="17"/>
    </row>
    <row r="237" spans="2:170" x14ac:dyDescent="0.2">
      <c r="B237" s="17"/>
      <c r="C237" s="17"/>
      <c r="D237" s="18"/>
      <c r="E237" s="18"/>
      <c r="F237" s="151"/>
      <c r="G237" s="154"/>
      <c r="H237" s="154"/>
      <c r="I237" s="151"/>
      <c r="J237" s="154"/>
      <c r="K237" s="18"/>
      <c r="L237" s="145"/>
      <c r="M237" s="144"/>
      <c r="N237" s="145"/>
      <c r="O237" s="145"/>
      <c r="P237" s="145"/>
      <c r="Q237" s="144"/>
      <c r="R237" s="145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7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7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18"/>
      <c r="BB237" s="17"/>
      <c r="BC237" s="81"/>
      <c r="BD237" s="81"/>
      <c r="BE237" s="81"/>
      <c r="BF237" s="81"/>
      <c r="BG237" s="81"/>
      <c r="BH237" s="81"/>
      <c r="BI237" s="81"/>
      <c r="BJ237" s="81"/>
      <c r="BK237" s="81"/>
      <c r="BL237" s="18"/>
      <c r="BM237" s="18"/>
      <c r="BN237" s="17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18"/>
      <c r="BZ237" s="17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18"/>
      <c r="CL237" s="17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18"/>
      <c r="CX237" s="17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  <c r="EV237" s="18"/>
      <c r="EW237" s="18"/>
      <c r="EX237" s="18"/>
      <c r="EY237" s="18"/>
      <c r="EZ237" s="18"/>
      <c r="FN237" s="17"/>
    </row>
    <row r="238" spans="2:170" x14ac:dyDescent="0.2">
      <c r="B238" s="17"/>
      <c r="C238" s="17"/>
      <c r="D238" s="18"/>
      <c r="E238" s="18"/>
      <c r="F238" s="151"/>
      <c r="G238" s="154"/>
      <c r="H238" s="154"/>
      <c r="I238" s="151"/>
      <c r="J238" s="154"/>
      <c r="K238" s="18"/>
      <c r="L238" s="145"/>
      <c r="M238" s="144"/>
      <c r="N238" s="145"/>
      <c r="O238" s="145"/>
      <c r="P238" s="145"/>
      <c r="Q238" s="144"/>
      <c r="R238" s="145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7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7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18"/>
      <c r="BB238" s="17"/>
      <c r="BC238" s="81"/>
      <c r="BD238" s="81"/>
      <c r="BE238" s="81"/>
      <c r="BF238" s="81"/>
      <c r="BG238" s="81"/>
      <c r="BH238" s="81"/>
      <c r="BI238" s="81"/>
      <c r="BJ238" s="81"/>
      <c r="BK238" s="81"/>
      <c r="BL238" s="18"/>
      <c r="BM238" s="18"/>
      <c r="BN238" s="17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18"/>
      <c r="BZ238" s="17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18"/>
      <c r="CL238" s="17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18"/>
      <c r="CX238" s="17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  <c r="EV238" s="18"/>
      <c r="EW238" s="18"/>
      <c r="EX238" s="18"/>
      <c r="EY238" s="18"/>
      <c r="EZ238" s="18"/>
      <c r="FN238" s="17"/>
    </row>
    <row r="239" spans="2:170" x14ac:dyDescent="0.2">
      <c r="B239" s="17"/>
      <c r="C239" s="17"/>
      <c r="D239" s="18"/>
      <c r="E239" s="18"/>
      <c r="F239" s="151"/>
      <c r="G239" s="154"/>
      <c r="H239" s="154"/>
      <c r="I239" s="151"/>
      <c r="J239" s="154"/>
      <c r="K239" s="18"/>
      <c r="L239" s="145"/>
      <c r="M239" s="144"/>
      <c r="N239" s="145"/>
      <c r="O239" s="145"/>
      <c r="P239" s="145"/>
      <c r="Q239" s="144"/>
      <c r="R239" s="145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7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7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18"/>
      <c r="BB239" s="17"/>
      <c r="BC239" s="81"/>
      <c r="BD239" s="81"/>
      <c r="BE239" s="81"/>
      <c r="BF239" s="81"/>
      <c r="BG239" s="81"/>
      <c r="BH239" s="81"/>
      <c r="BI239" s="81"/>
      <c r="BJ239" s="81"/>
      <c r="BK239" s="81"/>
      <c r="BL239" s="18"/>
      <c r="BM239" s="18"/>
      <c r="BN239" s="17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18"/>
      <c r="BZ239" s="17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18"/>
      <c r="CL239" s="17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18"/>
      <c r="CX239" s="17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  <c r="EV239" s="18"/>
      <c r="EW239" s="18"/>
      <c r="EX239" s="18"/>
      <c r="EY239" s="18"/>
      <c r="EZ239" s="18"/>
      <c r="FN239" s="17"/>
    </row>
    <row r="240" spans="2:170" x14ac:dyDescent="0.2">
      <c r="B240" s="17"/>
      <c r="C240" s="17"/>
      <c r="D240" s="18"/>
      <c r="E240" s="18"/>
      <c r="F240" s="151"/>
      <c r="G240" s="154"/>
      <c r="H240" s="154"/>
      <c r="I240" s="151"/>
      <c r="J240" s="154"/>
      <c r="K240" s="18"/>
      <c r="L240" s="145"/>
      <c r="M240" s="144"/>
      <c r="N240" s="145"/>
      <c r="O240" s="145"/>
      <c r="P240" s="145"/>
      <c r="Q240" s="144"/>
      <c r="R240" s="145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7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7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18"/>
      <c r="BB240" s="17"/>
      <c r="BC240" s="81"/>
      <c r="BD240" s="81"/>
      <c r="BE240" s="81"/>
      <c r="BF240" s="81"/>
      <c r="BG240" s="81"/>
      <c r="BH240" s="81"/>
      <c r="BI240" s="81"/>
      <c r="BJ240" s="81"/>
      <c r="BK240" s="81"/>
      <c r="BL240" s="18"/>
      <c r="BM240" s="18"/>
      <c r="BN240" s="17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18"/>
      <c r="BZ240" s="17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18"/>
      <c r="CL240" s="17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18"/>
      <c r="CX240" s="17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  <c r="EY240" s="18"/>
      <c r="EZ240" s="18"/>
      <c r="FN240" s="17"/>
    </row>
    <row r="241" spans="2:170" x14ac:dyDescent="0.2">
      <c r="B241" s="17"/>
      <c r="C241" s="17"/>
      <c r="D241" s="18"/>
      <c r="E241" s="18"/>
      <c r="F241" s="151"/>
      <c r="G241" s="154"/>
      <c r="H241" s="154"/>
      <c r="I241" s="151"/>
      <c r="J241" s="154"/>
      <c r="K241" s="18"/>
      <c r="L241" s="145"/>
      <c r="M241" s="144"/>
      <c r="N241" s="145"/>
      <c r="O241" s="145"/>
      <c r="P241" s="145"/>
      <c r="Q241" s="144"/>
      <c r="R241" s="145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7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7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18"/>
      <c r="BB241" s="17"/>
      <c r="BC241" s="81"/>
      <c r="BD241" s="81"/>
      <c r="BE241" s="81"/>
      <c r="BF241" s="81"/>
      <c r="BG241" s="81"/>
      <c r="BH241" s="81"/>
      <c r="BI241" s="81"/>
      <c r="BJ241" s="81"/>
      <c r="BK241" s="81"/>
      <c r="BL241" s="18"/>
      <c r="BM241" s="18"/>
      <c r="BN241" s="17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18"/>
      <c r="BZ241" s="17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18"/>
      <c r="CL241" s="17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18"/>
      <c r="CX241" s="17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  <c r="EV241" s="18"/>
      <c r="EW241" s="18"/>
      <c r="EX241" s="18"/>
      <c r="EY241" s="18"/>
      <c r="EZ241" s="18"/>
      <c r="FN241" s="17"/>
    </row>
    <row r="242" spans="2:170" x14ac:dyDescent="0.2">
      <c r="B242" s="17"/>
      <c r="C242" s="17"/>
      <c r="D242" s="18"/>
      <c r="E242" s="18"/>
      <c r="F242" s="151"/>
      <c r="G242" s="154"/>
      <c r="H242" s="154"/>
      <c r="I242" s="151"/>
      <c r="J242" s="154"/>
      <c r="K242" s="18"/>
      <c r="L242" s="145"/>
      <c r="M242" s="144"/>
      <c r="N242" s="145"/>
      <c r="O242" s="145"/>
      <c r="P242" s="145"/>
      <c r="Q242" s="144"/>
      <c r="R242" s="145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7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7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18"/>
      <c r="BB242" s="17"/>
      <c r="BC242" s="81"/>
      <c r="BD242" s="81"/>
      <c r="BE242" s="81"/>
      <c r="BF242" s="81"/>
      <c r="BG242" s="81"/>
      <c r="BH242" s="81"/>
      <c r="BI242" s="81"/>
      <c r="BJ242" s="81"/>
      <c r="BK242" s="81"/>
      <c r="BL242" s="18"/>
      <c r="BM242" s="18"/>
      <c r="BN242" s="17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18"/>
      <c r="BZ242" s="17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18"/>
      <c r="CL242" s="17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18"/>
      <c r="CX242" s="17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  <c r="EV242" s="18"/>
      <c r="EW242" s="18"/>
      <c r="EX242" s="18"/>
      <c r="EY242" s="18"/>
      <c r="EZ242" s="18"/>
      <c r="FN242" s="17"/>
    </row>
    <row r="243" spans="2:170" x14ac:dyDescent="0.2">
      <c r="B243" s="17"/>
      <c r="C243" s="17"/>
      <c r="D243" s="18"/>
      <c r="E243" s="18"/>
      <c r="F243" s="151"/>
      <c r="G243" s="154"/>
      <c r="H243" s="154"/>
      <c r="I243" s="151"/>
      <c r="J243" s="154"/>
      <c r="K243" s="18"/>
      <c r="L243" s="145"/>
      <c r="M243" s="144"/>
      <c r="N243" s="145"/>
      <c r="O243" s="145"/>
      <c r="P243" s="145"/>
      <c r="Q243" s="144"/>
      <c r="R243" s="145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7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7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18"/>
      <c r="BB243" s="17"/>
      <c r="BC243" s="81"/>
      <c r="BD243" s="81"/>
      <c r="BE243" s="81"/>
      <c r="BF243" s="81"/>
      <c r="BG243" s="81"/>
      <c r="BH243" s="81"/>
      <c r="BI243" s="81"/>
      <c r="BJ243" s="81"/>
      <c r="BK243" s="81"/>
      <c r="BL243" s="18"/>
      <c r="BM243" s="18"/>
      <c r="BN243" s="17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18"/>
      <c r="BZ243" s="17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18"/>
      <c r="CL243" s="17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18"/>
      <c r="CX243" s="17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8"/>
      <c r="EA243" s="18"/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8"/>
      <c r="EM243" s="18"/>
      <c r="EN243" s="18"/>
      <c r="EO243" s="18"/>
      <c r="EP243" s="18"/>
      <c r="EQ243" s="18"/>
      <c r="ER243" s="18"/>
      <c r="ES243" s="18"/>
      <c r="ET243" s="18"/>
      <c r="EU243" s="18"/>
      <c r="EV243" s="18"/>
      <c r="EW243" s="18"/>
      <c r="EX243" s="18"/>
      <c r="EY243" s="18"/>
      <c r="EZ243" s="18"/>
      <c r="FN243" s="17"/>
    </row>
    <row r="244" spans="2:170" x14ac:dyDescent="0.2">
      <c r="B244" s="17"/>
      <c r="C244" s="17"/>
      <c r="D244" s="18"/>
      <c r="E244" s="18"/>
      <c r="F244" s="151"/>
      <c r="G244" s="154"/>
      <c r="H244" s="154"/>
      <c r="I244" s="151"/>
      <c r="J244" s="154"/>
      <c r="K244" s="18"/>
      <c r="L244" s="145"/>
      <c r="M244" s="144"/>
      <c r="N244" s="145"/>
      <c r="O244" s="145"/>
      <c r="P244" s="145"/>
      <c r="Q244" s="144"/>
      <c r="R244" s="145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7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7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18"/>
      <c r="BB244" s="17"/>
      <c r="BC244" s="81"/>
      <c r="BD244" s="81"/>
      <c r="BE244" s="81"/>
      <c r="BF244" s="81"/>
      <c r="BG244" s="81"/>
      <c r="BH244" s="81"/>
      <c r="BI244" s="81"/>
      <c r="BJ244" s="81"/>
      <c r="BK244" s="81"/>
      <c r="BL244" s="18"/>
      <c r="BM244" s="18"/>
      <c r="BN244" s="17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18"/>
      <c r="BZ244" s="17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18"/>
      <c r="CL244" s="17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18"/>
      <c r="CX244" s="17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8"/>
      <c r="EA244" s="18"/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8"/>
      <c r="EM244" s="18"/>
      <c r="EN244" s="18"/>
      <c r="EO244" s="18"/>
      <c r="EP244" s="18"/>
      <c r="EQ244" s="18"/>
      <c r="ER244" s="18"/>
      <c r="ES244" s="18"/>
      <c r="ET244" s="18"/>
      <c r="EU244" s="18"/>
      <c r="EV244" s="18"/>
      <c r="EW244" s="18"/>
      <c r="EX244" s="18"/>
      <c r="EY244" s="18"/>
      <c r="EZ244" s="18"/>
      <c r="FN244" s="17"/>
    </row>
    <row r="245" spans="2:170" x14ac:dyDescent="0.2">
      <c r="B245" s="17"/>
      <c r="C245" s="17"/>
      <c r="D245" s="18"/>
      <c r="E245" s="18"/>
      <c r="F245" s="151"/>
      <c r="G245" s="154"/>
      <c r="H245" s="154"/>
      <c r="I245" s="151"/>
      <c r="J245" s="154"/>
      <c r="K245" s="18"/>
      <c r="L245" s="145"/>
      <c r="M245" s="144"/>
      <c r="N245" s="145"/>
      <c r="O245" s="145"/>
      <c r="P245" s="145"/>
      <c r="Q245" s="144"/>
      <c r="R245" s="145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7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7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18"/>
      <c r="BB245" s="17"/>
      <c r="BC245" s="81"/>
      <c r="BD245" s="81"/>
      <c r="BE245" s="81"/>
      <c r="BF245" s="81"/>
      <c r="BG245" s="81"/>
      <c r="BH245" s="81"/>
      <c r="BI245" s="81"/>
      <c r="BJ245" s="81"/>
      <c r="BK245" s="81"/>
      <c r="BL245" s="18"/>
      <c r="BM245" s="18"/>
      <c r="BN245" s="17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18"/>
      <c r="BZ245" s="17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18"/>
      <c r="CL245" s="17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18"/>
      <c r="CX245" s="17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8"/>
      <c r="EA245" s="18"/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8"/>
      <c r="EM245" s="18"/>
      <c r="EN245" s="18"/>
      <c r="EO245" s="18"/>
      <c r="EP245" s="18"/>
      <c r="EQ245" s="18"/>
      <c r="ER245" s="18"/>
      <c r="ES245" s="18"/>
      <c r="ET245" s="18"/>
      <c r="EU245" s="18"/>
      <c r="EV245" s="18"/>
      <c r="EW245" s="18"/>
      <c r="EX245" s="18"/>
      <c r="EY245" s="18"/>
      <c r="EZ245" s="18"/>
      <c r="FN245" s="17"/>
    </row>
    <row r="246" spans="2:170" x14ac:dyDescent="0.2">
      <c r="B246" s="17"/>
      <c r="C246" s="17"/>
      <c r="D246" s="18"/>
      <c r="E246" s="18"/>
      <c r="F246" s="151"/>
      <c r="G246" s="154"/>
      <c r="H246" s="154"/>
      <c r="I246" s="151"/>
      <c r="J246" s="154"/>
      <c r="K246" s="18"/>
      <c r="L246" s="145"/>
      <c r="M246" s="144"/>
      <c r="N246" s="145"/>
      <c r="O246" s="145"/>
      <c r="P246" s="145"/>
      <c r="Q246" s="144"/>
      <c r="R246" s="145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7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7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18"/>
      <c r="BB246" s="17"/>
      <c r="BC246" s="81"/>
      <c r="BD246" s="81"/>
      <c r="BE246" s="81"/>
      <c r="BF246" s="81"/>
      <c r="BG246" s="81"/>
      <c r="BH246" s="81"/>
      <c r="BI246" s="81"/>
      <c r="BJ246" s="81"/>
      <c r="BK246" s="81"/>
      <c r="BL246" s="18"/>
      <c r="BM246" s="18"/>
      <c r="BN246" s="17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18"/>
      <c r="BZ246" s="17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18"/>
      <c r="CL246" s="17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18"/>
      <c r="CX246" s="17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8"/>
      <c r="EA246" s="18"/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8"/>
      <c r="EM246" s="18"/>
      <c r="EN246" s="18"/>
      <c r="EO246" s="18"/>
      <c r="EP246" s="18"/>
      <c r="EQ246" s="18"/>
      <c r="ER246" s="18"/>
      <c r="ES246" s="18"/>
      <c r="ET246" s="18"/>
      <c r="EU246" s="18"/>
      <c r="EV246" s="18"/>
      <c r="EW246" s="18"/>
      <c r="EX246" s="18"/>
      <c r="EY246" s="18"/>
      <c r="EZ246" s="18"/>
      <c r="FN246" s="17"/>
    </row>
    <row r="247" spans="2:170" x14ac:dyDescent="0.2">
      <c r="B247" s="17"/>
      <c r="C247" s="17"/>
      <c r="D247" s="18"/>
      <c r="E247" s="18"/>
      <c r="F247" s="151"/>
      <c r="G247" s="154"/>
      <c r="H247" s="154"/>
      <c r="I247" s="151"/>
      <c r="J247" s="154"/>
      <c r="K247" s="18"/>
      <c r="L247" s="145"/>
      <c r="M247" s="144"/>
      <c r="N247" s="145"/>
      <c r="O247" s="145"/>
      <c r="P247" s="145"/>
      <c r="Q247" s="144"/>
      <c r="R247" s="145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7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7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18"/>
      <c r="BB247" s="17"/>
      <c r="BC247" s="81"/>
      <c r="BD247" s="81"/>
      <c r="BE247" s="81"/>
      <c r="BF247" s="81"/>
      <c r="BG247" s="81"/>
      <c r="BH247" s="81"/>
      <c r="BI247" s="81"/>
      <c r="BJ247" s="81"/>
      <c r="BK247" s="81"/>
      <c r="BL247" s="18"/>
      <c r="BM247" s="18"/>
      <c r="BN247" s="17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18"/>
      <c r="BZ247" s="17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18"/>
      <c r="CL247" s="17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18"/>
      <c r="CX247" s="17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8"/>
      <c r="EA247" s="18"/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  <c r="EV247" s="18"/>
      <c r="EW247" s="18"/>
      <c r="EX247" s="18"/>
      <c r="EY247" s="18"/>
      <c r="EZ247" s="18"/>
      <c r="FN247" s="17"/>
    </row>
    <row r="248" spans="2:170" x14ac:dyDescent="0.2">
      <c r="B248" s="17"/>
      <c r="C248" s="17"/>
      <c r="D248" s="18"/>
      <c r="E248" s="18"/>
      <c r="F248" s="151"/>
      <c r="G248" s="154"/>
      <c r="H248" s="154"/>
      <c r="I248" s="151"/>
      <c r="J248" s="154"/>
      <c r="K248" s="18"/>
      <c r="L248" s="145"/>
      <c r="M248" s="144"/>
      <c r="N248" s="145"/>
      <c r="O248" s="145"/>
      <c r="P248" s="145"/>
      <c r="Q248" s="144"/>
      <c r="R248" s="145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7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7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18"/>
      <c r="BB248" s="17"/>
      <c r="BC248" s="81"/>
      <c r="BD248" s="81"/>
      <c r="BE248" s="81"/>
      <c r="BF248" s="81"/>
      <c r="BG248" s="81"/>
      <c r="BH248" s="81"/>
      <c r="BI248" s="81"/>
      <c r="BJ248" s="81"/>
      <c r="BK248" s="81"/>
      <c r="BL248" s="18"/>
      <c r="BM248" s="18"/>
      <c r="BN248" s="17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18"/>
      <c r="BZ248" s="17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18"/>
      <c r="CL248" s="17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18"/>
      <c r="CX248" s="17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8"/>
      <c r="EA248" s="18"/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8"/>
      <c r="EM248" s="18"/>
      <c r="EN248" s="18"/>
      <c r="EO248" s="18"/>
      <c r="EP248" s="18"/>
      <c r="EQ248" s="18"/>
      <c r="ER248" s="18"/>
      <c r="ES248" s="18"/>
      <c r="ET248" s="18"/>
      <c r="EU248" s="18"/>
      <c r="EV248" s="18"/>
      <c r="EW248" s="18"/>
      <c r="EX248" s="18"/>
      <c r="EY248" s="18"/>
      <c r="EZ248" s="18"/>
      <c r="FN248" s="17"/>
    </row>
    <row r="249" spans="2:170" x14ac:dyDescent="0.2">
      <c r="B249" s="17"/>
      <c r="C249" s="17"/>
      <c r="D249" s="18"/>
      <c r="E249" s="18"/>
      <c r="F249" s="151"/>
      <c r="G249" s="154"/>
      <c r="H249" s="154"/>
      <c r="I249" s="151"/>
      <c r="J249" s="154"/>
      <c r="K249" s="18"/>
      <c r="L249" s="145"/>
      <c r="M249" s="144"/>
      <c r="N249" s="145"/>
      <c r="O249" s="145"/>
      <c r="P249" s="145"/>
      <c r="Q249" s="144"/>
      <c r="R249" s="145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7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7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18"/>
      <c r="BB249" s="17"/>
      <c r="BC249" s="81"/>
      <c r="BD249" s="81"/>
      <c r="BE249" s="81"/>
      <c r="BF249" s="81"/>
      <c r="BG249" s="81"/>
      <c r="BH249" s="81"/>
      <c r="BI249" s="81"/>
      <c r="BJ249" s="81"/>
      <c r="BK249" s="81"/>
      <c r="BL249" s="18"/>
      <c r="BM249" s="18"/>
      <c r="BN249" s="17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18"/>
      <c r="BZ249" s="17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18"/>
      <c r="CL249" s="17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18"/>
      <c r="CX249" s="17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8"/>
      <c r="EA249" s="18"/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8"/>
      <c r="EM249" s="18"/>
      <c r="EN249" s="18"/>
      <c r="EO249" s="18"/>
      <c r="EP249" s="18"/>
      <c r="EQ249" s="18"/>
      <c r="ER249" s="18"/>
      <c r="ES249" s="18"/>
      <c r="ET249" s="18"/>
      <c r="EU249" s="18"/>
      <c r="EV249" s="18"/>
      <c r="EW249" s="18"/>
      <c r="EX249" s="18"/>
      <c r="EY249" s="18"/>
      <c r="EZ249" s="18"/>
      <c r="FN249" s="17"/>
    </row>
    <row r="250" spans="2:170" x14ac:dyDescent="0.2">
      <c r="B250" s="17"/>
      <c r="C250" s="17"/>
      <c r="D250" s="18"/>
      <c r="E250" s="18"/>
      <c r="F250" s="151"/>
      <c r="G250" s="154"/>
      <c r="H250" s="154"/>
      <c r="I250" s="151"/>
      <c r="J250" s="154"/>
      <c r="K250" s="18"/>
      <c r="L250" s="145"/>
      <c r="M250" s="144"/>
      <c r="N250" s="145"/>
      <c r="O250" s="145"/>
      <c r="P250" s="145"/>
      <c r="Q250" s="144"/>
      <c r="R250" s="145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7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7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18"/>
      <c r="BB250" s="17"/>
      <c r="BC250" s="81"/>
      <c r="BD250" s="81"/>
      <c r="BE250" s="81"/>
      <c r="BF250" s="81"/>
      <c r="BG250" s="81"/>
      <c r="BH250" s="81"/>
      <c r="BI250" s="81"/>
      <c r="BJ250" s="81"/>
      <c r="BK250" s="81"/>
      <c r="BL250" s="18"/>
      <c r="BM250" s="18"/>
      <c r="BN250" s="17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18"/>
      <c r="BZ250" s="17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18"/>
      <c r="CL250" s="17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18"/>
      <c r="CX250" s="17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8"/>
      <c r="EA250" s="18"/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8"/>
      <c r="EM250" s="18"/>
      <c r="EN250" s="18"/>
      <c r="EO250" s="18"/>
      <c r="EP250" s="18"/>
      <c r="EQ250" s="18"/>
      <c r="ER250" s="18"/>
      <c r="ES250" s="18"/>
      <c r="ET250" s="18"/>
      <c r="EU250" s="18"/>
      <c r="EV250" s="18"/>
      <c r="EW250" s="18"/>
      <c r="EX250" s="18"/>
      <c r="EY250" s="18"/>
      <c r="EZ250" s="18"/>
      <c r="FN250" s="17"/>
    </row>
    <row r="251" spans="2:170" x14ac:dyDescent="0.2">
      <c r="B251" s="17"/>
      <c r="C251" s="17"/>
      <c r="D251" s="18"/>
      <c r="E251" s="18"/>
      <c r="F251" s="151"/>
      <c r="G251" s="154"/>
      <c r="H251" s="154"/>
      <c r="I251" s="151"/>
      <c r="J251" s="154"/>
      <c r="K251" s="18"/>
      <c r="L251" s="145"/>
      <c r="M251" s="144"/>
      <c r="N251" s="145"/>
      <c r="O251" s="145"/>
      <c r="P251" s="145"/>
      <c r="Q251" s="144"/>
      <c r="R251" s="145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7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7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18"/>
      <c r="BB251" s="17"/>
      <c r="BC251" s="81"/>
      <c r="BD251" s="81"/>
      <c r="BE251" s="81"/>
      <c r="BF251" s="81"/>
      <c r="BG251" s="81"/>
      <c r="BH251" s="81"/>
      <c r="BI251" s="81"/>
      <c r="BJ251" s="81"/>
      <c r="BK251" s="81"/>
      <c r="BL251" s="18"/>
      <c r="BM251" s="18"/>
      <c r="BN251" s="17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18"/>
      <c r="BZ251" s="17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18"/>
      <c r="CL251" s="17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18"/>
      <c r="CX251" s="17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8"/>
      <c r="EA251" s="18"/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8"/>
      <c r="EM251" s="18"/>
      <c r="EN251" s="18"/>
      <c r="EO251" s="18"/>
      <c r="EP251" s="18"/>
      <c r="EQ251" s="18"/>
      <c r="ER251" s="18"/>
      <c r="ES251" s="18"/>
      <c r="ET251" s="18"/>
      <c r="EU251" s="18"/>
      <c r="EV251" s="18"/>
      <c r="EW251" s="18"/>
      <c r="EX251" s="18"/>
      <c r="EY251" s="18"/>
      <c r="EZ251" s="18"/>
      <c r="FN251" s="17"/>
    </row>
    <row r="252" spans="2:170" x14ac:dyDescent="0.2">
      <c r="B252" s="17"/>
      <c r="C252" s="17"/>
      <c r="D252" s="18"/>
      <c r="E252" s="18"/>
      <c r="F252" s="151"/>
      <c r="G252" s="154"/>
      <c r="H252" s="154"/>
      <c r="I252" s="151"/>
      <c r="J252" s="154"/>
      <c r="K252" s="18"/>
      <c r="L252" s="145"/>
      <c r="M252" s="144"/>
      <c r="N252" s="145"/>
      <c r="O252" s="145"/>
      <c r="P252" s="145"/>
      <c r="Q252" s="144"/>
      <c r="R252" s="145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7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7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18"/>
      <c r="BB252" s="17"/>
      <c r="BC252" s="81"/>
      <c r="BD252" s="81"/>
      <c r="BE252" s="81"/>
      <c r="BF252" s="81"/>
      <c r="BG252" s="81"/>
      <c r="BH252" s="81"/>
      <c r="BI252" s="81"/>
      <c r="BJ252" s="81"/>
      <c r="BK252" s="81"/>
      <c r="BL252" s="18"/>
      <c r="BM252" s="18"/>
      <c r="BN252" s="17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18"/>
      <c r="BZ252" s="17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18"/>
      <c r="CL252" s="17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18"/>
      <c r="CX252" s="17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8"/>
      <c r="EA252" s="18"/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8"/>
      <c r="EM252" s="18"/>
      <c r="EN252" s="18"/>
      <c r="EO252" s="18"/>
      <c r="EP252" s="18"/>
      <c r="EQ252" s="18"/>
      <c r="ER252" s="18"/>
      <c r="ES252" s="18"/>
      <c r="ET252" s="18"/>
      <c r="EU252" s="18"/>
      <c r="EV252" s="18"/>
      <c r="EW252" s="18"/>
      <c r="EX252" s="18"/>
      <c r="EY252" s="18"/>
      <c r="EZ252" s="18"/>
      <c r="FN252" s="17"/>
    </row>
    <row r="253" spans="2:170" x14ac:dyDescent="0.2">
      <c r="B253" s="17"/>
      <c r="C253" s="17"/>
      <c r="D253" s="18"/>
      <c r="E253" s="18"/>
      <c r="F253" s="151"/>
      <c r="G253" s="154"/>
      <c r="H253" s="154"/>
      <c r="I253" s="151"/>
      <c r="J253" s="154"/>
      <c r="K253" s="18"/>
      <c r="L253" s="145"/>
      <c r="M253" s="144"/>
      <c r="N253" s="145"/>
      <c r="O253" s="145"/>
      <c r="P253" s="145"/>
      <c r="Q253" s="144"/>
      <c r="R253" s="145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7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7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18"/>
      <c r="BB253" s="17"/>
      <c r="BC253" s="81"/>
      <c r="BD253" s="81"/>
      <c r="BE253" s="81"/>
      <c r="BF253" s="81"/>
      <c r="BG253" s="81"/>
      <c r="BH253" s="81"/>
      <c r="BI253" s="81"/>
      <c r="BJ253" s="81"/>
      <c r="BK253" s="81"/>
      <c r="BL253" s="18"/>
      <c r="BM253" s="18"/>
      <c r="BN253" s="17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18"/>
      <c r="BZ253" s="17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18"/>
      <c r="CL253" s="17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18"/>
      <c r="CX253" s="17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8"/>
      <c r="EA253" s="18"/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8"/>
      <c r="EM253" s="18"/>
      <c r="EN253" s="18"/>
      <c r="EO253" s="18"/>
      <c r="EP253" s="18"/>
      <c r="EQ253" s="18"/>
      <c r="ER253" s="18"/>
      <c r="ES253" s="18"/>
      <c r="ET253" s="18"/>
      <c r="EU253" s="18"/>
      <c r="EV253" s="18"/>
      <c r="EW253" s="18"/>
      <c r="EX253" s="18"/>
      <c r="EY253" s="18"/>
      <c r="EZ253" s="18"/>
      <c r="FN253" s="17"/>
    </row>
    <row r="254" spans="2:170" x14ac:dyDescent="0.2">
      <c r="B254" s="17"/>
      <c r="C254" s="17"/>
      <c r="D254" s="18"/>
      <c r="E254" s="18"/>
      <c r="F254" s="151"/>
      <c r="G254" s="154"/>
      <c r="H254" s="154"/>
      <c r="I254" s="151"/>
      <c r="J254" s="154"/>
      <c r="K254" s="18"/>
      <c r="L254" s="145"/>
      <c r="M254" s="144"/>
      <c r="N254" s="145"/>
      <c r="O254" s="145"/>
      <c r="P254" s="145"/>
      <c r="Q254" s="144"/>
      <c r="R254" s="145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7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7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18"/>
      <c r="BB254" s="17"/>
      <c r="BC254" s="81"/>
      <c r="BD254" s="81"/>
      <c r="BE254" s="81"/>
      <c r="BF254" s="81"/>
      <c r="BG254" s="81"/>
      <c r="BH254" s="81"/>
      <c r="BI254" s="81"/>
      <c r="BJ254" s="81"/>
      <c r="BK254" s="81"/>
      <c r="BL254" s="18"/>
      <c r="BM254" s="18"/>
      <c r="BN254" s="17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18"/>
      <c r="BZ254" s="17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18"/>
      <c r="CL254" s="17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18"/>
      <c r="CX254" s="17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8"/>
      <c r="EA254" s="18"/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8"/>
      <c r="EM254" s="18"/>
      <c r="EN254" s="18"/>
      <c r="EO254" s="18"/>
      <c r="EP254" s="18"/>
      <c r="EQ254" s="18"/>
      <c r="ER254" s="18"/>
      <c r="ES254" s="18"/>
      <c r="ET254" s="18"/>
      <c r="EU254" s="18"/>
      <c r="EV254" s="18"/>
      <c r="EW254" s="18"/>
      <c r="EX254" s="18"/>
      <c r="EY254" s="18"/>
      <c r="EZ254" s="18"/>
      <c r="FN254" s="17"/>
    </row>
    <row r="255" spans="2:170" x14ac:dyDescent="0.2">
      <c r="B255" s="17"/>
      <c r="C255" s="17"/>
      <c r="D255" s="18"/>
      <c r="E255" s="18"/>
      <c r="F255" s="151"/>
      <c r="G255" s="154"/>
      <c r="H255" s="154"/>
      <c r="I255" s="151"/>
      <c r="J255" s="154"/>
      <c r="K255" s="18"/>
      <c r="L255" s="145"/>
      <c r="M255" s="144"/>
      <c r="N255" s="145"/>
      <c r="O255" s="145"/>
      <c r="P255" s="145"/>
      <c r="Q255" s="144"/>
      <c r="R255" s="145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7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7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18"/>
      <c r="BB255" s="17"/>
      <c r="BC255" s="81"/>
      <c r="BD255" s="81"/>
      <c r="BE255" s="81"/>
      <c r="BF255" s="81"/>
      <c r="BG255" s="81"/>
      <c r="BH255" s="81"/>
      <c r="BI255" s="81"/>
      <c r="BJ255" s="81"/>
      <c r="BK255" s="81"/>
      <c r="BL255" s="18"/>
      <c r="BM255" s="18"/>
      <c r="BN255" s="17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18"/>
      <c r="BZ255" s="17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18"/>
      <c r="CL255" s="17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18"/>
      <c r="CX255" s="17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8"/>
      <c r="EA255" s="18"/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8"/>
      <c r="EM255" s="18"/>
      <c r="EN255" s="18"/>
      <c r="EO255" s="18"/>
      <c r="EP255" s="18"/>
      <c r="EQ255" s="18"/>
      <c r="ER255" s="18"/>
      <c r="ES255" s="18"/>
      <c r="ET255" s="18"/>
      <c r="EU255" s="18"/>
      <c r="EV255" s="18"/>
      <c r="EW255" s="18"/>
      <c r="EX255" s="18"/>
      <c r="EY255" s="18"/>
      <c r="EZ255" s="18"/>
      <c r="FN255" s="17"/>
    </row>
    <row r="256" spans="2:170" x14ac:dyDescent="0.2">
      <c r="B256" s="17"/>
      <c r="C256" s="17"/>
      <c r="D256" s="18"/>
      <c r="E256" s="18"/>
      <c r="F256" s="18"/>
      <c r="G256" s="112"/>
      <c r="H256" s="112"/>
      <c r="I256" s="18"/>
      <c r="J256" s="112"/>
      <c r="K256" s="18"/>
      <c r="L256" s="145"/>
      <c r="M256" s="144"/>
      <c r="N256" s="145"/>
      <c r="O256" s="145"/>
      <c r="P256" s="145"/>
      <c r="Q256" s="144"/>
      <c r="R256" s="145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7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7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18"/>
      <c r="BB256" s="17"/>
      <c r="BC256" s="81"/>
      <c r="BD256" s="81"/>
      <c r="BE256" s="81"/>
      <c r="BF256" s="81"/>
      <c r="BG256" s="81"/>
      <c r="BH256" s="81"/>
      <c r="BI256" s="81"/>
      <c r="BJ256" s="81"/>
      <c r="BK256" s="81"/>
      <c r="BL256" s="18"/>
      <c r="BM256" s="18"/>
      <c r="BN256" s="17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18"/>
      <c r="BZ256" s="17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18"/>
      <c r="CL256" s="17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18"/>
      <c r="CX256" s="17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  <c r="EV256" s="18"/>
      <c r="EW256" s="18"/>
      <c r="EX256" s="18"/>
      <c r="EY256" s="18"/>
      <c r="EZ256" s="18"/>
      <c r="FN256" s="17"/>
    </row>
    <row r="257" spans="2:170" x14ac:dyDescent="0.2">
      <c r="B257" s="17"/>
      <c r="C257" s="17"/>
      <c r="D257" s="18"/>
      <c r="E257" s="18"/>
      <c r="F257" s="18"/>
      <c r="G257" s="112"/>
      <c r="H257" s="112"/>
      <c r="I257" s="18"/>
      <c r="J257" s="112"/>
      <c r="K257" s="18"/>
      <c r="L257" s="145"/>
      <c r="M257" s="144"/>
      <c r="N257" s="145"/>
      <c r="O257" s="145"/>
      <c r="P257" s="145"/>
      <c r="Q257" s="144"/>
      <c r="R257" s="145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7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7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18"/>
      <c r="BB257" s="17"/>
      <c r="BC257" s="81"/>
      <c r="BD257" s="81"/>
      <c r="BE257" s="81"/>
      <c r="BF257" s="81"/>
      <c r="BG257" s="81"/>
      <c r="BH257" s="81"/>
      <c r="BI257" s="81"/>
      <c r="BJ257" s="81"/>
      <c r="BK257" s="81"/>
      <c r="BL257" s="18"/>
      <c r="BM257" s="18"/>
      <c r="BN257" s="17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18"/>
      <c r="BZ257" s="17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18"/>
      <c r="CL257" s="17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18"/>
      <c r="CX257" s="17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  <c r="EV257" s="18"/>
      <c r="EW257" s="18"/>
      <c r="EX257" s="18"/>
      <c r="EY257" s="18"/>
      <c r="EZ257" s="18"/>
      <c r="FN257" s="17"/>
    </row>
    <row r="258" spans="2:170" x14ac:dyDescent="0.2">
      <c r="B258" s="17"/>
      <c r="C258" s="17"/>
      <c r="D258" s="18"/>
      <c r="E258" s="18"/>
      <c r="F258" s="18"/>
      <c r="G258" s="112"/>
      <c r="H258" s="112"/>
      <c r="I258" s="18"/>
      <c r="J258" s="112"/>
      <c r="K258" s="18"/>
      <c r="L258" s="145"/>
      <c r="M258" s="144"/>
      <c r="N258" s="145"/>
      <c r="O258" s="145"/>
      <c r="P258" s="145"/>
      <c r="Q258" s="144"/>
      <c r="R258" s="145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7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7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18"/>
      <c r="BB258" s="17"/>
      <c r="BC258" s="81"/>
      <c r="BD258" s="81"/>
      <c r="BE258" s="81"/>
      <c r="BF258" s="81"/>
      <c r="BG258" s="81"/>
      <c r="BH258" s="81"/>
      <c r="BI258" s="81"/>
      <c r="BJ258" s="81"/>
      <c r="BK258" s="81"/>
      <c r="BL258" s="18"/>
      <c r="BM258" s="18"/>
      <c r="BN258" s="17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18"/>
      <c r="BZ258" s="17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18"/>
      <c r="CL258" s="17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18"/>
      <c r="CX258" s="17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  <c r="EV258" s="18"/>
      <c r="EW258" s="18"/>
      <c r="EX258" s="18"/>
      <c r="EY258" s="18"/>
      <c r="EZ258" s="18"/>
      <c r="FN258" s="17"/>
    </row>
    <row r="259" spans="2:170" x14ac:dyDescent="0.2">
      <c r="B259" s="17"/>
      <c r="C259" s="17"/>
      <c r="D259" s="18"/>
      <c r="E259" s="18"/>
      <c r="F259" s="18"/>
      <c r="G259" s="17"/>
      <c r="H259" s="17"/>
      <c r="I259" s="18"/>
      <c r="J259" s="17"/>
      <c r="K259" s="18"/>
      <c r="L259" s="145"/>
      <c r="M259" s="144"/>
      <c r="N259" s="145"/>
      <c r="O259" s="145"/>
      <c r="P259" s="145"/>
      <c r="Q259" s="144"/>
      <c r="R259" s="145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7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7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18"/>
      <c r="BB259" s="17"/>
      <c r="BC259" s="81"/>
      <c r="BD259" s="81"/>
      <c r="BE259" s="81"/>
      <c r="BF259" s="81"/>
      <c r="BG259" s="81"/>
      <c r="BH259" s="81"/>
      <c r="BI259" s="81"/>
      <c r="BJ259" s="81"/>
      <c r="BK259" s="81"/>
      <c r="BL259" s="18"/>
      <c r="BM259" s="18"/>
      <c r="BN259" s="17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18"/>
      <c r="BZ259" s="17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18"/>
      <c r="CL259" s="17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18"/>
      <c r="CX259" s="17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8"/>
      <c r="EA259" s="18"/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8"/>
      <c r="EM259" s="18"/>
      <c r="EN259" s="18"/>
      <c r="EO259" s="18"/>
      <c r="EP259" s="18"/>
      <c r="EQ259" s="18"/>
      <c r="ER259" s="18"/>
      <c r="ES259" s="18"/>
      <c r="ET259" s="18"/>
      <c r="EU259" s="18"/>
      <c r="EV259" s="18"/>
      <c r="EW259" s="18"/>
      <c r="EX259" s="18"/>
      <c r="EY259" s="18"/>
      <c r="EZ259" s="18"/>
      <c r="FN259" s="17"/>
    </row>
    <row r="260" spans="2:170" x14ac:dyDescent="0.2">
      <c r="B260" s="17"/>
      <c r="C260" s="17"/>
      <c r="D260" s="18"/>
      <c r="E260" s="18"/>
      <c r="F260" s="18"/>
      <c r="G260" s="17"/>
      <c r="H260" s="17"/>
      <c r="I260" s="18"/>
      <c r="J260" s="17"/>
      <c r="K260" s="18"/>
      <c r="L260" s="145"/>
      <c r="M260" s="144"/>
      <c r="N260" s="145"/>
      <c r="O260" s="145"/>
      <c r="P260" s="145"/>
      <c r="Q260" s="144"/>
      <c r="R260" s="145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7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7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18"/>
      <c r="BB260" s="17"/>
      <c r="BC260" s="81"/>
      <c r="BD260" s="81"/>
      <c r="BE260" s="81"/>
      <c r="BF260" s="81"/>
      <c r="BG260" s="81"/>
      <c r="BH260" s="81"/>
      <c r="BI260" s="81"/>
      <c r="BJ260" s="81"/>
      <c r="BK260" s="81"/>
      <c r="BL260" s="18"/>
      <c r="BM260" s="18"/>
      <c r="BN260" s="17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18"/>
      <c r="BZ260" s="17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18"/>
      <c r="CL260" s="17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18"/>
      <c r="CX260" s="17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  <c r="DW260" s="18"/>
      <c r="DX260" s="18"/>
      <c r="DY260" s="18"/>
      <c r="DZ260" s="18"/>
      <c r="EA260" s="18"/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8"/>
      <c r="EM260" s="18"/>
      <c r="EN260" s="18"/>
      <c r="EO260" s="18"/>
      <c r="EP260" s="18"/>
      <c r="EQ260" s="18"/>
      <c r="ER260" s="18"/>
      <c r="ES260" s="18"/>
      <c r="ET260" s="18"/>
      <c r="EU260" s="18"/>
      <c r="EV260" s="18"/>
      <c r="EW260" s="18"/>
      <c r="EX260" s="18"/>
      <c r="EY260" s="18"/>
      <c r="EZ260" s="18"/>
      <c r="FN260" s="17"/>
    </row>
    <row r="261" spans="2:170" x14ac:dyDescent="0.2">
      <c r="B261" s="17"/>
      <c r="C261" s="17"/>
      <c r="D261" s="18"/>
      <c r="E261" s="18"/>
      <c r="F261" s="18"/>
      <c r="G261" s="17"/>
      <c r="H261" s="17"/>
      <c r="I261" s="18"/>
      <c r="J261" s="17"/>
      <c r="K261" s="18"/>
      <c r="L261" s="145"/>
      <c r="M261" s="144"/>
      <c r="N261" s="145"/>
      <c r="O261" s="145"/>
      <c r="P261" s="145"/>
      <c r="Q261" s="144"/>
      <c r="R261" s="145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7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7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18"/>
      <c r="BB261" s="17"/>
      <c r="BC261" s="81"/>
      <c r="BD261" s="81"/>
      <c r="BE261" s="81"/>
      <c r="BF261" s="81"/>
      <c r="BG261" s="81"/>
      <c r="BH261" s="81"/>
      <c r="BI261" s="81"/>
      <c r="BJ261" s="81"/>
      <c r="BK261" s="81"/>
      <c r="BL261" s="18"/>
      <c r="BM261" s="18"/>
      <c r="BN261" s="17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18"/>
      <c r="BZ261" s="17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18"/>
      <c r="CL261" s="17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18"/>
      <c r="CX261" s="17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  <c r="DW261" s="18"/>
      <c r="DX261" s="18"/>
      <c r="DY261" s="18"/>
      <c r="DZ261" s="18"/>
      <c r="EA261" s="18"/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8"/>
      <c r="EM261" s="18"/>
      <c r="EN261" s="18"/>
      <c r="EO261" s="18"/>
      <c r="EP261" s="18"/>
      <c r="EQ261" s="18"/>
      <c r="ER261" s="18"/>
      <c r="ES261" s="18"/>
      <c r="ET261" s="18"/>
      <c r="EU261" s="18"/>
      <c r="EV261" s="18"/>
      <c r="EW261" s="18"/>
      <c r="EX261" s="18"/>
      <c r="EY261" s="18"/>
      <c r="EZ261" s="18"/>
      <c r="FN261" s="17"/>
    </row>
    <row r="262" spans="2:170" x14ac:dyDescent="0.2">
      <c r="B262" s="17"/>
      <c r="C262" s="17"/>
      <c r="D262" s="18"/>
      <c r="E262" s="18"/>
      <c r="F262" s="18"/>
      <c r="G262" s="17"/>
      <c r="H262" s="17"/>
      <c r="I262" s="18"/>
      <c r="J262" s="17"/>
      <c r="K262" s="18"/>
      <c r="L262" s="145"/>
      <c r="M262" s="144"/>
      <c r="N262" s="145"/>
      <c r="O262" s="145"/>
      <c r="P262" s="145"/>
      <c r="Q262" s="144"/>
      <c r="R262" s="145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7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7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18"/>
      <c r="BB262" s="17"/>
      <c r="BC262" s="81"/>
      <c r="BD262" s="81"/>
      <c r="BE262" s="81"/>
      <c r="BF262" s="81"/>
      <c r="BG262" s="81"/>
      <c r="BH262" s="81"/>
      <c r="BI262" s="81"/>
      <c r="BJ262" s="81"/>
      <c r="BK262" s="81"/>
      <c r="BL262" s="18"/>
      <c r="BM262" s="18"/>
      <c r="BN262" s="17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18"/>
      <c r="BZ262" s="17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18"/>
      <c r="CL262" s="17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18"/>
      <c r="CX262" s="17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  <c r="DW262" s="18"/>
      <c r="DX262" s="18"/>
      <c r="DY262" s="18"/>
      <c r="DZ262" s="18"/>
      <c r="EA262" s="18"/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8"/>
      <c r="EM262" s="18"/>
      <c r="EN262" s="18"/>
      <c r="EO262" s="18"/>
      <c r="EP262" s="18"/>
      <c r="EQ262" s="18"/>
      <c r="ER262" s="18"/>
      <c r="ES262" s="18"/>
      <c r="ET262" s="18"/>
      <c r="EU262" s="18"/>
      <c r="EV262" s="18"/>
      <c r="EW262" s="18"/>
      <c r="EX262" s="18"/>
      <c r="EY262" s="18"/>
      <c r="EZ262" s="18"/>
      <c r="FN262" s="17"/>
    </row>
    <row r="263" spans="2:170" x14ac:dyDescent="0.2">
      <c r="B263" s="17"/>
      <c r="C263" s="17"/>
      <c r="D263" s="18"/>
      <c r="E263" s="18"/>
      <c r="F263" s="18"/>
      <c r="G263" s="17"/>
      <c r="H263" s="17"/>
      <c r="I263" s="18"/>
      <c r="J263" s="17"/>
      <c r="K263" s="18"/>
      <c r="L263" s="145"/>
      <c r="M263" s="144"/>
      <c r="N263" s="145"/>
      <c r="O263" s="145"/>
      <c r="P263" s="145"/>
      <c r="Q263" s="144"/>
      <c r="R263" s="145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7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7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18"/>
      <c r="BB263" s="17"/>
      <c r="BC263" s="81"/>
      <c r="BD263" s="81"/>
      <c r="BE263" s="81"/>
      <c r="BF263" s="81"/>
      <c r="BG263" s="81"/>
      <c r="BH263" s="81"/>
      <c r="BI263" s="81"/>
      <c r="BJ263" s="81"/>
      <c r="BK263" s="81"/>
      <c r="BL263" s="18"/>
      <c r="BM263" s="18"/>
      <c r="BN263" s="17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18"/>
      <c r="BZ263" s="17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18"/>
      <c r="CL263" s="17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18"/>
      <c r="CX263" s="17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  <c r="DW263" s="18"/>
      <c r="DX263" s="18"/>
      <c r="DY263" s="18"/>
      <c r="DZ263" s="18"/>
      <c r="EA263" s="18"/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8"/>
      <c r="EM263" s="18"/>
      <c r="EN263" s="18"/>
      <c r="EO263" s="18"/>
      <c r="EP263" s="18"/>
      <c r="EQ263" s="18"/>
      <c r="ER263" s="18"/>
      <c r="ES263" s="18"/>
      <c r="ET263" s="18"/>
      <c r="EU263" s="18"/>
      <c r="EV263" s="18"/>
      <c r="EW263" s="18"/>
      <c r="EX263" s="18"/>
      <c r="EY263" s="18"/>
      <c r="EZ263" s="18"/>
      <c r="FN263" s="17"/>
    </row>
    <row r="264" spans="2:170" x14ac:dyDescent="0.2">
      <c r="B264" s="17"/>
      <c r="C264" s="17"/>
      <c r="D264" s="18"/>
      <c r="E264" s="18"/>
      <c r="F264" s="18"/>
      <c r="G264" s="17"/>
      <c r="H264" s="17"/>
      <c r="I264" s="18"/>
      <c r="J264" s="17"/>
      <c r="K264" s="18"/>
      <c r="L264" s="145"/>
      <c r="M264" s="144"/>
      <c r="N264" s="145"/>
      <c r="O264" s="145"/>
      <c r="P264" s="145"/>
      <c r="Q264" s="144"/>
      <c r="R264" s="145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7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7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18"/>
      <c r="BB264" s="17"/>
      <c r="BC264" s="81"/>
      <c r="BD264" s="81"/>
      <c r="BE264" s="81"/>
      <c r="BF264" s="81"/>
      <c r="BG264" s="81"/>
      <c r="BH264" s="81"/>
      <c r="BI264" s="81"/>
      <c r="BJ264" s="81"/>
      <c r="BK264" s="81"/>
      <c r="BL264" s="18"/>
      <c r="BM264" s="18"/>
      <c r="BN264" s="17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18"/>
      <c r="BZ264" s="17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18"/>
      <c r="CL264" s="17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18"/>
      <c r="CX264" s="17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  <c r="DW264" s="18"/>
      <c r="DX264" s="18"/>
      <c r="DY264" s="18"/>
      <c r="DZ264" s="18"/>
      <c r="EA264" s="18"/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8"/>
      <c r="EM264" s="18"/>
      <c r="EN264" s="18"/>
      <c r="EO264" s="18"/>
      <c r="EP264" s="18"/>
      <c r="EQ264" s="18"/>
      <c r="ER264" s="18"/>
      <c r="ES264" s="18"/>
      <c r="ET264" s="18"/>
      <c r="EU264" s="18"/>
      <c r="EV264" s="18"/>
      <c r="EW264" s="18"/>
      <c r="EX264" s="18"/>
      <c r="EY264" s="18"/>
      <c r="EZ264" s="18"/>
      <c r="FN264" s="17"/>
    </row>
    <row r="265" spans="2:170" x14ac:dyDescent="0.2">
      <c r="B265" s="17"/>
      <c r="C265" s="17"/>
      <c r="D265" s="18"/>
      <c r="E265" s="18"/>
      <c r="F265" s="18"/>
      <c r="G265" s="17"/>
      <c r="H265" s="17"/>
      <c r="I265" s="18"/>
      <c r="J265" s="17"/>
      <c r="K265" s="18"/>
      <c r="L265" s="145"/>
      <c r="M265" s="144"/>
      <c r="N265" s="145"/>
      <c r="O265" s="145"/>
      <c r="P265" s="145"/>
      <c r="Q265" s="144"/>
      <c r="R265" s="145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7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7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18"/>
      <c r="BB265" s="17"/>
      <c r="BC265" s="81"/>
      <c r="BD265" s="81"/>
      <c r="BE265" s="81"/>
      <c r="BF265" s="81"/>
      <c r="BG265" s="81"/>
      <c r="BH265" s="81"/>
      <c r="BI265" s="81"/>
      <c r="BJ265" s="81"/>
      <c r="BK265" s="81"/>
      <c r="BL265" s="18"/>
      <c r="BM265" s="18"/>
      <c r="BN265" s="17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18"/>
      <c r="BZ265" s="17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18"/>
      <c r="CL265" s="17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18"/>
      <c r="CX265" s="17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  <c r="DW265" s="18"/>
      <c r="DX265" s="18"/>
      <c r="DY265" s="18"/>
      <c r="DZ265" s="18"/>
      <c r="EA265" s="18"/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8"/>
      <c r="EM265" s="18"/>
      <c r="EN265" s="18"/>
      <c r="EO265" s="18"/>
      <c r="EP265" s="18"/>
      <c r="EQ265" s="18"/>
      <c r="ER265" s="18"/>
      <c r="ES265" s="18"/>
      <c r="ET265" s="18"/>
      <c r="EU265" s="18"/>
      <c r="EV265" s="18"/>
      <c r="EW265" s="18"/>
      <c r="EX265" s="18"/>
      <c r="EY265" s="18"/>
      <c r="EZ265" s="18"/>
      <c r="FN265" s="17"/>
    </row>
    <row r="266" spans="2:170" x14ac:dyDescent="0.2">
      <c r="B266" s="17"/>
      <c r="C266" s="17"/>
      <c r="D266" s="18"/>
      <c r="E266" s="18"/>
      <c r="F266" s="18"/>
      <c r="G266" s="17"/>
      <c r="H266" s="17"/>
      <c r="I266" s="18"/>
      <c r="J266" s="17"/>
      <c r="K266" s="18"/>
      <c r="L266" s="145"/>
      <c r="M266" s="144"/>
      <c r="N266" s="145"/>
      <c r="O266" s="145"/>
      <c r="P266" s="145"/>
      <c r="Q266" s="144"/>
      <c r="R266" s="145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7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7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18"/>
      <c r="BB266" s="17"/>
      <c r="BC266" s="81"/>
      <c r="BD266" s="81"/>
      <c r="BE266" s="81"/>
      <c r="BF266" s="81"/>
      <c r="BG266" s="81"/>
      <c r="BH266" s="81"/>
      <c r="BI266" s="81"/>
      <c r="BJ266" s="81"/>
      <c r="BK266" s="81"/>
      <c r="BL266" s="18"/>
      <c r="BM266" s="18"/>
      <c r="BN266" s="17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18"/>
      <c r="BZ266" s="17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18"/>
      <c r="CL266" s="17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18"/>
      <c r="CX266" s="17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  <c r="DW266" s="18"/>
      <c r="DX266" s="18"/>
      <c r="DY266" s="18"/>
      <c r="DZ266" s="18"/>
      <c r="EA266" s="18"/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8"/>
      <c r="EM266" s="18"/>
      <c r="EN266" s="18"/>
      <c r="EO266" s="18"/>
      <c r="EP266" s="18"/>
      <c r="EQ266" s="18"/>
      <c r="ER266" s="18"/>
      <c r="ES266" s="18"/>
      <c r="ET266" s="18"/>
      <c r="EU266" s="18"/>
      <c r="EV266" s="18"/>
      <c r="EW266" s="18"/>
      <c r="EX266" s="18"/>
      <c r="EY266" s="18"/>
      <c r="EZ266" s="18"/>
      <c r="FN266" s="17"/>
    </row>
    <row r="267" spans="2:170" x14ac:dyDescent="0.2">
      <c r="B267" s="17"/>
      <c r="C267" s="17"/>
      <c r="D267" s="18"/>
      <c r="E267" s="18"/>
      <c r="F267" s="18"/>
      <c r="G267" s="17"/>
      <c r="H267" s="17"/>
      <c r="I267" s="18"/>
      <c r="J267" s="17"/>
      <c r="K267" s="18"/>
      <c r="L267" s="145"/>
      <c r="M267" s="144"/>
      <c r="N267" s="145"/>
      <c r="O267" s="145"/>
      <c r="P267" s="145"/>
      <c r="Q267" s="144"/>
      <c r="R267" s="145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7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7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18"/>
      <c r="BB267" s="17"/>
      <c r="BC267" s="81"/>
      <c r="BD267" s="81"/>
      <c r="BE267" s="81"/>
      <c r="BF267" s="81"/>
      <c r="BG267" s="81"/>
      <c r="BH267" s="81"/>
      <c r="BI267" s="81"/>
      <c r="BJ267" s="81"/>
      <c r="BK267" s="81"/>
      <c r="BL267" s="18"/>
      <c r="BM267" s="18"/>
      <c r="BN267" s="17"/>
      <c r="BO267" s="81"/>
      <c r="BP267" s="81"/>
      <c r="BQ267" s="81"/>
      <c r="BR267" s="81"/>
      <c r="BS267" s="81"/>
      <c r="BT267" s="81"/>
      <c r="BU267" s="81"/>
      <c r="BV267" s="81"/>
      <c r="BW267" s="81"/>
      <c r="BX267" s="81"/>
      <c r="BY267" s="18"/>
      <c r="BZ267" s="17"/>
      <c r="CA267" s="81"/>
      <c r="CB267" s="81"/>
      <c r="CC267" s="81"/>
      <c r="CD267" s="81"/>
      <c r="CE267" s="81"/>
      <c r="CF267" s="81"/>
      <c r="CG267" s="81"/>
      <c r="CH267" s="81"/>
      <c r="CI267" s="81"/>
      <c r="CJ267" s="81"/>
      <c r="CK267" s="18"/>
      <c r="CL267" s="17"/>
      <c r="CM267" s="81"/>
      <c r="CN267" s="81"/>
      <c r="CO267" s="81"/>
      <c r="CP267" s="81"/>
      <c r="CQ267" s="81"/>
      <c r="CR267" s="81"/>
      <c r="CS267" s="81"/>
      <c r="CT267" s="81"/>
      <c r="CU267" s="81"/>
      <c r="CV267" s="81"/>
      <c r="CW267" s="18"/>
      <c r="CX267" s="17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  <c r="DW267" s="18"/>
      <c r="DX267" s="18"/>
      <c r="DY267" s="18"/>
      <c r="DZ267" s="18"/>
      <c r="EA267" s="18"/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8"/>
      <c r="EM267" s="18"/>
      <c r="EN267" s="18"/>
      <c r="EO267" s="18"/>
      <c r="EP267" s="18"/>
      <c r="EQ267" s="18"/>
      <c r="ER267" s="18"/>
      <c r="ES267" s="18"/>
      <c r="ET267" s="18"/>
      <c r="EU267" s="18"/>
      <c r="EV267" s="18"/>
      <c r="EW267" s="18"/>
      <c r="EX267" s="18"/>
      <c r="EY267" s="18"/>
      <c r="EZ267" s="18"/>
      <c r="FN267" s="17"/>
    </row>
    <row r="268" spans="2:170" x14ac:dyDescent="0.2">
      <c r="B268" s="17"/>
      <c r="C268" s="17"/>
      <c r="D268" s="18"/>
      <c r="E268" s="18"/>
      <c r="F268" s="18"/>
      <c r="G268" s="17"/>
      <c r="H268" s="17"/>
      <c r="I268" s="18"/>
      <c r="J268" s="17"/>
      <c r="K268" s="18"/>
      <c r="L268" s="145"/>
      <c r="M268" s="144"/>
      <c r="N268" s="145"/>
      <c r="O268" s="145"/>
      <c r="P268" s="145"/>
      <c r="Q268" s="144"/>
      <c r="R268" s="145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7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7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  <c r="BA268" s="18"/>
      <c r="BB268" s="17"/>
      <c r="BC268" s="81"/>
      <c r="BD268" s="81"/>
      <c r="BE268" s="81"/>
      <c r="BF268" s="81"/>
      <c r="BG268" s="81"/>
      <c r="BH268" s="81"/>
      <c r="BI268" s="81"/>
      <c r="BJ268" s="81"/>
      <c r="BK268" s="81"/>
      <c r="BL268" s="18"/>
      <c r="BM268" s="18"/>
      <c r="BN268" s="17"/>
      <c r="BO268" s="81"/>
      <c r="BP268" s="81"/>
      <c r="BQ268" s="81"/>
      <c r="BR268" s="81"/>
      <c r="BS268" s="81"/>
      <c r="BT268" s="81"/>
      <c r="BU268" s="81"/>
      <c r="BV268" s="81"/>
      <c r="BW268" s="81"/>
      <c r="BX268" s="81"/>
      <c r="BY268" s="18"/>
      <c r="BZ268" s="17"/>
      <c r="CA268" s="81"/>
      <c r="CB268" s="81"/>
      <c r="CC268" s="81"/>
      <c r="CD268" s="81"/>
      <c r="CE268" s="81"/>
      <c r="CF268" s="81"/>
      <c r="CG268" s="81"/>
      <c r="CH268" s="81"/>
      <c r="CI268" s="81"/>
      <c r="CJ268" s="81"/>
      <c r="CK268" s="18"/>
      <c r="CL268" s="17"/>
      <c r="CM268" s="81"/>
      <c r="CN268" s="81"/>
      <c r="CO268" s="81"/>
      <c r="CP268" s="81"/>
      <c r="CQ268" s="81"/>
      <c r="CR268" s="81"/>
      <c r="CS268" s="81"/>
      <c r="CT268" s="81"/>
      <c r="CU268" s="81"/>
      <c r="CV268" s="81"/>
      <c r="CW268" s="18"/>
      <c r="CX268" s="17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  <c r="DW268" s="18"/>
      <c r="DX268" s="18"/>
      <c r="DY268" s="18"/>
      <c r="DZ268" s="18"/>
      <c r="EA268" s="18"/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8"/>
      <c r="EM268" s="18"/>
      <c r="EN268" s="18"/>
      <c r="EO268" s="18"/>
      <c r="EP268" s="18"/>
      <c r="EQ268" s="18"/>
      <c r="ER268" s="18"/>
      <c r="ES268" s="18"/>
      <c r="ET268" s="18"/>
      <c r="EU268" s="18"/>
      <c r="EV268" s="18"/>
      <c r="EW268" s="18"/>
      <c r="EX268" s="18"/>
      <c r="EY268" s="18"/>
      <c r="EZ268" s="18"/>
      <c r="FN268" s="17"/>
    </row>
  </sheetData>
  <mergeCells count="12">
    <mergeCell ref="L1:N1"/>
    <mergeCell ref="P1:R1"/>
    <mergeCell ref="S1:AD1"/>
    <mergeCell ref="AE1:AP1"/>
    <mergeCell ref="F1:G1"/>
    <mergeCell ref="I1:J1"/>
    <mergeCell ref="AQ1:BB1"/>
    <mergeCell ref="CY1:FN1"/>
    <mergeCell ref="CM1:CX1"/>
    <mergeCell ref="CA1:CL1"/>
    <mergeCell ref="BO1:BZ1"/>
    <mergeCell ref="BC1:BN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INICIALES (Presupuestos)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Usuario</cp:lastModifiedBy>
  <cp:lastPrinted>2018-06-06T13:17:33Z</cp:lastPrinted>
  <dcterms:created xsi:type="dcterms:W3CDTF">2015-08-09T18:25:00Z</dcterms:created>
  <dcterms:modified xsi:type="dcterms:W3CDTF">2021-02-22T21:53:17Z</dcterms:modified>
</cp:coreProperties>
</file>