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<sst xmlns="http://schemas.openxmlformats.org/spreadsheetml/2006/main" count="768" uniqueCount="346">
  <si>
    <t>File opened</t>
  </si>
  <si>
    <t>2020-12-16 12:13:17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</si>
  <si>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</si>
  <si>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</si>
  <si>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</si>
  <si>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</si>
  <si>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</si>
  <si>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</si>
  <si>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</si>
  <si>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</si>
  <si>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</si>
  <si>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</si>
  <si>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</si>
  <si>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{"h2obspan2": "0", "h2obspan2a": "0.0716346", "co2aspan1": "1.0031", "co2azero": "0.951804", "h2obspanconc1": "12.36", "co2aspanconc2": "314.9", "flowbzero": "0.31736", "h2obzero": "1.0379", "chamberpressurezero": "2.68985", "h2oaspan2a": "0.0712806", "co2aspan2": "-0.038086", "h2oaspan2b": "0.0719923", "h2oaspan2": "0", "flowmeterzero": "0.991351", "h2oaspanconc2": "0", "h2obspan2b": "0.0724379", "tazero": "0.0668316", "co2bspanconc1": "2475", "h2oaspanconc1": "12.36", "co2bzero": "0.949913", "tbzero": "0.204033", "co2bspan2a": "0.316856", "ssa_ref": "34391.2", "ssb_ref": "36665.6", "co2aspan2b": "0.312119", "co2aspan2a": "0.314921", "h2obspanconc2": "0", "co2bspan2b": "0.313962", "co2bspan1": "1.0035", "flowazero": "0.30598", "co2bspanconc2": "314.9", "h2oaspan1": "1.00998", "oxygen": "21", "h2oazero": "1.03785", "co2aspanconc1": "2475", "co2bspan2": "-0.0398483", "h2obspan1": "1.01121"}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</si>
  <si>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</si>
  <si>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</si>
  <si>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</si>
  <si>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</si>
  <si>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</si>
  <si>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</si>
  <si>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</si>
  <si>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</si>
  <si>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</si>
  <si>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12:13:17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</si>
  <si>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</si>
  <si>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</si>
  <si>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</si>
  <si>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</si>
  <si>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</si>
  <si>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</si>
  <si>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</si>
  <si>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</si>
  <si>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</si>
  <si>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</si>
  <si>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</si>
  <si>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</si>
  <si>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</si>
  <si>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</si>
  <si>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</si>
  <si>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</si>
  <si>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</si>
  <si>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</si>
  <si>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</si>
  <si>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</si>
  <si>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</si>
  <si>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</si>
  <si>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</si>
  <si>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</si>
  <si>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</si>
  <si>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</si>
  <si>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</si>
  <si>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</si>
  <si>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</si>
  <si>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</si>
  <si>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</si>
  <si>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</si>
  <si>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</si>
  <si>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</si>
  <si>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</si>
  <si>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</si>
  <si>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</si>
  <si>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</si>
  <si>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</si>
  <si>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</si>
  <si>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</si>
  <si>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</si>
  <si>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</si>
  <si>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</si>
  <si>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</si>
  <si>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</si>
  <si>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</si>
  <si>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</si>
  <si>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</si>
  <si>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</si>
  <si>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</si>
  <si>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</si>
  <si>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</si>
  <si>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</si>
  <si>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3.26196 80.9988 378.682 627.013 877.489 1092.32 1295.56 1466.53</t>
  </si>
  <si>
    <t>Fs_true</t>
  </si>
  <si>
    <t>0.115784 101.621 402.069 600.748 801.541 1001.11 1201.46 1400.42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</si>
  <si>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</si>
  <si>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</si>
  <si>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</si>
  <si>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</si>
  <si>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</si>
  <si>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</si>
  <si>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</si>
  <si>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</si>
  <si>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</si>
  <si>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</si>
  <si>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</si>
  <si>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</si>
  <si>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</si>
  <si>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</si>
  <si>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</si>
  <si>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</si>
  <si>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</si>
  <si>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</si>
  <si>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</si>
  <si>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</si>
  <si>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</si>
  <si>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</si>
  <si>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</si>
  <si>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</si>
  <si>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</si>
  <si>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</si>
  <si>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</si>
  <si>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</si>
  <si>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</si>
  <si>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</si>
  <si>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</si>
  <si>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</si>
  <si>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</si>
  <si>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</si>
  <si>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</si>
  <si>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</si>
  <si>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</si>
  <si>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</si>
  <si>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</si>
  <si>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</si>
  <si>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</si>
  <si>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</si>
  <si>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</si>
  <si>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</si>
  <si>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</si>
  <si>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</si>
  <si>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</si>
  <si>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</si>
  <si>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</si>
  <si>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</si>
  <si>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</si>
  <si>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</si>
  <si>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</si>
  <si>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</si>
  <si>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</si>
  <si>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</si>
  <si>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</si>
  <si>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</si>
  <si>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</si>
  <si>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</si>
  <si>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</si>
  <si>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</si>
  <si>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</si>
  <si>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</si>
  <si>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</si>
  <si>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</si>
  <si>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</si>
  <si>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</si>
  <si>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</si>
  <si>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</si>
  <si>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</si>
  <si>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</si>
  <si>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</si>
  <si>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</si>
  <si>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</si>
  <si>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</si>
  <si>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</si>
  <si>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</si>
  <si>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</si>
  <si>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</si>
  <si>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</si>
  <si>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</si>
  <si>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</si>
  <si>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</si>
  <si>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</si>
  <si>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</si>
  <si>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</si>
  <si>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</si>
  <si>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</si>
  <si>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</si>
  <si>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</si>
  <si>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</si>
  <si>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</si>
  <si>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</si>
  <si>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</si>
  <si>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</si>
  <si>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</si>
  <si>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</si>
  <si>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</si>
  <si>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</si>
  <si>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</si>
  <si>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</si>
  <si>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</si>
  <si>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</si>
  <si>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</si>
  <si>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</si>
  <si>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</si>
  <si>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</si>
  <si>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</si>
  <si>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</si>
  <si>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</si>
  <si>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</si>
  <si>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</si>
  <si>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</si>
  <si>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</si>
  <si>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</si>
  <si>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</si>
  <si>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</si>
  <si>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</si>
  <si>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</si>
  <si>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</si>
  <si>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</si>
  <si>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</si>
  <si>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</si>
  <si>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</si>
  <si>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</si>
  <si>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</si>
  <si>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</si>
  <si>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</si>
  <si>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</si>
  <si>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</si>
  <si>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</si>
  <si>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</si>
  <si>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</si>
  <si>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</si>
  <si>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</si>
  <si>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</si>
  <si>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</si>
  <si>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</si>
  <si>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</si>
  <si>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</si>
  <si>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</si>
  <si>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</si>
  <si>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</si>
  <si>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</si>
  <si>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</si>
  <si>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</si>
  <si>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</si>
  <si>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</si>
  <si>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</si>
  <si>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</si>
  <si>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</si>
  <si>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</si>
  <si>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</si>
  <si>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</si>
  <si>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</si>
  <si>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</si>
  <si>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</si>
  <si>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</si>
  <si>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</si>
  <si>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</si>
  <si>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</si>
  <si>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</si>
  <si>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</si>
  <si>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</si>
  <si>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</si>
  <si>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</si>
  <si>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</si>
  <si>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</si>
  <si>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</si>
  <si>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</si>
  <si>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</si>
  <si>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</si>
  <si>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</si>
  <si>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</si>
  <si>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</si>
  <si>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</si>
  <si>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</si>
  <si>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</si>
  <si>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</si>
  <si>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</si>
  <si>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</si>
  <si>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</si>
  <si>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</si>
  <si>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</si>
  <si>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</si>
  <si>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</si>
  <si>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</si>
  <si>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</si>
  <si>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</si>
  <si>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</si>
  <si>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</si>
  <si>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</si>
  <si>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</si>
  <si>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</si>
  <si>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</si>
  <si>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</si>
  <si>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</si>
  <si>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</si>
  <si>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</si>
  <si>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</si>
  <si>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</si>
  <si>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</si>
  <si>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</si>
  <si>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</si>
  <si>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</si>
  <si>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</si>
  <si>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12:20:34</t>
  </si>
  <si>
    <t>12:20:34</t>
  </si>
  <si>
    <t>1149</t>
  </si>
  <si>
    <t>_1</t>
  </si>
  <si>
    <t>RECT-4143-20200907-06_33_50</t>
  </si>
  <si>
    <t>RECT-145-20201216-12_20_31</t>
  </si>
  <si>
    <t>DARK-146-20201216-12_20_33</t>
  </si>
  <si>
    <t>0: Broadleaf</t>
  </si>
  <si>
    <t>12:15:18</t>
  </si>
  <si>
    <t>1/3</t>
  </si>
  <si>
    <t>20201216 12:22:32</t>
  </si>
  <si>
    <t>12:22:32</t>
  </si>
  <si>
    <t>RECT-147-20201216-12_22_29</t>
  </si>
  <si>
    <t>DARK-148-20201216-12_22_31</t>
  </si>
  <si>
    <t>3/3</t>
  </si>
  <si>
    <t>20201216 12:24:32</t>
  </si>
  <si>
    <t>12:24:32</t>
  </si>
  <si>
    <t>RECT-149-20201216-12_24_30</t>
  </si>
  <si>
    <t>DARK-150-20201216-12_24_32</t>
  </si>
  <si>
    <t>2/3</t>
  </si>
  <si>
    <t>20201216 12:25:47</t>
  </si>
  <si>
    <t>12:25:47</t>
  </si>
  <si>
    <t>RECT-151-20201216-12_25_44</t>
  </si>
  <si>
    <t>DARK-152-20201216-12_25_46</t>
  </si>
  <si>
    <t>12:26:10</t>
  </si>
  <si>
    <t>20201216 12:27:23</t>
  </si>
  <si>
    <t>12:27:23</t>
  </si>
  <si>
    <t>RECT-153-20201216-12_27_20</t>
  </si>
  <si>
    <t>DARK-154-20201216-12_27_22</t>
  </si>
  <si>
    <t>20201216 12:28:34</t>
  </si>
  <si>
    <t>12:28:34</t>
  </si>
  <si>
    <t>RECT-155-20201216-12_28_31</t>
  </si>
  <si>
    <t>DARK-156-20201216-12_28_33</t>
  </si>
  <si>
    <t>20201216 12:30:34</t>
  </si>
  <si>
    <t>12:30:34</t>
  </si>
  <si>
    <t>RECT-157-20201216-12_30_32</t>
  </si>
  <si>
    <t>DARK-158-20201216-12_30_34</t>
  </si>
  <si>
    <t>20201216 12:31:36</t>
  </si>
  <si>
    <t>12:31:36</t>
  </si>
  <si>
    <t>RECT-159-20201216-12_31_33</t>
  </si>
  <si>
    <t>DARK-160-20201216-12_31_35</t>
  </si>
  <si>
    <t>20201216 12:33:31</t>
  </si>
  <si>
    <t>12:33:31</t>
  </si>
  <si>
    <t>RECT-161-20201216-12_33_28</t>
  </si>
  <si>
    <t>DARK-162-20201216-12_33_30</t>
  </si>
  <si>
    <t>20201216 12:35:24</t>
  </si>
  <si>
    <t>12:35:24</t>
  </si>
  <si>
    <t>RECT-163-20201216-12_35_21</t>
  </si>
  <si>
    <t>DARK-164-20201216-12_35_23</t>
  </si>
  <si>
    <t>20201216 12:37:05</t>
  </si>
  <si>
    <t>12:37:05</t>
  </si>
  <si>
    <t>RECT-165-20201216-12_37_02</t>
  </si>
  <si>
    <t>DARK-166-20201216-12_37_04</t>
  </si>
  <si>
    <t>12:37:34</t>
  </si>
  <si>
    <t>20201216 12:39:16</t>
  </si>
  <si>
    <t>12:39:16</t>
  </si>
  <si>
    <t>RECT-167-20201216-12_39_13</t>
  </si>
  <si>
    <t>DARK-168-20201216-12_39_15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</si>
</sst>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28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28</v>
      </c>
    </row>
    <row r="3" spans="1:174">
      <c r="B3" t="s">
        <v>27</v>
      </c>
      <c r="C3" t="s">
        <v>29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85</v>
      </c>
      <c r="AF15" t="s">
        <v>126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269</v>
      </c>
      <c r="M16" t="s">
        <v>173</v>
      </c>
      <c r="N16" t="s">
        <v>173</v>
      </c>
      <c r="O16" t="s">
        <v>267</v>
      </c>
      <c r="P16" t="s">
        <v>267</v>
      </c>
      <c r="Q16" t="s">
        <v>267</v>
      </c>
      <c r="R16" t="s">
        <v>267</v>
      </c>
      <c r="S16" t="s">
        <v>270</v>
      </c>
      <c r="T16" t="s">
        <v>271</v>
      </c>
      <c r="U16" t="s">
        <v>271</v>
      </c>
      <c r="V16" t="s">
        <v>272</v>
      </c>
      <c r="W16" t="s">
        <v>273</v>
      </c>
      <c r="X16" t="s">
        <v>272</v>
      </c>
      <c r="Y16" t="s">
        <v>272</v>
      </c>
      <c r="Z16" t="s">
        <v>272</v>
      </c>
      <c r="AA16" t="s">
        <v>270</v>
      </c>
      <c r="AB16" t="s">
        <v>270</v>
      </c>
      <c r="AC16" t="s">
        <v>270</v>
      </c>
      <c r="AD16" t="s">
        <v>270</v>
      </c>
      <c r="AE16" t="s">
        <v>274</v>
      </c>
      <c r="AF16" t="s">
        <v>273</v>
      </c>
      <c r="AH16" t="s">
        <v>273</v>
      </c>
      <c r="AI16" t="s">
        <v>274</v>
      </c>
      <c r="AP16" t="s">
        <v>268</v>
      </c>
      <c r="AW16" t="s">
        <v>268</v>
      </c>
      <c r="AX16" t="s">
        <v>268</v>
      </c>
      <c r="AY16" t="s">
        <v>268</v>
      </c>
      <c r="BA16" t="s">
        <v>275</v>
      </c>
      <c r="BL16" t="s">
        <v>268</v>
      </c>
      <c r="BM16" t="s">
        <v>268</v>
      </c>
      <c r="BO16" t="s">
        <v>276</v>
      </c>
      <c r="BP16" t="s">
        <v>277</v>
      </c>
      <c r="BS16" t="s">
        <v>267</v>
      </c>
      <c r="BT16" t="s">
        <v>266</v>
      </c>
      <c r="BU16" t="s">
        <v>269</v>
      </c>
      <c r="BV16" t="s">
        <v>269</v>
      </c>
      <c r="BW16" t="s">
        <v>278</v>
      </c>
      <c r="BX16" t="s">
        <v>278</v>
      </c>
      <c r="BY16" t="s">
        <v>269</v>
      </c>
      <c r="BZ16" t="s">
        <v>278</v>
      </c>
      <c r="CA16" t="s">
        <v>274</v>
      </c>
      <c r="CB16" t="s">
        <v>272</v>
      </c>
      <c r="CC16" t="s">
        <v>272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279</v>
      </c>
      <c r="CJ16" t="s">
        <v>268</v>
      </c>
      <c r="CK16" t="s">
        <v>268</v>
      </c>
      <c r="CL16" t="s">
        <v>268</v>
      </c>
      <c r="CQ16" t="s">
        <v>268</v>
      </c>
      <c r="CT16" t="s">
        <v>271</v>
      </c>
      <c r="CU16" t="s">
        <v>271</v>
      </c>
      <c r="CV16" t="s">
        <v>271</v>
      </c>
      <c r="CW16" t="s">
        <v>271</v>
      </c>
      <c r="CX16" t="s">
        <v>271</v>
      </c>
      <c r="CY16" t="s">
        <v>268</v>
      </c>
      <c r="CZ16" t="s">
        <v>268</v>
      </c>
      <c r="DA16" t="s">
        <v>268</v>
      </c>
      <c r="DB16" t="s">
        <v>266</v>
      </c>
      <c r="DE16" t="s">
        <v>280</v>
      </c>
      <c r="DF16" t="s">
        <v>280</v>
      </c>
      <c r="DH16" t="s">
        <v>266</v>
      </c>
      <c r="DI16" t="s">
        <v>281</v>
      </c>
      <c r="DK16" t="s">
        <v>266</v>
      </c>
      <c r="DL16" t="s">
        <v>266</v>
      </c>
      <c r="DN16" t="s">
        <v>282</v>
      </c>
      <c r="DO16" t="s">
        <v>283</v>
      </c>
      <c r="DP16" t="s">
        <v>282</v>
      </c>
      <c r="DQ16" t="s">
        <v>283</v>
      </c>
      <c r="DR16" t="s">
        <v>282</v>
      </c>
      <c r="DS16" t="s">
        <v>283</v>
      </c>
      <c r="DT16" t="s">
        <v>273</v>
      </c>
      <c r="DU16" t="s">
        <v>273</v>
      </c>
      <c r="DV16" t="s">
        <v>268</v>
      </c>
      <c r="DW16" t="s">
        <v>284</v>
      </c>
      <c r="DX16" t="s">
        <v>268</v>
      </c>
      <c r="DZ16" t="s">
        <v>269</v>
      </c>
      <c r="EA16" t="s">
        <v>285</v>
      </c>
      <c r="EB16" t="s">
        <v>269</v>
      </c>
      <c r="ED16" t="s">
        <v>278</v>
      </c>
      <c r="EE16" t="s">
        <v>286</v>
      </c>
      <c r="EF16" t="s">
        <v>278</v>
      </c>
      <c r="EK16" t="s">
        <v>273</v>
      </c>
      <c r="EL16" t="s">
        <v>273</v>
      </c>
      <c r="EM16" t="s">
        <v>282</v>
      </c>
      <c r="EN16" t="s">
        <v>283</v>
      </c>
      <c r="EO16" t="s">
        <v>283</v>
      </c>
      <c r="ES16" t="s">
        <v>283</v>
      </c>
      <c r="EW16" t="s">
        <v>269</v>
      </c>
      <c r="EX16" t="s">
        <v>269</v>
      </c>
      <c r="EY16" t="s">
        <v>278</v>
      </c>
      <c r="EZ16" t="s">
        <v>278</v>
      </c>
      <c r="FA16" t="s">
        <v>287</v>
      </c>
      <c r="FB16" t="s">
        <v>287</v>
      </c>
      <c r="FD16" t="s">
        <v>274</v>
      </c>
      <c r="FE16" t="s">
        <v>274</v>
      </c>
      <c r="FF16" t="s">
        <v>271</v>
      </c>
      <c r="FG16" t="s">
        <v>271</v>
      </c>
      <c r="FH16" t="s">
        <v>271</v>
      </c>
      <c r="FI16" t="s">
        <v>271</v>
      </c>
      <c r="FJ16" t="s">
        <v>271</v>
      </c>
      <c r="FK16" t="s">
        <v>273</v>
      </c>
      <c r="FL16" t="s">
        <v>273</v>
      </c>
      <c r="FM16" t="s">
        <v>273</v>
      </c>
      <c r="FN16" t="s">
        <v>271</v>
      </c>
      <c r="FO16" t="s">
        <v>269</v>
      </c>
      <c r="FP16" t="s">
        <v>278</v>
      </c>
      <c r="FQ16" t="s">
        <v>273</v>
      </c>
      <c r="FR16" t="s">
        <v>273</v>
      </c>
    </row>
    <row r="17" spans="1:174">
      <c r="A17">
        <v>1</v>
      </c>
      <c r="B17">
        <v>1608150034.1</v>
      </c>
      <c r="C17">
        <v>0</v>
      </c>
      <c r="D17" t="s">
        <v>288</v>
      </c>
      <c r="E17" t="s">
        <v>289</v>
      </c>
      <c r="F17" t="s">
        <v>290</v>
      </c>
      <c r="G17" t="s">
        <v>291</v>
      </c>
      <c r="H17">
        <v>1608150026.1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292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293</v>
      </c>
      <c r="AR17">
        <v>15320.4</v>
      </c>
      <c r="AS17">
        <v>954.625538461538</v>
      </c>
      <c r="AT17">
        <v>1090.07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294</v>
      </c>
      <c r="BD17">
        <v>680.11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295</v>
      </c>
      <c r="BS17">
        <v>2</v>
      </c>
      <c r="BT17">
        <v>1608150026.1</v>
      </c>
      <c r="BU17">
        <v>401.299064516129</v>
      </c>
      <c r="BV17">
        <v>404.894677419355</v>
      </c>
      <c r="BW17">
        <v>19.7705677419355</v>
      </c>
      <c r="BX17">
        <v>19.3111903225807</v>
      </c>
      <c r="BY17">
        <v>402.095225806452</v>
      </c>
      <c r="BZ17">
        <v>19.7850161290323</v>
      </c>
      <c r="CA17">
        <v>500.209967741935</v>
      </c>
      <c r="CB17">
        <v>102.242580645161</v>
      </c>
      <c r="CC17">
        <v>0.0999981516129032</v>
      </c>
      <c r="CD17">
        <v>27.9956193548387</v>
      </c>
      <c r="CE17">
        <v>28.1579548387097</v>
      </c>
      <c r="CF17">
        <v>999.9</v>
      </c>
      <c r="CG17">
        <v>0</v>
      </c>
      <c r="CH17">
        <v>0</v>
      </c>
      <c r="CI17">
        <v>10001.8451612903</v>
      </c>
      <c r="CJ17">
        <v>0</v>
      </c>
      <c r="CK17">
        <v>479.871419354839</v>
      </c>
      <c r="CL17">
        <v>1400.00709677419</v>
      </c>
      <c r="CM17">
        <v>0.899995451612903</v>
      </c>
      <c r="CN17">
        <v>0.100004525806452</v>
      </c>
      <c r="CO17">
        <v>0</v>
      </c>
      <c r="CP17">
        <v>954.834967741935</v>
      </c>
      <c r="CQ17">
        <v>4.99979</v>
      </c>
      <c r="CR17">
        <v>13431.464516129</v>
      </c>
      <c r="CS17">
        <v>11904.7064516129</v>
      </c>
      <c r="CT17">
        <v>47.379</v>
      </c>
      <c r="CU17">
        <v>49.875</v>
      </c>
      <c r="CV17">
        <v>48.5965483870968</v>
      </c>
      <c r="CW17">
        <v>48.877</v>
      </c>
      <c r="CX17">
        <v>48.625</v>
      </c>
      <c r="CY17">
        <v>1255.50064516129</v>
      </c>
      <c r="CZ17">
        <v>139.506451612903</v>
      </c>
      <c r="DA17">
        <v>0</v>
      </c>
      <c r="DB17">
        <v>584</v>
      </c>
      <c r="DC17">
        <v>0</v>
      </c>
      <c r="DD17">
        <v>954.625538461538</v>
      </c>
      <c r="DE17">
        <v>-44.7760683568737</v>
      </c>
      <c r="DF17">
        <v>-615.107692269563</v>
      </c>
      <c r="DG17">
        <v>13428.9423076923</v>
      </c>
      <c r="DH17">
        <v>15</v>
      </c>
      <c r="DI17">
        <v>1608149718.6</v>
      </c>
      <c r="DJ17" t="s">
        <v>296</v>
      </c>
      <c r="DK17">
        <v>1608149718.6</v>
      </c>
      <c r="DL17">
        <v>1608149713.1</v>
      </c>
      <c r="DM17">
        <v>2</v>
      </c>
      <c r="DN17">
        <v>-0.128</v>
      </c>
      <c r="DO17">
        <v>-0.065</v>
      </c>
      <c r="DP17">
        <v>-0.803</v>
      </c>
      <c r="DQ17">
        <v>-0.044</v>
      </c>
      <c r="DR17">
        <v>1222</v>
      </c>
      <c r="DS17">
        <v>18</v>
      </c>
      <c r="DT17">
        <v>0.18</v>
      </c>
      <c r="DU17">
        <v>0.08</v>
      </c>
      <c r="DV17">
        <v>2.81904503296844</v>
      </c>
      <c r="DW17">
        <v>1.6529332204724</v>
      </c>
      <c r="DX17">
        <v>0.126147173518905</v>
      </c>
      <c r="DY17">
        <v>0</v>
      </c>
      <c r="DZ17">
        <v>-3.589067</v>
      </c>
      <c r="EA17">
        <v>-1.88772600667408</v>
      </c>
      <c r="EB17">
        <v>0.142879824098203</v>
      </c>
      <c r="EC17">
        <v>0</v>
      </c>
      <c r="ED17">
        <v>0.459041033333333</v>
      </c>
      <c r="EE17">
        <v>0.100172609566185</v>
      </c>
      <c r="EF17">
        <v>0.00730025492013045</v>
      </c>
      <c r="EG17">
        <v>1</v>
      </c>
      <c r="EH17">
        <v>1</v>
      </c>
      <c r="EI17">
        <v>3</v>
      </c>
      <c r="EJ17" t="s">
        <v>297</v>
      </c>
      <c r="EK17">
        <v>100</v>
      </c>
      <c r="EL17">
        <v>100</v>
      </c>
      <c r="EM17">
        <v>-0.796</v>
      </c>
      <c r="EN17">
        <v>-0.0143</v>
      </c>
      <c r="EO17">
        <v>-1.01478287686852</v>
      </c>
      <c r="EP17">
        <v>0.000815476741614031</v>
      </c>
      <c r="EQ17">
        <v>-7.50717249551838e-07</v>
      </c>
      <c r="ER17">
        <v>1.84432784397856e-10</v>
      </c>
      <c r="ES17">
        <v>-0.160534770950238</v>
      </c>
      <c r="ET17">
        <v>-0.0138481432109286</v>
      </c>
      <c r="EU17">
        <v>0.00144553185324755</v>
      </c>
      <c r="EV17">
        <v>-1.88220190754585e-05</v>
      </c>
      <c r="EW17">
        <v>6</v>
      </c>
      <c r="EX17">
        <v>2177</v>
      </c>
      <c r="EY17">
        <v>1</v>
      </c>
      <c r="EZ17">
        <v>25</v>
      </c>
      <c r="FA17">
        <v>5.3</v>
      </c>
      <c r="FB17">
        <v>5.3</v>
      </c>
      <c r="FC17">
        <v>2</v>
      </c>
      <c r="FD17">
        <v>514.299</v>
      </c>
      <c r="FE17">
        <v>471.514</v>
      </c>
      <c r="FF17">
        <v>22.8288</v>
      </c>
      <c r="FG17">
        <v>34.0928</v>
      </c>
      <c r="FH17">
        <v>29.9998</v>
      </c>
      <c r="FI17">
        <v>34.043</v>
      </c>
      <c r="FJ17">
        <v>33.9989</v>
      </c>
      <c r="FK17">
        <v>19.9859</v>
      </c>
      <c r="FL17">
        <v>47.9525</v>
      </c>
      <c r="FM17">
        <v>0</v>
      </c>
      <c r="FN17">
        <v>22.8312</v>
      </c>
      <c r="FO17">
        <v>404.55</v>
      </c>
      <c r="FP17">
        <v>19.3126</v>
      </c>
      <c r="FQ17">
        <v>100.799</v>
      </c>
      <c r="FR17">
        <v>100.694</v>
      </c>
    </row>
    <row r="18" spans="1:174">
      <c r="A18">
        <v>2</v>
      </c>
      <c r="B18">
        <v>1608150152.1</v>
      </c>
      <c r="C18">
        <v>118</v>
      </c>
      <c r="D18" t="s">
        <v>298</v>
      </c>
      <c r="E18" t="s">
        <v>299</v>
      </c>
      <c r="F18" t="s">
        <v>290</v>
      </c>
      <c r="G18" t="s">
        <v>291</v>
      </c>
      <c r="H18">
        <v>1608150144.35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292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300</v>
      </c>
      <c r="AR18">
        <v>15321</v>
      </c>
      <c r="AS18">
        <v>901.7635</v>
      </c>
      <c r="AT18">
        <v>1026.49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301</v>
      </c>
      <c r="BD18">
        <v>652.28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295</v>
      </c>
      <c r="BS18">
        <v>2</v>
      </c>
      <c r="BT18">
        <v>1608150144.35</v>
      </c>
      <c r="BU18">
        <v>300.058833333333</v>
      </c>
      <c r="BV18">
        <v>303.674433333333</v>
      </c>
      <c r="BW18">
        <v>19.7247566666667</v>
      </c>
      <c r="BX18">
        <v>19.0764766666667</v>
      </c>
      <c r="BY18">
        <v>300.891166666667</v>
      </c>
      <c r="BZ18">
        <v>19.7401533333333</v>
      </c>
      <c r="CA18">
        <v>500.218</v>
      </c>
      <c r="CB18">
        <v>102.235566666667</v>
      </c>
      <c r="CC18">
        <v>0.100015646666667</v>
      </c>
      <c r="CD18">
        <v>27.97883</v>
      </c>
      <c r="CE18">
        <v>28.1540333333333</v>
      </c>
      <c r="CF18">
        <v>999.9</v>
      </c>
      <c r="CG18">
        <v>0</v>
      </c>
      <c r="CH18">
        <v>0</v>
      </c>
      <c r="CI18">
        <v>9999.39633333333</v>
      </c>
      <c r="CJ18">
        <v>0</v>
      </c>
      <c r="CK18">
        <v>488.685466666667</v>
      </c>
      <c r="CL18">
        <v>1400.00766666667</v>
      </c>
      <c r="CM18">
        <v>0.900008</v>
      </c>
      <c r="CN18">
        <v>0.099992</v>
      </c>
      <c r="CO18">
        <v>0</v>
      </c>
      <c r="CP18">
        <v>901.8315</v>
      </c>
      <c r="CQ18">
        <v>4.99979</v>
      </c>
      <c r="CR18">
        <v>12707.3033333333</v>
      </c>
      <c r="CS18">
        <v>11904.7733333333</v>
      </c>
      <c r="CT18">
        <v>47.3183</v>
      </c>
      <c r="CU18">
        <v>49.75</v>
      </c>
      <c r="CV18">
        <v>48.5</v>
      </c>
      <c r="CW18">
        <v>48.75</v>
      </c>
      <c r="CX18">
        <v>48.562</v>
      </c>
      <c r="CY18">
        <v>1255.51766666667</v>
      </c>
      <c r="CZ18">
        <v>139.49</v>
      </c>
      <c r="DA18">
        <v>0</v>
      </c>
      <c r="DB18">
        <v>117.199999809265</v>
      </c>
      <c r="DC18">
        <v>0</v>
      </c>
      <c r="DD18">
        <v>901.7635</v>
      </c>
      <c r="DE18">
        <v>-21.765777775855</v>
      </c>
      <c r="DF18">
        <v>-297.244444450873</v>
      </c>
      <c r="DG18">
        <v>12706.4615384615</v>
      </c>
      <c r="DH18">
        <v>15</v>
      </c>
      <c r="DI18">
        <v>1608149718.6</v>
      </c>
      <c r="DJ18" t="s">
        <v>296</v>
      </c>
      <c r="DK18">
        <v>1608149718.6</v>
      </c>
      <c r="DL18">
        <v>1608149713.1</v>
      </c>
      <c r="DM18">
        <v>2</v>
      </c>
      <c r="DN18">
        <v>-0.128</v>
      </c>
      <c r="DO18">
        <v>-0.065</v>
      </c>
      <c r="DP18">
        <v>-0.803</v>
      </c>
      <c r="DQ18">
        <v>-0.044</v>
      </c>
      <c r="DR18">
        <v>1222</v>
      </c>
      <c r="DS18">
        <v>18</v>
      </c>
      <c r="DT18">
        <v>0.18</v>
      </c>
      <c r="DU18">
        <v>0.08</v>
      </c>
      <c r="DV18">
        <v>2.84226745880405</v>
      </c>
      <c r="DW18">
        <v>0.224500902170332</v>
      </c>
      <c r="DX18">
        <v>0.0305903214256515</v>
      </c>
      <c r="DY18">
        <v>1</v>
      </c>
      <c r="DZ18">
        <v>-3.614124</v>
      </c>
      <c r="EA18">
        <v>-0.0805289432703007</v>
      </c>
      <c r="EB18">
        <v>0.0278442060520078</v>
      </c>
      <c r="EC18">
        <v>1</v>
      </c>
      <c r="ED18">
        <v>0.6499497</v>
      </c>
      <c r="EE18">
        <v>-0.199560213570633</v>
      </c>
      <c r="EF18">
        <v>0.0148280601049722</v>
      </c>
      <c r="EG18">
        <v>1</v>
      </c>
      <c r="EH18">
        <v>3</v>
      </c>
      <c r="EI18">
        <v>3</v>
      </c>
      <c r="EJ18" t="s">
        <v>302</v>
      </c>
      <c r="EK18">
        <v>100</v>
      </c>
      <c r="EL18">
        <v>100</v>
      </c>
      <c r="EM18">
        <v>-0.832</v>
      </c>
      <c r="EN18">
        <v>-0.0155</v>
      </c>
      <c r="EO18">
        <v>-1.01478287686852</v>
      </c>
      <c r="EP18">
        <v>0.000815476741614031</v>
      </c>
      <c r="EQ18">
        <v>-7.50717249551838e-07</v>
      </c>
      <c r="ER18">
        <v>1.84432784397856e-10</v>
      </c>
      <c r="ES18">
        <v>-0.160534770950238</v>
      </c>
      <c r="ET18">
        <v>-0.0138481432109286</v>
      </c>
      <c r="EU18">
        <v>0.00144553185324755</v>
      </c>
      <c r="EV18">
        <v>-1.88220190754585e-05</v>
      </c>
      <c r="EW18">
        <v>6</v>
      </c>
      <c r="EX18">
        <v>2177</v>
      </c>
      <c r="EY18">
        <v>1</v>
      </c>
      <c r="EZ18">
        <v>25</v>
      </c>
      <c r="FA18">
        <v>7.2</v>
      </c>
      <c r="FB18">
        <v>7.3</v>
      </c>
      <c r="FC18">
        <v>2</v>
      </c>
      <c r="FD18">
        <v>514.172</v>
      </c>
      <c r="FE18">
        <v>471.855</v>
      </c>
      <c r="FF18">
        <v>23.0299</v>
      </c>
      <c r="FG18">
        <v>34.0078</v>
      </c>
      <c r="FH18">
        <v>29.9998</v>
      </c>
      <c r="FI18">
        <v>33.9614</v>
      </c>
      <c r="FJ18">
        <v>33.9162</v>
      </c>
      <c r="FK18">
        <v>15.9136</v>
      </c>
      <c r="FL18">
        <v>48.2301</v>
      </c>
      <c r="FM18">
        <v>0</v>
      </c>
      <c r="FN18">
        <v>23.0413</v>
      </c>
      <c r="FO18">
        <v>303.798</v>
      </c>
      <c r="FP18">
        <v>19.2331</v>
      </c>
      <c r="FQ18">
        <v>100.818</v>
      </c>
      <c r="FR18">
        <v>100.708</v>
      </c>
    </row>
    <row r="19" spans="1:174">
      <c r="A19">
        <v>3</v>
      </c>
      <c r="B19">
        <v>1608150272.6</v>
      </c>
      <c r="C19">
        <v>238.5</v>
      </c>
      <c r="D19" t="s">
        <v>303</v>
      </c>
      <c r="E19" t="s">
        <v>304</v>
      </c>
      <c r="F19" t="s">
        <v>290</v>
      </c>
      <c r="G19" t="s">
        <v>291</v>
      </c>
      <c r="H19">
        <v>1608150264.6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292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305</v>
      </c>
      <c r="AR19">
        <v>15321.4</v>
      </c>
      <c r="AS19">
        <v>872.262923076923</v>
      </c>
      <c r="AT19">
        <v>985.33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306</v>
      </c>
      <c r="BD19">
        <v>637.33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295</v>
      </c>
      <c r="BS19">
        <v>2</v>
      </c>
      <c r="BT19">
        <v>1608150264.6</v>
      </c>
      <c r="BU19">
        <v>200.082096774194</v>
      </c>
      <c r="BV19">
        <v>202.804</v>
      </c>
      <c r="BW19">
        <v>19.8164483870968</v>
      </c>
      <c r="BX19">
        <v>19.0221967741935</v>
      </c>
      <c r="BY19">
        <v>200.961935483871</v>
      </c>
      <c r="BZ19">
        <v>19.8299258064516</v>
      </c>
      <c r="CA19">
        <v>500.205709677419</v>
      </c>
      <c r="CB19">
        <v>102.229580645161</v>
      </c>
      <c r="CC19">
        <v>0.100000696774194</v>
      </c>
      <c r="CD19">
        <v>28.0060258064516</v>
      </c>
      <c r="CE19">
        <v>28.1740774193548</v>
      </c>
      <c r="CF19">
        <v>999.9</v>
      </c>
      <c r="CG19">
        <v>0</v>
      </c>
      <c r="CH19">
        <v>0</v>
      </c>
      <c r="CI19">
        <v>9997.11967741936</v>
      </c>
      <c r="CJ19">
        <v>0</v>
      </c>
      <c r="CK19">
        <v>478.581096774193</v>
      </c>
      <c r="CL19">
        <v>1399.99387096774</v>
      </c>
      <c r="CM19">
        <v>0.900002580645161</v>
      </c>
      <c r="CN19">
        <v>0.0999974193548387</v>
      </c>
      <c r="CO19">
        <v>0</v>
      </c>
      <c r="CP19">
        <v>872.343129032258</v>
      </c>
      <c r="CQ19">
        <v>4.99979</v>
      </c>
      <c r="CR19">
        <v>12295.8419354839</v>
      </c>
      <c r="CS19">
        <v>11904.6290322581</v>
      </c>
      <c r="CT19">
        <v>47.25</v>
      </c>
      <c r="CU19">
        <v>49.625</v>
      </c>
      <c r="CV19">
        <v>48.375</v>
      </c>
      <c r="CW19">
        <v>48.625</v>
      </c>
      <c r="CX19">
        <v>48.4918709677419</v>
      </c>
      <c r="CY19">
        <v>1255.50129032258</v>
      </c>
      <c r="CZ19">
        <v>139.493870967742</v>
      </c>
      <c r="DA19">
        <v>0</v>
      </c>
      <c r="DB19">
        <v>119.700000047684</v>
      </c>
      <c r="DC19">
        <v>0</v>
      </c>
      <c r="DD19">
        <v>872.262923076923</v>
      </c>
      <c r="DE19">
        <v>-12.1290256317936</v>
      </c>
      <c r="DF19">
        <v>-163.083760410719</v>
      </c>
      <c r="DG19">
        <v>12294.8230769231</v>
      </c>
      <c r="DH19">
        <v>15</v>
      </c>
      <c r="DI19">
        <v>1608149718.6</v>
      </c>
      <c r="DJ19" t="s">
        <v>296</v>
      </c>
      <c r="DK19">
        <v>1608149718.6</v>
      </c>
      <c r="DL19">
        <v>1608149713.1</v>
      </c>
      <c r="DM19">
        <v>2</v>
      </c>
      <c r="DN19">
        <v>-0.128</v>
      </c>
      <c r="DO19">
        <v>-0.065</v>
      </c>
      <c r="DP19">
        <v>-0.803</v>
      </c>
      <c r="DQ19">
        <v>-0.044</v>
      </c>
      <c r="DR19">
        <v>1222</v>
      </c>
      <c r="DS19">
        <v>18</v>
      </c>
      <c r="DT19">
        <v>0.18</v>
      </c>
      <c r="DU19">
        <v>0.08</v>
      </c>
      <c r="DV19">
        <v>2.13309220578894</v>
      </c>
      <c r="DW19">
        <v>0.226144823621975</v>
      </c>
      <c r="DX19">
        <v>0.024085186263263</v>
      </c>
      <c r="DY19">
        <v>1</v>
      </c>
      <c r="DZ19">
        <v>-2.72351233333333</v>
      </c>
      <c r="EA19">
        <v>-0.266322847608457</v>
      </c>
      <c r="EB19">
        <v>0.0287182313386849</v>
      </c>
      <c r="EC19">
        <v>0</v>
      </c>
      <c r="ED19">
        <v>0.794524333333333</v>
      </c>
      <c r="EE19">
        <v>0.0374184827586206</v>
      </c>
      <c r="EF19">
        <v>0.00432245233120686</v>
      </c>
      <c r="EG19">
        <v>1</v>
      </c>
      <c r="EH19">
        <v>2</v>
      </c>
      <c r="EI19">
        <v>3</v>
      </c>
      <c r="EJ19" t="s">
        <v>307</v>
      </c>
      <c r="EK19">
        <v>100</v>
      </c>
      <c r="EL19">
        <v>100</v>
      </c>
      <c r="EM19">
        <v>-0.88</v>
      </c>
      <c r="EN19">
        <v>-0.0135</v>
      </c>
      <c r="EO19">
        <v>-1.01478287686852</v>
      </c>
      <c r="EP19">
        <v>0.000815476741614031</v>
      </c>
      <c r="EQ19">
        <v>-7.50717249551838e-07</v>
      </c>
      <c r="ER19">
        <v>1.84432784397856e-10</v>
      </c>
      <c r="ES19">
        <v>-0.160534770950238</v>
      </c>
      <c r="ET19">
        <v>-0.0138481432109286</v>
      </c>
      <c r="EU19">
        <v>0.00144553185324755</v>
      </c>
      <c r="EV19">
        <v>-1.88220190754585e-05</v>
      </c>
      <c r="EW19">
        <v>6</v>
      </c>
      <c r="EX19">
        <v>2177</v>
      </c>
      <c r="EY19">
        <v>1</v>
      </c>
      <c r="EZ19">
        <v>25</v>
      </c>
      <c r="FA19">
        <v>9.2</v>
      </c>
      <c r="FB19">
        <v>9.3</v>
      </c>
      <c r="FC19">
        <v>2</v>
      </c>
      <c r="FD19">
        <v>514.112</v>
      </c>
      <c r="FE19">
        <v>471.795</v>
      </c>
      <c r="FF19">
        <v>22.9465</v>
      </c>
      <c r="FG19">
        <v>33.8972</v>
      </c>
      <c r="FH19">
        <v>30.0005</v>
      </c>
      <c r="FI19">
        <v>33.8694</v>
      </c>
      <c r="FJ19">
        <v>33.8259</v>
      </c>
      <c r="FK19">
        <v>11.645</v>
      </c>
      <c r="FL19">
        <v>48.8474</v>
      </c>
      <c r="FM19">
        <v>0</v>
      </c>
      <c r="FN19">
        <v>22.9433</v>
      </c>
      <c r="FO19">
        <v>202.833</v>
      </c>
      <c r="FP19">
        <v>19.0349</v>
      </c>
      <c r="FQ19">
        <v>100.84</v>
      </c>
      <c r="FR19">
        <v>100.716</v>
      </c>
    </row>
    <row r="20" spans="1:174">
      <c r="A20">
        <v>4</v>
      </c>
      <c r="B20">
        <v>1608150347.1</v>
      </c>
      <c r="C20">
        <v>313</v>
      </c>
      <c r="D20" t="s">
        <v>308</v>
      </c>
      <c r="E20" t="s">
        <v>309</v>
      </c>
      <c r="F20" t="s">
        <v>290</v>
      </c>
      <c r="G20" t="s">
        <v>291</v>
      </c>
      <c r="H20">
        <v>1608150339.1</v>
      </c>
      <c r="I20">
        <f>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((R20-I20/2)*K20-J20)/(R20+I20/2)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I20*(1000-(1000*0.61365*exp(17.502*U20/(240.97+U20))/(CB20+CC20)+BW20)/2)/(1000*0.61365*exp(17.502*U20/(240.97+U20))/(CB20+CC20)-BW20)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(BM20*BO20)</f>
        <v>0</v>
      </c>
      <c r="T20">
        <f>(CD20+(S20+2*0.95*5.67E-8*(((CD20+$B$7)+273)^4-(CD20+273)^4)-44100*I20)/(1.84*29.3*P20+8*0.95*5.67E-8*(CD20+273)^3))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(-I20*44100)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292</v>
      </c>
      <c r="AK20">
        <v>15552.9</v>
      </c>
      <c r="AL20">
        <v>715.476923076923</v>
      </c>
      <c r="AM20">
        <v>3262.08</v>
      </c>
      <c r="AN20">
        <f>AM20-AL20</f>
        <v>0</v>
      </c>
      <c r="AO20">
        <f>AN20/AM20</f>
        <v>0</v>
      </c>
      <c r="AP20">
        <v>-0.577747479816223</v>
      </c>
      <c r="AQ20" t="s">
        <v>310</v>
      </c>
      <c r="AR20">
        <v>15321</v>
      </c>
      <c r="AS20">
        <v>863.362307692308</v>
      </c>
      <c r="AT20">
        <v>962.55</v>
      </c>
      <c r="AU20">
        <f>1-AS20/AT20</f>
        <v>0</v>
      </c>
      <c r="AV20">
        <v>0.5</v>
      </c>
      <c r="AW20">
        <f>BM20</f>
        <v>0</v>
      </c>
      <c r="AX20">
        <f>J20</f>
        <v>0</v>
      </c>
      <c r="AY20">
        <f>AU20*AV20*AW20</f>
        <v>0</v>
      </c>
      <c r="AZ20">
        <f>BE20/AT20</f>
        <v>0</v>
      </c>
      <c r="BA20">
        <f>(AX20-AP20)/AW20</f>
        <v>0</v>
      </c>
      <c r="BB20">
        <f>(AM20-AT20)/AT20</f>
        <v>0</v>
      </c>
      <c r="BC20" t="s">
        <v>311</v>
      </c>
      <c r="BD20">
        <v>629.63</v>
      </c>
      <c r="BE20">
        <f>AT20-BD20</f>
        <v>0</v>
      </c>
      <c r="BF20">
        <f>(AT20-AS20)/(AT20-BD20)</f>
        <v>0</v>
      </c>
      <c r="BG20">
        <f>(AM20-AT20)/(AM20-BD20)</f>
        <v>0</v>
      </c>
      <c r="BH20">
        <f>(AT20-AS20)/(AT20-AL20)</f>
        <v>0</v>
      </c>
      <c r="BI20">
        <f>(AM20-AT20)/(AM20-AL20)</f>
        <v>0</v>
      </c>
      <c r="BJ20">
        <f>(BF20*BD20/AS20)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295</v>
      </c>
      <c r="BS20">
        <v>2</v>
      </c>
      <c r="BT20">
        <v>1608150339.1</v>
      </c>
      <c r="BU20">
        <v>101.893387096774</v>
      </c>
      <c r="BV20">
        <v>102.076161290323</v>
      </c>
      <c r="BW20">
        <v>19.8120483870968</v>
      </c>
      <c r="BX20">
        <v>18.8950096774194</v>
      </c>
      <c r="BY20">
        <v>102.541387096774</v>
      </c>
      <c r="BZ20">
        <v>19.8370483870968</v>
      </c>
      <c r="CA20">
        <v>500.20064516129</v>
      </c>
      <c r="CB20">
        <v>102.22635483871</v>
      </c>
      <c r="CC20">
        <v>0.0999594548387097</v>
      </c>
      <c r="CD20">
        <v>27.9901</v>
      </c>
      <c r="CE20">
        <v>28.1490612903226</v>
      </c>
      <c r="CF20">
        <v>999.9</v>
      </c>
      <c r="CG20">
        <v>0</v>
      </c>
      <c r="CH20">
        <v>0</v>
      </c>
      <c r="CI20">
        <v>10001.6367741935</v>
      </c>
      <c r="CJ20">
        <v>0</v>
      </c>
      <c r="CK20">
        <v>484.999774193548</v>
      </c>
      <c r="CL20">
        <v>1400.00806451613</v>
      </c>
      <c r="CM20">
        <v>0.900005290322581</v>
      </c>
      <c r="CN20">
        <v>0.0999947096774193</v>
      </c>
      <c r="CO20">
        <v>0</v>
      </c>
      <c r="CP20">
        <v>863.49235483871</v>
      </c>
      <c r="CQ20">
        <v>4.99979</v>
      </c>
      <c r="CR20">
        <v>12179.4870967742</v>
      </c>
      <c r="CS20">
        <v>11904.7548387097</v>
      </c>
      <c r="CT20">
        <v>47.254</v>
      </c>
      <c r="CU20">
        <v>49.620935483871</v>
      </c>
      <c r="CV20">
        <v>48.375</v>
      </c>
      <c r="CW20">
        <v>48.625</v>
      </c>
      <c r="CX20">
        <v>48.5</v>
      </c>
      <c r="CY20">
        <v>1255.51612903226</v>
      </c>
      <c r="CZ20">
        <v>139.491935483871</v>
      </c>
      <c r="DA20">
        <v>0</v>
      </c>
      <c r="DB20">
        <v>74.1000001430511</v>
      </c>
      <c r="DC20">
        <v>0</v>
      </c>
      <c r="DD20">
        <v>863.362307692308</v>
      </c>
      <c r="DE20">
        <v>-14.7156239237033</v>
      </c>
      <c r="DF20">
        <v>-189.117948750907</v>
      </c>
      <c r="DG20">
        <v>12177.4346153846</v>
      </c>
      <c r="DH20">
        <v>15</v>
      </c>
      <c r="DI20">
        <v>1608150370.1</v>
      </c>
      <c r="DJ20" t="s">
        <v>312</v>
      </c>
      <c r="DK20">
        <v>1608150370.1</v>
      </c>
      <c r="DL20">
        <v>1608150370.1</v>
      </c>
      <c r="DM20">
        <v>3</v>
      </c>
      <c r="DN20">
        <v>0.291</v>
      </c>
      <c r="DO20">
        <v>0.008</v>
      </c>
      <c r="DP20">
        <v>-0.648</v>
      </c>
      <c r="DQ20">
        <v>-0.025</v>
      </c>
      <c r="DR20">
        <v>101</v>
      </c>
      <c r="DS20">
        <v>19</v>
      </c>
      <c r="DT20">
        <v>0.32</v>
      </c>
      <c r="DU20">
        <v>0.1</v>
      </c>
      <c r="DV20">
        <v>0.300984899893536</v>
      </c>
      <c r="DW20">
        <v>0.212477463869947</v>
      </c>
      <c r="DX20">
        <v>0.0437907672330805</v>
      </c>
      <c r="DY20">
        <v>1</v>
      </c>
      <c r="DZ20">
        <v>-0.4694295</v>
      </c>
      <c r="EA20">
        <v>-0.17622270967742</v>
      </c>
      <c r="EB20">
        <v>0.047520680908246</v>
      </c>
      <c r="EC20">
        <v>1</v>
      </c>
      <c r="ED20">
        <v>0.928403466666666</v>
      </c>
      <c r="EE20">
        <v>0.0573201690767517</v>
      </c>
      <c r="EF20">
        <v>0.00438170840147488</v>
      </c>
      <c r="EG20">
        <v>1</v>
      </c>
      <c r="EH20">
        <v>3</v>
      </c>
      <c r="EI20">
        <v>3</v>
      </c>
      <c r="EJ20" t="s">
        <v>302</v>
      </c>
      <c r="EK20">
        <v>100</v>
      </c>
      <c r="EL20">
        <v>100</v>
      </c>
      <c r="EM20">
        <v>-0.648</v>
      </c>
      <c r="EN20">
        <v>-0.025</v>
      </c>
      <c r="EO20">
        <v>-1.01478287686852</v>
      </c>
      <c r="EP20">
        <v>0.000815476741614031</v>
      </c>
      <c r="EQ20">
        <v>-7.50717249551838e-07</v>
      </c>
      <c r="ER20">
        <v>1.84432784397856e-10</v>
      </c>
      <c r="ES20">
        <v>-0.160534770950238</v>
      </c>
      <c r="ET20">
        <v>-0.0138481432109286</v>
      </c>
      <c r="EU20">
        <v>0.00144553185324755</v>
      </c>
      <c r="EV20">
        <v>-1.88220190754585e-05</v>
      </c>
      <c r="EW20">
        <v>6</v>
      </c>
      <c r="EX20">
        <v>2177</v>
      </c>
      <c r="EY20">
        <v>1</v>
      </c>
      <c r="EZ20">
        <v>25</v>
      </c>
      <c r="FA20">
        <v>10.5</v>
      </c>
      <c r="FB20">
        <v>10.6</v>
      </c>
      <c r="FC20">
        <v>2</v>
      </c>
      <c r="FD20">
        <v>514.463</v>
      </c>
      <c r="FE20">
        <v>471.568</v>
      </c>
      <c r="FF20">
        <v>22.8761</v>
      </c>
      <c r="FG20">
        <v>33.8478</v>
      </c>
      <c r="FH20">
        <v>30.0001</v>
      </c>
      <c r="FI20">
        <v>33.8251</v>
      </c>
      <c r="FJ20">
        <v>33.7851</v>
      </c>
      <c r="FK20">
        <v>7.20771</v>
      </c>
      <c r="FL20">
        <v>49.6827</v>
      </c>
      <c r="FM20">
        <v>0</v>
      </c>
      <c r="FN20">
        <v>22.8849</v>
      </c>
      <c r="FO20">
        <v>101.371</v>
      </c>
      <c r="FP20">
        <v>18.8535</v>
      </c>
      <c r="FQ20">
        <v>100.848</v>
      </c>
      <c r="FR20">
        <v>100.72</v>
      </c>
    </row>
    <row r="21" spans="1:174">
      <c r="A21">
        <v>5</v>
      </c>
      <c r="B21">
        <v>1608150443.1</v>
      </c>
      <c r="C21">
        <v>409</v>
      </c>
      <c r="D21" t="s">
        <v>313</v>
      </c>
      <c r="E21" t="s">
        <v>314</v>
      </c>
      <c r="F21" t="s">
        <v>290</v>
      </c>
      <c r="G21" t="s">
        <v>291</v>
      </c>
      <c r="H21">
        <v>1608150435.1</v>
      </c>
      <c r="I21">
        <f>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((R21-I21/2)*K21-J21)/(R21+I21/2)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I21*(1000-(1000*0.61365*exp(17.502*U21/(240.97+U21))/(CB21+CC21)+BW21)/2)/(1000*0.61365*exp(17.502*U21/(240.97+U21))/(CB21+CC21)-BW21)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(BM21*BO21)</f>
        <v>0</v>
      </c>
      <c r="T21">
        <f>(CD21+(S21+2*0.95*5.67E-8*(((CD21+$B$7)+273)^4-(CD21+273)^4)-44100*I21)/(1.84*29.3*P21+8*0.95*5.67E-8*(CD21+273)^3))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(-I21*44100)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292</v>
      </c>
      <c r="AK21">
        <v>15552.9</v>
      </c>
      <c r="AL21">
        <v>715.476923076923</v>
      </c>
      <c r="AM21">
        <v>3262.08</v>
      </c>
      <c r="AN21">
        <f>AM21-AL21</f>
        <v>0</v>
      </c>
      <c r="AO21">
        <f>AN21/AM21</f>
        <v>0</v>
      </c>
      <c r="AP21">
        <v>-0.577747479816223</v>
      </c>
      <c r="AQ21" t="s">
        <v>315</v>
      </c>
      <c r="AR21">
        <v>15321.1</v>
      </c>
      <c r="AS21">
        <v>853.91176</v>
      </c>
      <c r="AT21">
        <v>942.63</v>
      </c>
      <c r="AU21">
        <f>1-AS21/AT21</f>
        <v>0</v>
      </c>
      <c r="AV21">
        <v>0.5</v>
      </c>
      <c r="AW21">
        <f>BM21</f>
        <v>0</v>
      </c>
      <c r="AX21">
        <f>J21</f>
        <v>0</v>
      </c>
      <c r="AY21">
        <f>AU21*AV21*AW21</f>
        <v>0</v>
      </c>
      <c r="AZ21">
        <f>BE21/AT21</f>
        <v>0</v>
      </c>
      <c r="BA21">
        <f>(AX21-AP21)/AW21</f>
        <v>0</v>
      </c>
      <c r="BB21">
        <f>(AM21-AT21)/AT21</f>
        <v>0</v>
      </c>
      <c r="BC21" t="s">
        <v>316</v>
      </c>
      <c r="BD21">
        <v>624.61</v>
      </c>
      <c r="BE21">
        <f>AT21-BD21</f>
        <v>0</v>
      </c>
      <c r="BF21">
        <f>(AT21-AS21)/(AT21-BD21)</f>
        <v>0</v>
      </c>
      <c r="BG21">
        <f>(AM21-AT21)/(AM21-BD21)</f>
        <v>0</v>
      </c>
      <c r="BH21">
        <f>(AT21-AS21)/(AT21-AL21)</f>
        <v>0</v>
      </c>
      <c r="BI21">
        <f>(AM21-AT21)/(AM21-AL21)</f>
        <v>0</v>
      </c>
      <c r="BJ21">
        <f>(BF21*BD21/AS21)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295</v>
      </c>
      <c r="BS21">
        <v>2</v>
      </c>
      <c r="BT21">
        <v>1608150435.1</v>
      </c>
      <c r="BU21">
        <v>50.9783612903226</v>
      </c>
      <c r="BV21">
        <v>50.2673935483871</v>
      </c>
      <c r="BW21">
        <v>19.7778451612903</v>
      </c>
      <c r="BX21">
        <v>18.6710258064516</v>
      </c>
      <c r="BY21">
        <v>51.6614709677419</v>
      </c>
      <c r="BZ21">
        <v>19.784664516129</v>
      </c>
      <c r="CA21">
        <v>500.201</v>
      </c>
      <c r="CB21">
        <v>102.223483870968</v>
      </c>
      <c r="CC21">
        <v>0.0999858870967742</v>
      </c>
      <c r="CD21">
        <v>27.9867870967742</v>
      </c>
      <c r="CE21">
        <v>28.1364032258065</v>
      </c>
      <c r="CF21">
        <v>999.9</v>
      </c>
      <c r="CG21">
        <v>0</v>
      </c>
      <c r="CH21">
        <v>0</v>
      </c>
      <c r="CI21">
        <v>9995.48548387097</v>
      </c>
      <c r="CJ21">
        <v>0</v>
      </c>
      <c r="CK21">
        <v>507.293258064516</v>
      </c>
      <c r="CL21">
        <v>1399.97774193548</v>
      </c>
      <c r="CM21">
        <v>0.900002580645161</v>
      </c>
      <c r="CN21">
        <v>0.0999974193548387</v>
      </c>
      <c r="CO21">
        <v>0</v>
      </c>
      <c r="CP21">
        <v>853.986806451613</v>
      </c>
      <c r="CQ21">
        <v>4.99979</v>
      </c>
      <c r="CR21">
        <v>12054.8903225806</v>
      </c>
      <c r="CS21">
        <v>11904.4967741935</v>
      </c>
      <c r="CT21">
        <v>47.25</v>
      </c>
      <c r="CU21">
        <v>49.562</v>
      </c>
      <c r="CV21">
        <v>48.375</v>
      </c>
      <c r="CW21">
        <v>48.570129032258</v>
      </c>
      <c r="CX21">
        <v>48.4918709677419</v>
      </c>
      <c r="CY21">
        <v>1255.48677419355</v>
      </c>
      <c r="CZ21">
        <v>139.491290322581</v>
      </c>
      <c r="DA21">
        <v>0</v>
      </c>
      <c r="DB21">
        <v>95.4000000953674</v>
      </c>
      <c r="DC21">
        <v>0</v>
      </c>
      <c r="DD21">
        <v>853.91176</v>
      </c>
      <c r="DE21">
        <v>-5.69738461943908</v>
      </c>
      <c r="DF21">
        <v>-98.0615384761923</v>
      </c>
      <c r="DG21">
        <v>12053.584</v>
      </c>
      <c r="DH21">
        <v>15</v>
      </c>
      <c r="DI21">
        <v>1608150370.1</v>
      </c>
      <c r="DJ21" t="s">
        <v>312</v>
      </c>
      <c r="DK21">
        <v>1608150370.1</v>
      </c>
      <c r="DL21">
        <v>1608150370.1</v>
      </c>
      <c r="DM21">
        <v>3</v>
      </c>
      <c r="DN21">
        <v>0.291</v>
      </c>
      <c r="DO21">
        <v>0.008</v>
      </c>
      <c r="DP21">
        <v>-0.648</v>
      </c>
      <c r="DQ21">
        <v>-0.025</v>
      </c>
      <c r="DR21">
        <v>101</v>
      </c>
      <c r="DS21">
        <v>19</v>
      </c>
      <c r="DT21">
        <v>0.32</v>
      </c>
      <c r="DU21">
        <v>0.1</v>
      </c>
      <c r="DV21">
        <v>-0.644446950649108</v>
      </c>
      <c r="DW21">
        <v>0.201317154783676</v>
      </c>
      <c r="DX21">
        <v>0.0274070570077792</v>
      </c>
      <c r="DY21">
        <v>1</v>
      </c>
      <c r="DZ21">
        <v>0.710538533333333</v>
      </c>
      <c r="EA21">
        <v>-0.11718626028921</v>
      </c>
      <c r="EB21">
        <v>0.0257349863269614</v>
      </c>
      <c r="EC21">
        <v>1</v>
      </c>
      <c r="ED21">
        <v>1.10666166666667</v>
      </c>
      <c r="EE21">
        <v>0.0300742157953262</v>
      </c>
      <c r="EF21">
        <v>0.00230265366238366</v>
      </c>
      <c r="EG21">
        <v>1</v>
      </c>
      <c r="EH21">
        <v>3</v>
      </c>
      <c r="EI21">
        <v>3</v>
      </c>
      <c r="EJ21" t="s">
        <v>302</v>
      </c>
      <c r="EK21">
        <v>100</v>
      </c>
      <c r="EL21">
        <v>100</v>
      </c>
      <c r="EM21">
        <v>-0.683</v>
      </c>
      <c r="EN21">
        <v>-0.0067</v>
      </c>
      <c r="EO21">
        <v>-0.723270168323197</v>
      </c>
      <c r="EP21">
        <v>0.000815476741614031</v>
      </c>
      <c r="EQ21">
        <v>-7.50717249551838e-07</v>
      </c>
      <c r="ER21">
        <v>1.84432784397856e-10</v>
      </c>
      <c r="ES21">
        <v>-0.152900937665328</v>
      </c>
      <c r="ET21">
        <v>-0.0138481432109286</v>
      </c>
      <c r="EU21">
        <v>0.00144553185324755</v>
      </c>
      <c r="EV21">
        <v>-1.88220190754585e-05</v>
      </c>
      <c r="EW21">
        <v>6</v>
      </c>
      <c r="EX21">
        <v>2177</v>
      </c>
      <c r="EY21">
        <v>1</v>
      </c>
      <c r="EZ21">
        <v>25</v>
      </c>
      <c r="FA21">
        <v>1.2</v>
      </c>
      <c r="FB21">
        <v>1.2</v>
      </c>
      <c r="FC21">
        <v>2</v>
      </c>
      <c r="FD21">
        <v>514.216</v>
      </c>
      <c r="FE21">
        <v>471.027</v>
      </c>
      <c r="FF21">
        <v>22.9646</v>
      </c>
      <c r="FG21">
        <v>33.8445</v>
      </c>
      <c r="FH21">
        <v>30</v>
      </c>
      <c r="FI21">
        <v>33.81</v>
      </c>
      <c r="FJ21">
        <v>33.7701</v>
      </c>
      <c r="FK21">
        <v>4.99446</v>
      </c>
      <c r="FL21">
        <v>50.3833</v>
      </c>
      <c r="FM21">
        <v>0</v>
      </c>
      <c r="FN21">
        <v>22.9728</v>
      </c>
      <c r="FO21">
        <v>49.8081</v>
      </c>
      <c r="FP21">
        <v>18.6744</v>
      </c>
      <c r="FQ21">
        <v>100.846</v>
      </c>
      <c r="FR21">
        <v>100.715</v>
      </c>
    </row>
    <row r="22" spans="1:174">
      <c r="A22">
        <v>6</v>
      </c>
      <c r="B22">
        <v>1608150514.1</v>
      </c>
      <c r="C22">
        <v>480</v>
      </c>
      <c r="D22" t="s">
        <v>317</v>
      </c>
      <c r="E22" t="s">
        <v>318</v>
      </c>
      <c r="F22" t="s">
        <v>290</v>
      </c>
      <c r="G22" t="s">
        <v>291</v>
      </c>
      <c r="H22">
        <v>1608150506.35</v>
      </c>
      <c r="I22">
        <f>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((R22-I22/2)*K22-J22)/(R22+I22/2)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I22*(1000-(1000*0.61365*exp(17.502*U22/(240.97+U22))/(CB22+CC22)+BW22)/2)/(1000*0.61365*exp(17.502*U22/(240.97+U22))/(CB22+CC22)-BW22)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(BM22*BO22)</f>
        <v>0</v>
      </c>
      <c r="T22">
        <f>(CD22+(S22+2*0.95*5.67E-8*(((CD22+$B$7)+273)^4-(CD22+273)^4)-44100*I22)/(1.84*29.3*P22+8*0.95*5.67E-8*(CD22+273)^3))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(-I22*44100)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292</v>
      </c>
      <c r="AK22">
        <v>15552.9</v>
      </c>
      <c r="AL22">
        <v>715.476923076923</v>
      </c>
      <c r="AM22">
        <v>3262.08</v>
      </c>
      <c r="AN22">
        <f>AM22-AL22</f>
        <v>0</v>
      </c>
      <c r="AO22">
        <f>AN22/AM22</f>
        <v>0</v>
      </c>
      <c r="AP22">
        <v>-0.577747479816223</v>
      </c>
      <c r="AQ22" t="s">
        <v>319</v>
      </c>
      <c r="AR22">
        <v>15321.2</v>
      </c>
      <c r="AS22">
        <v>852.13164</v>
      </c>
      <c r="AT22">
        <v>930.28</v>
      </c>
      <c r="AU22">
        <f>1-AS22/AT22</f>
        <v>0</v>
      </c>
      <c r="AV22">
        <v>0.5</v>
      </c>
      <c r="AW22">
        <f>BM22</f>
        <v>0</v>
      </c>
      <c r="AX22">
        <f>J22</f>
        <v>0</v>
      </c>
      <c r="AY22">
        <f>AU22*AV22*AW22</f>
        <v>0</v>
      </c>
      <c r="AZ22">
        <f>BE22/AT22</f>
        <v>0</v>
      </c>
      <c r="BA22">
        <f>(AX22-AP22)/AW22</f>
        <v>0</v>
      </c>
      <c r="BB22">
        <f>(AM22-AT22)/AT22</f>
        <v>0</v>
      </c>
      <c r="BC22" t="s">
        <v>320</v>
      </c>
      <c r="BD22">
        <v>621.6</v>
      </c>
      <c r="BE22">
        <f>AT22-BD22</f>
        <v>0</v>
      </c>
      <c r="BF22">
        <f>(AT22-AS22)/(AT22-BD22)</f>
        <v>0</v>
      </c>
      <c r="BG22">
        <f>(AM22-AT22)/(AM22-BD22)</f>
        <v>0</v>
      </c>
      <c r="BH22">
        <f>(AT22-AS22)/(AT22-AL22)</f>
        <v>0</v>
      </c>
      <c r="BI22">
        <f>(AM22-AT22)/(AM22-AL22)</f>
        <v>0</v>
      </c>
      <c r="BJ22">
        <f>(BF22*BD22/AS22)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295</v>
      </c>
      <c r="BS22">
        <v>2</v>
      </c>
      <c r="BT22">
        <v>1608150506.35</v>
      </c>
      <c r="BU22">
        <v>7.517849</v>
      </c>
      <c r="BV22">
        <v>5.820606</v>
      </c>
      <c r="BW22">
        <v>19.6887366666667</v>
      </c>
      <c r="BX22">
        <v>18.4944633333333</v>
      </c>
      <c r="BY22">
        <v>8.234456</v>
      </c>
      <c r="BZ22">
        <v>19.6974033333333</v>
      </c>
      <c r="CA22">
        <v>500.218266666667</v>
      </c>
      <c r="CB22">
        <v>102.216333333333</v>
      </c>
      <c r="CC22">
        <v>0.1000437</v>
      </c>
      <c r="CD22">
        <v>27.98035</v>
      </c>
      <c r="CE22">
        <v>28.1138866666667</v>
      </c>
      <c r="CF22">
        <v>999.9</v>
      </c>
      <c r="CG22">
        <v>0</v>
      </c>
      <c r="CH22">
        <v>0</v>
      </c>
      <c r="CI22">
        <v>9999.564</v>
      </c>
      <c r="CJ22">
        <v>0</v>
      </c>
      <c r="CK22">
        <v>502.501433333333</v>
      </c>
      <c r="CL22">
        <v>1400.02</v>
      </c>
      <c r="CM22">
        <v>0.9000031</v>
      </c>
      <c r="CN22">
        <v>0.0999969</v>
      </c>
      <c r="CO22">
        <v>0</v>
      </c>
      <c r="CP22">
        <v>852.1601</v>
      </c>
      <c r="CQ22">
        <v>4.99979</v>
      </c>
      <c r="CR22">
        <v>12030.0466666667</v>
      </c>
      <c r="CS22">
        <v>11904.8466666667</v>
      </c>
      <c r="CT22">
        <v>47.25</v>
      </c>
      <c r="CU22">
        <v>49.562</v>
      </c>
      <c r="CV22">
        <v>48.3666</v>
      </c>
      <c r="CW22">
        <v>48.562</v>
      </c>
      <c r="CX22">
        <v>48.4643</v>
      </c>
      <c r="CY22">
        <v>1255.52133333333</v>
      </c>
      <c r="CZ22">
        <v>139.499</v>
      </c>
      <c r="DA22">
        <v>0</v>
      </c>
      <c r="DB22">
        <v>70.2999999523163</v>
      </c>
      <c r="DC22">
        <v>0</v>
      </c>
      <c r="DD22">
        <v>852.13164</v>
      </c>
      <c r="DE22">
        <v>-6.40092308587747</v>
      </c>
      <c r="DF22">
        <v>-96.3000001977813</v>
      </c>
      <c r="DG22">
        <v>12029.28</v>
      </c>
      <c r="DH22">
        <v>15</v>
      </c>
      <c r="DI22">
        <v>1608150370.1</v>
      </c>
      <c r="DJ22" t="s">
        <v>312</v>
      </c>
      <c r="DK22">
        <v>1608150370.1</v>
      </c>
      <c r="DL22">
        <v>1608150370.1</v>
      </c>
      <c r="DM22">
        <v>3</v>
      </c>
      <c r="DN22">
        <v>0.291</v>
      </c>
      <c r="DO22">
        <v>0.008</v>
      </c>
      <c r="DP22">
        <v>-0.648</v>
      </c>
      <c r="DQ22">
        <v>-0.025</v>
      </c>
      <c r="DR22">
        <v>101</v>
      </c>
      <c r="DS22">
        <v>19</v>
      </c>
      <c r="DT22">
        <v>0.32</v>
      </c>
      <c r="DU22">
        <v>0.1</v>
      </c>
      <c r="DV22">
        <v>-1.42227607390235</v>
      </c>
      <c r="DW22">
        <v>0.180127916395617</v>
      </c>
      <c r="DX22">
        <v>0.0165250761029934</v>
      </c>
      <c r="DY22">
        <v>1</v>
      </c>
      <c r="DZ22">
        <v>1.696873</v>
      </c>
      <c r="EA22">
        <v>-0.174238665183535</v>
      </c>
      <c r="EB22">
        <v>0.0198543110599856</v>
      </c>
      <c r="EC22">
        <v>1</v>
      </c>
      <c r="ED22">
        <v>1.19356</v>
      </c>
      <c r="EE22">
        <v>0.084672213570635</v>
      </c>
      <c r="EF22">
        <v>0.00613980021390491</v>
      </c>
      <c r="EG22">
        <v>1</v>
      </c>
      <c r="EH22">
        <v>3</v>
      </c>
      <c r="EI22">
        <v>3</v>
      </c>
      <c r="EJ22" t="s">
        <v>302</v>
      </c>
      <c r="EK22">
        <v>100</v>
      </c>
      <c r="EL22">
        <v>100</v>
      </c>
      <c r="EM22">
        <v>-0.717</v>
      </c>
      <c r="EN22">
        <v>-0.0085</v>
      </c>
      <c r="EO22">
        <v>-0.723270168323197</v>
      </c>
      <c r="EP22">
        <v>0.000815476741614031</v>
      </c>
      <c r="EQ22">
        <v>-7.50717249551838e-07</v>
      </c>
      <c r="ER22">
        <v>1.84432784397856e-10</v>
      </c>
      <c r="ES22">
        <v>-0.152900937665328</v>
      </c>
      <c r="ET22">
        <v>-0.0138481432109286</v>
      </c>
      <c r="EU22">
        <v>0.00144553185324755</v>
      </c>
      <c r="EV22">
        <v>-1.88220190754585e-05</v>
      </c>
      <c r="EW22">
        <v>6</v>
      </c>
      <c r="EX22">
        <v>2177</v>
      </c>
      <c r="EY22">
        <v>1</v>
      </c>
      <c r="EZ22">
        <v>25</v>
      </c>
      <c r="FA22">
        <v>2.4</v>
      </c>
      <c r="FB22">
        <v>2.4</v>
      </c>
      <c r="FC22">
        <v>2</v>
      </c>
      <c r="FD22">
        <v>514.216</v>
      </c>
      <c r="FE22">
        <v>470.608</v>
      </c>
      <c r="FF22">
        <v>22.96</v>
      </c>
      <c r="FG22">
        <v>33.8264</v>
      </c>
      <c r="FH22">
        <v>29.9998</v>
      </c>
      <c r="FI22">
        <v>33.7842</v>
      </c>
      <c r="FJ22">
        <v>33.742</v>
      </c>
      <c r="FK22">
        <v>0</v>
      </c>
      <c r="FL22">
        <v>50.7104</v>
      </c>
      <c r="FM22">
        <v>0</v>
      </c>
      <c r="FN22">
        <v>22.9725</v>
      </c>
      <c r="FO22">
        <v>49.8081</v>
      </c>
      <c r="FP22">
        <v>18.536</v>
      </c>
      <c r="FQ22">
        <v>100.855</v>
      </c>
      <c r="FR22">
        <v>100.724</v>
      </c>
    </row>
    <row r="23" spans="1:174">
      <c r="A23">
        <v>7</v>
      </c>
      <c r="B23">
        <v>1608150634.6</v>
      </c>
      <c r="C23">
        <v>600.5</v>
      </c>
      <c r="D23" t="s">
        <v>321</v>
      </c>
      <c r="E23" t="s">
        <v>322</v>
      </c>
      <c r="F23" t="s">
        <v>290</v>
      </c>
      <c r="G23" t="s">
        <v>291</v>
      </c>
      <c r="H23">
        <v>1608150626.6</v>
      </c>
      <c r="I23">
        <f>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((R23-I23/2)*K23-J23)/(R23+I23/2)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I23*(1000-(1000*0.61365*exp(17.502*U23/(240.97+U23))/(CB23+CC23)+BW23)/2)/(1000*0.61365*exp(17.502*U23/(240.97+U23))/(CB23+CC23)-BW23)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(BM23*BO23)</f>
        <v>0</v>
      </c>
      <c r="T23">
        <f>(CD23+(S23+2*0.95*5.67E-8*(((CD23+$B$7)+273)^4-(CD23+273)^4)-44100*I23)/(1.84*29.3*P23+8*0.95*5.67E-8*(CD23+273)^3))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(-I23*44100)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292</v>
      </c>
      <c r="AK23">
        <v>15552.9</v>
      </c>
      <c r="AL23">
        <v>715.476923076923</v>
      </c>
      <c r="AM23">
        <v>3262.08</v>
      </c>
      <c r="AN23">
        <f>AM23-AL23</f>
        <v>0</v>
      </c>
      <c r="AO23">
        <f>AN23/AM23</f>
        <v>0</v>
      </c>
      <c r="AP23">
        <v>-0.577747479816223</v>
      </c>
      <c r="AQ23" t="s">
        <v>323</v>
      </c>
      <c r="AR23">
        <v>15322.2</v>
      </c>
      <c r="AS23">
        <v>838.816192307692</v>
      </c>
      <c r="AT23">
        <v>975.51</v>
      </c>
      <c r="AU23">
        <f>1-AS23/AT23</f>
        <v>0</v>
      </c>
      <c r="AV23">
        <v>0.5</v>
      </c>
      <c r="AW23">
        <f>BM23</f>
        <v>0</v>
      </c>
      <c r="AX23">
        <f>J23</f>
        <v>0</v>
      </c>
      <c r="AY23">
        <f>AU23*AV23*AW23</f>
        <v>0</v>
      </c>
      <c r="AZ23">
        <f>BE23/AT23</f>
        <v>0</v>
      </c>
      <c r="BA23">
        <f>(AX23-AP23)/AW23</f>
        <v>0</v>
      </c>
      <c r="BB23">
        <f>(AM23-AT23)/AT23</f>
        <v>0</v>
      </c>
      <c r="BC23" t="s">
        <v>324</v>
      </c>
      <c r="BD23">
        <v>599.89</v>
      </c>
      <c r="BE23">
        <f>AT23-BD23</f>
        <v>0</v>
      </c>
      <c r="BF23">
        <f>(AT23-AS23)/(AT23-BD23)</f>
        <v>0</v>
      </c>
      <c r="BG23">
        <f>(AM23-AT23)/(AM23-BD23)</f>
        <v>0</v>
      </c>
      <c r="BH23">
        <f>(AT23-AS23)/(AT23-AL23)</f>
        <v>0</v>
      </c>
      <c r="BI23">
        <f>(AM23-AT23)/(AM23-AL23)</f>
        <v>0</v>
      </c>
      <c r="BJ23">
        <f>(BF23*BD23/AS23)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295</v>
      </c>
      <c r="BS23">
        <v>2</v>
      </c>
      <c r="BT23">
        <v>1608150626.6</v>
      </c>
      <c r="BU23">
        <v>399.127387096774</v>
      </c>
      <c r="BV23">
        <v>409.667290322581</v>
      </c>
      <c r="BW23">
        <v>19.7019225806452</v>
      </c>
      <c r="BX23">
        <v>18.3595258064516</v>
      </c>
      <c r="BY23">
        <v>399.633</v>
      </c>
      <c r="BZ23">
        <v>19.7103225806452</v>
      </c>
      <c r="CA23">
        <v>500.213225806452</v>
      </c>
      <c r="CB23">
        <v>102.210483870968</v>
      </c>
      <c r="CC23">
        <v>0.100037309677419</v>
      </c>
      <c r="CD23">
        <v>28.0029806451613</v>
      </c>
      <c r="CE23">
        <v>28.1142612903226</v>
      </c>
      <c r="CF23">
        <v>999.9</v>
      </c>
      <c r="CG23">
        <v>0</v>
      </c>
      <c r="CH23">
        <v>0</v>
      </c>
      <c r="CI23">
        <v>9995.96806451613</v>
      </c>
      <c r="CJ23">
        <v>0</v>
      </c>
      <c r="CK23">
        <v>479.931032258065</v>
      </c>
      <c r="CL23">
        <v>1400.00322580645</v>
      </c>
      <c r="CM23">
        <v>0.899997838709677</v>
      </c>
      <c r="CN23">
        <v>0.100002161290323</v>
      </c>
      <c r="CO23">
        <v>0</v>
      </c>
      <c r="CP23">
        <v>838.796548387097</v>
      </c>
      <c r="CQ23">
        <v>4.99979</v>
      </c>
      <c r="CR23">
        <v>11849.3193548387</v>
      </c>
      <c r="CS23">
        <v>11904.7032258065</v>
      </c>
      <c r="CT23">
        <v>47.187</v>
      </c>
      <c r="CU23">
        <v>49.5</v>
      </c>
      <c r="CV23">
        <v>48.312</v>
      </c>
      <c r="CW23">
        <v>48.504</v>
      </c>
      <c r="CX23">
        <v>48.405</v>
      </c>
      <c r="CY23">
        <v>1255.50032258064</v>
      </c>
      <c r="CZ23">
        <v>139.502903225806</v>
      </c>
      <c r="DA23">
        <v>0</v>
      </c>
      <c r="DB23">
        <v>119.600000143051</v>
      </c>
      <c r="DC23">
        <v>0</v>
      </c>
      <c r="DD23">
        <v>838.816192307692</v>
      </c>
      <c r="DE23">
        <v>-0.164000006020794</v>
      </c>
      <c r="DF23">
        <v>-27.6957264954016</v>
      </c>
      <c r="DG23">
        <v>11849.2192307692</v>
      </c>
      <c r="DH23">
        <v>15</v>
      </c>
      <c r="DI23">
        <v>1608150370.1</v>
      </c>
      <c r="DJ23" t="s">
        <v>312</v>
      </c>
      <c r="DK23">
        <v>1608150370.1</v>
      </c>
      <c r="DL23">
        <v>1608150370.1</v>
      </c>
      <c r="DM23">
        <v>3</v>
      </c>
      <c r="DN23">
        <v>0.291</v>
      </c>
      <c r="DO23">
        <v>0.008</v>
      </c>
      <c r="DP23">
        <v>-0.648</v>
      </c>
      <c r="DQ23">
        <v>-0.025</v>
      </c>
      <c r="DR23">
        <v>101</v>
      </c>
      <c r="DS23">
        <v>19</v>
      </c>
      <c r="DT23">
        <v>0.32</v>
      </c>
      <c r="DU23">
        <v>0.1</v>
      </c>
      <c r="DV23">
        <v>8.34236189838139</v>
      </c>
      <c r="DW23">
        <v>-1.13548666854472</v>
      </c>
      <c r="DX23">
        <v>0.108873467123966</v>
      </c>
      <c r="DY23">
        <v>0</v>
      </c>
      <c r="DZ23">
        <v>-10.5365366666667</v>
      </c>
      <c r="EA23">
        <v>1.58421090100111</v>
      </c>
      <c r="EB23">
        <v>0.147810072916414</v>
      </c>
      <c r="EC23">
        <v>0</v>
      </c>
      <c r="ED23">
        <v>1.342591</v>
      </c>
      <c r="EE23">
        <v>0.0392892547274759</v>
      </c>
      <c r="EF23">
        <v>0.00318428155162197</v>
      </c>
      <c r="EG23">
        <v>1</v>
      </c>
      <c r="EH23">
        <v>1</v>
      </c>
      <c r="EI23">
        <v>3</v>
      </c>
      <c r="EJ23" t="s">
        <v>297</v>
      </c>
      <c r="EK23">
        <v>100</v>
      </c>
      <c r="EL23">
        <v>100</v>
      </c>
      <c r="EM23">
        <v>-0.505</v>
      </c>
      <c r="EN23">
        <v>-0.0085</v>
      </c>
      <c r="EO23">
        <v>-0.723270168323197</v>
      </c>
      <c r="EP23">
        <v>0.000815476741614031</v>
      </c>
      <c r="EQ23">
        <v>-7.50717249551838e-07</v>
      </c>
      <c r="ER23">
        <v>1.84432784397856e-10</v>
      </c>
      <c r="ES23">
        <v>-0.152900937665328</v>
      </c>
      <c r="ET23">
        <v>-0.0138481432109286</v>
      </c>
      <c r="EU23">
        <v>0.00144553185324755</v>
      </c>
      <c r="EV23">
        <v>-1.88220190754585e-05</v>
      </c>
      <c r="EW23">
        <v>6</v>
      </c>
      <c r="EX23">
        <v>2177</v>
      </c>
      <c r="EY23">
        <v>1</v>
      </c>
      <c r="EZ23">
        <v>25</v>
      </c>
      <c r="FA23">
        <v>4.4</v>
      </c>
      <c r="FB23">
        <v>4.4</v>
      </c>
      <c r="FC23">
        <v>2</v>
      </c>
      <c r="FD23">
        <v>514.496</v>
      </c>
      <c r="FE23">
        <v>471.695</v>
      </c>
      <c r="FF23">
        <v>22.9993</v>
      </c>
      <c r="FG23">
        <v>33.7747</v>
      </c>
      <c r="FH23">
        <v>30.0013</v>
      </c>
      <c r="FI23">
        <v>33.7415</v>
      </c>
      <c r="FJ23">
        <v>33.7017</v>
      </c>
      <c r="FK23">
        <v>20.2656</v>
      </c>
      <c r="FL23">
        <v>51.2673</v>
      </c>
      <c r="FM23">
        <v>0</v>
      </c>
      <c r="FN23">
        <v>22.9816</v>
      </c>
      <c r="FO23">
        <v>409.913</v>
      </c>
      <c r="FP23">
        <v>18.3543</v>
      </c>
      <c r="FQ23">
        <v>100.859</v>
      </c>
      <c r="FR23">
        <v>100.722</v>
      </c>
    </row>
    <row r="24" spans="1:174">
      <c r="A24">
        <v>8</v>
      </c>
      <c r="B24">
        <v>1608150696.1</v>
      </c>
      <c r="C24">
        <v>662</v>
      </c>
      <c r="D24" t="s">
        <v>325</v>
      </c>
      <c r="E24" t="s">
        <v>326</v>
      </c>
      <c r="F24" t="s">
        <v>290</v>
      </c>
      <c r="G24" t="s">
        <v>291</v>
      </c>
      <c r="H24">
        <v>1608150688.1</v>
      </c>
      <c r="I24">
        <f>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((R24-I24/2)*K24-J24)/(R24+I24/2)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I24*(1000-(1000*0.61365*exp(17.502*U24/(240.97+U24))/(CB24+CC24)+BW24)/2)/(1000*0.61365*exp(17.502*U24/(240.97+U24))/(CB24+CC24)-BW24)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(BM24*BO24)</f>
        <v>0</v>
      </c>
      <c r="T24">
        <f>(CD24+(S24+2*0.95*5.67E-8*(((CD24+$B$7)+273)^4-(CD24+273)^4)-44100*I24)/(1.84*29.3*P24+8*0.95*5.67E-8*(CD24+273)^3))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(-I24*44100)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292</v>
      </c>
      <c r="AK24">
        <v>15552.9</v>
      </c>
      <c r="AL24">
        <v>715.476923076923</v>
      </c>
      <c r="AM24">
        <v>3262.08</v>
      </c>
      <c r="AN24">
        <f>AM24-AL24</f>
        <v>0</v>
      </c>
      <c r="AO24">
        <f>AN24/AM24</f>
        <v>0</v>
      </c>
      <c r="AP24">
        <v>-0.577747479816223</v>
      </c>
      <c r="AQ24" t="s">
        <v>327</v>
      </c>
      <c r="AR24">
        <v>15321.9</v>
      </c>
      <c r="AS24">
        <v>849.757076923077</v>
      </c>
      <c r="AT24">
        <v>994.84</v>
      </c>
      <c r="AU24">
        <f>1-AS24/AT24</f>
        <v>0</v>
      </c>
      <c r="AV24">
        <v>0.5</v>
      </c>
      <c r="AW24">
        <f>BM24</f>
        <v>0</v>
      </c>
      <c r="AX24">
        <f>J24</f>
        <v>0</v>
      </c>
      <c r="AY24">
        <f>AU24*AV24*AW24</f>
        <v>0</v>
      </c>
      <c r="AZ24">
        <f>BE24/AT24</f>
        <v>0</v>
      </c>
      <c r="BA24">
        <f>(AX24-AP24)/AW24</f>
        <v>0</v>
      </c>
      <c r="BB24">
        <f>(AM24-AT24)/AT24</f>
        <v>0</v>
      </c>
      <c r="BC24" t="s">
        <v>328</v>
      </c>
      <c r="BD24">
        <v>612.41</v>
      </c>
      <c r="BE24">
        <f>AT24-BD24</f>
        <v>0</v>
      </c>
      <c r="BF24">
        <f>(AT24-AS24)/(AT24-BD24)</f>
        <v>0</v>
      </c>
      <c r="BG24">
        <f>(AM24-AT24)/(AM24-BD24)</f>
        <v>0</v>
      </c>
      <c r="BH24">
        <f>(AT24-AS24)/(AT24-AL24)</f>
        <v>0</v>
      </c>
      <c r="BI24">
        <f>(AM24-AT24)/(AM24-AL24)</f>
        <v>0</v>
      </c>
      <c r="BJ24">
        <f>(BF24*BD24/AS24)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295</v>
      </c>
      <c r="BS24">
        <v>2</v>
      </c>
      <c r="BT24">
        <v>1608150688.1</v>
      </c>
      <c r="BU24">
        <v>399.794516129032</v>
      </c>
      <c r="BV24">
        <v>410.369032258065</v>
      </c>
      <c r="BW24">
        <v>19.5817838709677</v>
      </c>
      <c r="BX24">
        <v>18.1948322580645</v>
      </c>
      <c r="BY24">
        <v>400.299903225806</v>
      </c>
      <c r="BZ24">
        <v>19.5926709677419</v>
      </c>
      <c r="CA24">
        <v>500.209290322581</v>
      </c>
      <c r="CB24">
        <v>102.20935483871</v>
      </c>
      <c r="CC24">
        <v>0.100030561290323</v>
      </c>
      <c r="CD24">
        <v>27.9926096774193</v>
      </c>
      <c r="CE24">
        <v>28.1028709677419</v>
      </c>
      <c r="CF24">
        <v>999.9</v>
      </c>
      <c r="CG24">
        <v>0</v>
      </c>
      <c r="CH24">
        <v>0</v>
      </c>
      <c r="CI24">
        <v>9998.66258064516</v>
      </c>
      <c r="CJ24">
        <v>0</v>
      </c>
      <c r="CK24">
        <v>474.053806451613</v>
      </c>
      <c r="CL24">
        <v>1400.01</v>
      </c>
      <c r="CM24">
        <v>0.900003258064516</v>
      </c>
      <c r="CN24">
        <v>0.0999967419354838</v>
      </c>
      <c r="CO24">
        <v>0</v>
      </c>
      <c r="CP24">
        <v>849.773</v>
      </c>
      <c r="CQ24">
        <v>4.99979</v>
      </c>
      <c r="CR24">
        <v>12004.4322580645</v>
      </c>
      <c r="CS24">
        <v>11904.7774193548</v>
      </c>
      <c r="CT24">
        <v>47.25</v>
      </c>
      <c r="CU24">
        <v>49.51</v>
      </c>
      <c r="CV24">
        <v>48.320129032258</v>
      </c>
      <c r="CW24">
        <v>48.52</v>
      </c>
      <c r="CX24">
        <v>48.437</v>
      </c>
      <c r="CY24">
        <v>1255.51096774194</v>
      </c>
      <c r="CZ24">
        <v>139.49935483871</v>
      </c>
      <c r="DA24">
        <v>0</v>
      </c>
      <c r="DB24">
        <v>60.7999999523163</v>
      </c>
      <c r="DC24">
        <v>0</v>
      </c>
      <c r="DD24">
        <v>849.757076923077</v>
      </c>
      <c r="DE24">
        <v>-1.47432478773754</v>
      </c>
      <c r="DF24">
        <v>-44.2905982933347</v>
      </c>
      <c r="DG24">
        <v>12004.05</v>
      </c>
      <c r="DH24">
        <v>15</v>
      </c>
      <c r="DI24">
        <v>1608150370.1</v>
      </c>
      <c r="DJ24" t="s">
        <v>312</v>
      </c>
      <c r="DK24">
        <v>1608150370.1</v>
      </c>
      <c r="DL24">
        <v>1608150370.1</v>
      </c>
      <c r="DM24">
        <v>3</v>
      </c>
      <c r="DN24">
        <v>0.291</v>
      </c>
      <c r="DO24">
        <v>0.008</v>
      </c>
      <c r="DP24">
        <v>-0.648</v>
      </c>
      <c r="DQ24">
        <v>-0.025</v>
      </c>
      <c r="DR24">
        <v>101</v>
      </c>
      <c r="DS24">
        <v>19</v>
      </c>
      <c r="DT24">
        <v>0.32</v>
      </c>
      <c r="DU24">
        <v>0.1</v>
      </c>
      <c r="DV24">
        <v>8.34197706675032</v>
      </c>
      <c r="DW24">
        <v>0.205490926413813</v>
      </c>
      <c r="DX24">
        <v>0.0977636343994394</v>
      </c>
      <c r="DY24">
        <v>1</v>
      </c>
      <c r="DZ24">
        <v>-10.5769266666667</v>
      </c>
      <c r="EA24">
        <v>-0.0232418242491601</v>
      </c>
      <c r="EB24">
        <v>0.115727043607889</v>
      </c>
      <c r="EC24">
        <v>1</v>
      </c>
      <c r="ED24">
        <v>1.38677266666667</v>
      </c>
      <c r="EE24">
        <v>0.0489204894327023</v>
      </c>
      <c r="EF24">
        <v>0.00379912440204613</v>
      </c>
      <c r="EG24">
        <v>1</v>
      </c>
      <c r="EH24">
        <v>3</v>
      </c>
      <c r="EI24">
        <v>3</v>
      </c>
      <c r="EJ24" t="s">
        <v>302</v>
      </c>
      <c r="EK24">
        <v>100</v>
      </c>
      <c r="EL24">
        <v>100</v>
      </c>
      <c r="EM24">
        <v>-0.505</v>
      </c>
      <c r="EN24">
        <v>-0.0107</v>
      </c>
      <c r="EO24">
        <v>-0.723270168323197</v>
      </c>
      <c r="EP24">
        <v>0.000815476741614031</v>
      </c>
      <c r="EQ24">
        <v>-7.50717249551838e-07</v>
      </c>
      <c r="ER24">
        <v>1.84432784397856e-10</v>
      </c>
      <c r="ES24">
        <v>-0.152900937665328</v>
      </c>
      <c r="ET24">
        <v>-0.0138481432109286</v>
      </c>
      <c r="EU24">
        <v>0.00144553185324755</v>
      </c>
      <c r="EV24">
        <v>-1.88220190754585e-05</v>
      </c>
      <c r="EW24">
        <v>6</v>
      </c>
      <c r="EX24">
        <v>2177</v>
      </c>
      <c r="EY24">
        <v>1</v>
      </c>
      <c r="EZ24">
        <v>25</v>
      </c>
      <c r="FA24">
        <v>5.4</v>
      </c>
      <c r="FB24">
        <v>5.4</v>
      </c>
      <c r="FC24">
        <v>2</v>
      </c>
      <c r="FD24">
        <v>514.348</v>
      </c>
      <c r="FE24">
        <v>471.293</v>
      </c>
      <c r="FF24">
        <v>22.8781</v>
      </c>
      <c r="FG24">
        <v>33.7858</v>
      </c>
      <c r="FH24">
        <v>30.0004</v>
      </c>
      <c r="FI24">
        <v>33.7458</v>
      </c>
      <c r="FJ24">
        <v>33.7069</v>
      </c>
      <c r="FK24">
        <v>20.2608</v>
      </c>
      <c r="FL24">
        <v>51.3036</v>
      </c>
      <c r="FM24">
        <v>0</v>
      </c>
      <c r="FN24">
        <v>22.8788</v>
      </c>
      <c r="FO24">
        <v>410.45</v>
      </c>
      <c r="FP24">
        <v>18.2761</v>
      </c>
      <c r="FQ24">
        <v>100.853</v>
      </c>
      <c r="FR24">
        <v>100.718</v>
      </c>
    </row>
    <row r="25" spans="1:174">
      <c r="A25">
        <v>9</v>
      </c>
      <c r="B25">
        <v>1608150811.1</v>
      </c>
      <c r="C25">
        <v>777</v>
      </c>
      <c r="D25" t="s">
        <v>329</v>
      </c>
      <c r="E25" t="s">
        <v>330</v>
      </c>
      <c r="F25" t="s">
        <v>290</v>
      </c>
      <c r="G25" t="s">
        <v>291</v>
      </c>
      <c r="H25">
        <v>1608150803.35</v>
      </c>
      <c r="I25">
        <f>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((R25-I25/2)*K25-J25)/(R25+I25/2)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I25*(1000-(1000*0.61365*exp(17.502*U25/(240.97+U25))/(CB25+CC25)+BW25)/2)/(1000*0.61365*exp(17.502*U25/(240.97+U25))/(CB25+CC25)-BW25)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(BM25*BO25)</f>
        <v>0</v>
      </c>
      <c r="T25">
        <f>(CD25+(S25+2*0.95*5.67E-8*(((CD25+$B$7)+273)^4-(CD25+273)^4)-44100*I25)/(1.84*29.3*P25+8*0.95*5.67E-8*(CD25+273)^3))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(-I25*44100)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292</v>
      </c>
      <c r="AK25">
        <v>15552.9</v>
      </c>
      <c r="AL25">
        <v>715.476923076923</v>
      </c>
      <c r="AM25">
        <v>3262.08</v>
      </c>
      <c r="AN25">
        <f>AM25-AL25</f>
        <v>0</v>
      </c>
      <c r="AO25">
        <f>AN25/AM25</f>
        <v>0</v>
      </c>
      <c r="AP25">
        <v>-0.577747479816223</v>
      </c>
      <c r="AQ25" t="s">
        <v>331</v>
      </c>
      <c r="AR25">
        <v>15322.7</v>
      </c>
      <c r="AS25">
        <v>887.7144</v>
      </c>
      <c r="AT25">
        <v>1077.8</v>
      </c>
      <c r="AU25">
        <f>1-AS25/AT25</f>
        <v>0</v>
      </c>
      <c r="AV25">
        <v>0.5</v>
      </c>
      <c r="AW25">
        <f>BM25</f>
        <v>0</v>
      </c>
      <c r="AX25">
        <f>J25</f>
        <v>0</v>
      </c>
      <c r="AY25">
        <f>AU25*AV25*AW25</f>
        <v>0</v>
      </c>
      <c r="AZ25">
        <f>BE25/AT25</f>
        <v>0</v>
      </c>
      <c r="BA25">
        <f>(AX25-AP25)/AW25</f>
        <v>0</v>
      </c>
      <c r="BB25">
        <f>(AM25-AT25)/AT25</f>
        <v>0</v>
      </c>
      <c r="BC25" t="s">
        <v>332</v>
      </c>
      <c r="BD25">
        <v>614.06</v>
      </c>
      <c r="BE25">
        <f>AT25-BD25</f>
        <v>0</v>
      </c>
      <c r="BF25">
        <f>(AT25-AS25)/(AT25-BD25)</f>
        <v>0</v>
      </c>
      <c r="BG25">
        <f>(AM25-AT25)/(AM25-BD25)</f>
        <v>0</v>
      </c>
      <c r="BH25">
        <f>(AT25-AS25)/(AT25-AL25)</f>
        <v>0</v>
      </c>
      <c r="BI25">
        <f>(AM25-AT25)/(AM25-AL25)</f>
        <v>0</v>
      </c>
      <c r="BJ25">
        <f>(BF25*BD25/AS25)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295</v>
      </c>
      <c r="BS25">
        <v>2</v>
      </c>
      <c r="BT25">
        <v>1608150803.35</v>
      </c>
      <c r="BU25">
        <v>599.507333333333</v>
      </c>
      <c r="BV25">
        <v>616.1196</v>
      </c>
      <c r="BW25">
        <v>19.6968766666667</v>
      </c>
      <c r="BX25">
        <v>18.3154133333333</v>
      </c>
      <c r="BY25">
        <v>599.971733333333</v>
      </c>
      <c r="BZ25">
        <v>19.7053766666667</v>
      </c>
      <c r="CA25">
        <v>500.2012</v>
      </c>
      <c r="CB25">
        <v>102.2018</v>
      </c>
      <c r="CC25">
        <v>0.0999919966666667</v>
      </c>
      <c r="CD25">
        <v>27.9944333333333</v>
      </c>
      <c r="CE25">
        <v>28.0965533333333</v>
      </c>
      <c r="CF25">
        <v>999.9</v>
      </c>
      <c r="CG25">
        <v>0</v>
      </c>
      <c r="CH25">
        <v>0</v>
      </c>
      <c r="CI25">
        <v>9995.875</v>
      </c>
      <c r="CJ25">
        <v>0</v>
      </c>
      <c r="CK25">
        <v>462.389233333333</v>
      </c>
      <c r="CL25">
        <v>1399.971</v>
      </c>
      <c r="CM25">
        <v>0.8999975</v>
      </c>
      <c r="CN25">
        <v>0.1000025</v>
      </c>
      <c r="CO25">
        <v>0</v>
      </c>
      <c r="CP25">
        <v>887.627566666667</v>
      </c>
      <c r="CQ25">
        <v>4.99979</v>
      </c>
      <c r="CR25">
        <v>12529.9133333333</v>
      </c>
      <c r="CS25">
        <v>11904.4166666667</v>
      </c>
      <c r="CT25">
        <v>47.2416</v>
      </c>
      <c r="CU25">
        <v>49.562</v>
      </c>
      <c r="CV25">
        <v>48.3666</v>
      </c>
      <c r="CW25">
        <v>48.562</v>
      </c>
      <c r="CX25">
        <v>48.437</v>
      </c>
      <c r="CY25">
        <v>1255.47</v>
      </c>
      <c r="CZ25">
        <v>139.501</v>
      </c>
      <c r="DA25">
        <v>0</v>
      </c>
      <c r="DB25">
        <v>114.200000047684</v>
      </c>
      <c r="DC25">
        <v>0</v>
      </c>
      <c r="DD25">
        <v>887.7144</v>
      </c>
      <c r="DE25">
        <v>10.6706153514699</v>
      </c>
      <c r="DF25">
        <v>174.230768956768</v>
      </c>
      <c r="DG25">
        <v>12531.148</v>
      </c>
      <c r="DH25">
        <v>15</v>
      </c>
      <c r="DI25">
        <v>1608150370.1</v>
      </c>
      <c r="DJ25" t="s">
        <v>312</v>
      </c>
      <c r="DK25">
        <v>1608150370.1</v>
      </c>
      <c r="DL25">
        <v>1608150370.1</v>
      </c>
      <c r="DM25">
        <v>3</v>
      </c>
      <c r="DN25">
        <v>0.291</v>
      </c>
      <c r="DO25">
        <v>0.008</v>
      </c>
      <c r="DP25">
        <v>-0.648</v>
      </c>
      <c r="DQ25">
        <v>-0.025</v>
      </c>
      <c r="DR25">
        <v>101</v>
      </c>
      <c r="DS25">
        <v>19</v>
      </c>
      <c r="DT25">
        <v>0.32</v>
      </c>
      <c r="DU25">
        <v>0.1</v>
      </c>
      <c r="DV25">
        <v>13.1508227955793</v>
      </c>
      <c r="DW25">
        <v>-0.310973275665309</v>
      </c>
      <c r="DX25">
        <v>0.0828428086725484</v>
      </c>
      <c r="DY25">
        <v>1</v>
      </c>
      <c r="DZ25">
        <v>-16.61545</v>
      </c>
      <c r="EA25">
        <v>0.0671652947719834</v>
      </c>
      <c r="EB25">
        <v>0.0918158147234631</v>
      </c>
      <c r="EC25">
        <v>1</v>
      </c>
      <c r="ED25">
        <v>1.381155</v>
      </c>
      <c r="EE25">
        <v>0.0318943715239131</v>
      </c>
      <c r="EF25">
        <v>0.0024729425791959</v>
      </c>
      <c r="EG25">
        <v>1</v>
      </c>
      <c r="EH25">
        <v>3</v>
      </c>
      <c r="EI25">
        <v>3</v>
      </c>
      <c r="EJ25" t="s">
        <v>302</v>
      </c>
      <c r="EK25">
        <v>100</v>
      </c>
      <c r="EL25">
        <v>100</v>
      </c>
      <c r="EM25">
        <v>-0.464</v>
      </c>
      <c r="EN25">
        <v>-0.0084</v>
      </c>
      <c r="EO25">
        <v>-0.723270168323197</v>
      </c>
      <c r="EP25">
        <v>0.000815476741614031</v>
      </c>
      <c r="EQ25">
        <v>-7.50717249551838e-07</v>
      </c>
      <c r="ER25">
        <v>1.84432784397856e-10</v>
      </c>
      <c r="ES25">
        <v>-0.152900937665328</v>
      </c>
      <c r="ET25">
        <v>-0.0138481432109286</v>
      </c>
      <c r="EU25">
        <v>0.00144553185324755</v>
      </c>
      <c r="EV25">
        <v>-1.88220190754585e-05</v>
      </c>
      <c r="EW25">
        <v>6</v>
      </c>
      <c r="EX25">
        <v>2177</v>
      </c>
      <c r="EY25">
        <v>1</v>
      </c>
      <c r="EZ25">
        <v>25</v>
      </c>
      <c r="FA25">
        <v>7.3</v>
      </c>
      <c r="FB25">
        <v>7.3</v>
      </c>
      <c r="FC25">
        <v>2</v>
      </c>
      <c r="FD25">
        <v>514.41</v>
      </c>
      <c r="FE25">
        <v>471.403</v>
      </c>
      <c r="FF25">
        <v>22.9711</v>
      </c>
      <c r="FG25">
        <v>33.8673</v>
      </c>
      <c r="FH25">
        <v>30.0004</v>
      </c>
      <c r="FI25">
        <v>33.8033</v>
      </c>
      <c r="FJ25">
        <v>33.7636</v>
      </c>
      <c r="FK25">
        <v>28.118</v>
      </c>
      <c r="FL25">
        <v>50.4821</v>
      </c>
      <c r="FM25">
        <v>0</v>
      </c>
      <c r="FN25">
        <v>22.9701</v>
      </c>
      <c r="FO25">
        <v>616.309</v>
      </c>
      <c r="FP25">
        <v>18.3333</v>
      </c>
      <c r="FQ25">
        <v>100.833</v>
      </c>
      <c r="FR25">
        <v>100.7</v>
      </c>
    </row>
    <row r="26" spans="1:174">
      <c r="A26">
        <v>10</v>
      </c>
      <c r="B26">
        <v>1608150924.1</v>
      </c>
      <c r="C26">
        <v>890</v>
      </c>
      <c r="D26" t="s">
        <v>333</v>
      </c>
      <c r="E26" t="s">
        <v>334</v>
      </c>
      <c r="F26" t="s">
        <v>290</v>
      </c>
      <c r="G26" t="s">
        <v>291</v>
      </c>
      <c r="H26">
        <v>1608150916.35</v>
      </c>
      <c r="I26">
        <f>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((R26-I26/2)*K26-J26)/(R26+I26/2)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I26*(1000-(1000*0.61365*exp(17.502*U26/(240.97+U26))/(CB26+CC26)+BW26)/2)/(1000*0.61365*exp(17.502*U26/(240.97+U26))/(CB26+CC26)-BW26)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(BM26*BO26)</f>
        <v>0</v>
      </c>
      <c r="T26">
        <f>(CD26+(S26+2*0.95*5.67E-8*(((CD26+$B$7)+273)^4-(CD26+273)^4)-44100*I26)/(1.84*29.3*P26+8*0.95*5.67E-8*(CD26+273)^3))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(-I26*44100)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292</v>
      </c>
      <c r="AK26">
        <v>15552.9</v>
      </c>
      <c r="AL26">
        <v>715.476923076923</v>
      </c>
      <c r="AM26">
        <v>3262.08</v>
      </c>
      <c r="AN26">
        <f>AM26-AL26</f>
        <v>0</v>
      </c>
      <c r="AO26">
        <f>AN26/AM26</f>
        <v>0</v>
      </c>
      <c r="AP26">
        <v>-0.577747479816223</v>
      </c>
      <c r="AQ26" t="s">
        <v>335</v>
      </c>
      <c r="AR26">
        <v>15323.3</v>
      </c>
      <c r="AS26">
        <v>937.373653846154</v>
      </c>
      <c r="AT26">
        <v>1153.09</v>
      </c>
      <c r="AU26">
        <f>1-AS26/AT26</f>
        <v>0</v>
      </c>
      <c r="AV26">
        <v>0.5</v>
      </c>
      <c r="AW26">
        <f>BM26</f>
        <v>0</v>
      </c>
      <c r="AX26">
        <f>J26</f>
        <v>0</v>
      </c>
      <c r="AY26">
        <f>AU26*AV26*AW26</f>
        <v>0</v>
      </c>
      <c r="AZ26">
        <f>BE26/AT26</f>
        <v>0</v>
      </c>
      <c r="BA26">
        <f>(AX26-AP26)/AW26</f>
        <v>0</v>
      </c>
      <c r="BB26">
        <f>(AM26-AT26)/AT26</f>
        <v>0</v>
      </c>
      <c r="BC26" t="s">
        <v>336</v>
      </c>
      <c r="BD26">
        <v>619.31</v>
      </c>
      <c r="BE26">
        <f>AT26-BD26</f>
        <v>0</v>
      </c>
      <c r="BF26">
        <f>(AT26-AS26)/(AT26-BD26)</f>
        <v>0</v>
      </c>
      <c r="BG26">
        <f>(AM26-AT26)/(AM26-BD26)</f>
        <v>0</v>
      </c>
      <c r="BH26">
        <f>(AT26-AS26)/(AT26-AL26)</f>
        <v>0</v>
      </c>
      <c r="BI26">
        <f>(AM26-AT26)/(AM26-AL26)</f>
        <v>0</v>
      </c>
      <c r="BJ26">
        <f>(BF26*BD26/AS26)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295</v>
      </c>
      <c r="BS26">
        <v>2</v>
      </c>
      <c r="BT26">
        <v>1608150916.35</v>
      </c>
      <c r="BU26">
        <v>799.485666666667</v>
      </c>
      <c r="BV26">
        <v>820.695766666666</v>
      </c>
      <c r="BW26">
        <v>19.61242</v>
      </c>
      <c r="BX26">
        <v>18.2095766666667</v>
      </c>
      <c r="BY26">
        <v>799.942666666667</v>
      </c>
      <c r="BZ26">
        <v>19.6226733333333</v>
      </c>
      <c r="CA26">
        <v>500.2021</v>
      </c>
      <c r="CB26">
        <v>102.198066666667</v>
      </c>
      <c r="CC26">
        <v>0.0999428033333333</v>
      </c>
      <c r="CD26">
        <v>27.9803966666667</v>
      </c>
      <c r="CE26">
        <v>28.0900433333333</v>
      </c>
      <c r="CF26">
        <v>999.9</v>
      </c>
      <c r="CG26">
        <v>0</v>
      </c>
      <c r="CH26">
        <v>0</v>
      </c>
      <c r="CI26">
        <v>10003.5816666667</v>
      </c>
      <c r="CJ26">
        <v>0</v>
      </c>
      <c r="CK26">
        <v>459.460333333333</v>
      </c>
      <c r="CL26">
        <v>1399.98466666667</v>
      </c>
      <c r="CM26">
        <v>0.899994</v>
      </c>
      <c r="CN26">
        <v>0.100006</v>
      </c>
      <c r="CO26">
        <v>0</v>
      </c>
      <c r="CP26">
        <v>937.3742</v>
      </c>
      <c r="CQ26">
        <v>4.99979</v>
      </c>
      <c r="CR26">
        <v>13226.99</v>
      </c>
      <c r="CS26">
        <v>11904.53</v>
      </c>
      <c r="CT26">
        <v>47.25</v>
      </c>
      <c r="CU26">
        <v>49.625</v>
      </c>
      <c r="CV26">
        <v>48.375</v>
      </c>
      <c r="CW26">
        <v>48.5872</v>
      </c>
      <c r="CX26">
        <v>48.4832</v>
      </c>
      <c r="CY26">
        <v>1255.48133333333</v>
      </c>
      <c r="CZ26">
        <v>139.505</v>
      </c>
      <c r="DA26">
        <v>0</v>
      </c>
      <c r="DB26">
        <v>112.5</v>
      </c>
      <c r="DC26">
        <v>0</v>
      </c>
      <c r="DD26">
        <v>937.373653846154</v>
      </c>
      <c r="DE26">
        <v>-2.28153846630555</v>
      </c>
      <c r="DF26">
        <v>-40.0136753455232</v>
      </c>
      <c r="DG26">
        <v>13226.7461538462</v>
      </c>
      <c r="DH26">
        <v>15</v>
      </c>
      <c r="DI26">
        <v>1608150370.1</v>
      </c>
      <c r="DJ26" t="s">
        <v>312</v>
      </c>
      <c r="DK26">
        <v>1608150370.1</v>
      </c>
      <c r="DL26">
        <v>1608150370.1</v>
      </c>
      <c r="DM26">
        <v>3</v>
      </c>
      <c r="DN26">
        <v>0.291</v>
      </c>
      <c r="DO26">
        <v>0.008</v>
      </c>
      <c r="DP26">
        <v>-0.648</v>
      </c>
      <c r="DQ26">
        <v>-0.025</v>
      </c>
      <c r="DR26">
        <v>101</v>
      </c>
      <c r="DS26">
        <v>19</v>
      </c>
      <c r="DT26">
        <v>0.32</v>
      </c>
      <c r="DU26">
        <v>0.1</v>
      </c>
      <c r="DV26">
        <v>16.734427527525</v>
      </c>
      <c r="DW26">
        <v>-0.163063278991477</v>
      </c>
      <c r="DX26">
        <v>0.107606885939545</v>
      </c>
      <c r="DY26">
        <v>1</v>
      </c>
      <c r="DZ26">
        <v>-21.2150533333333</v>
      </c>
      <c r="EA26">
        <v>0.0630353726363039</v>
      </c>
      <c r="EB26">
        <v>0.128054784456584</v>
      </c>
      <c r="EC26">
        <v>1</v>
      </c>
      <c r="ED26">
        <v>1.40278</v>
      </c>
      <c r="EE26">
        <v>-0.000315016685203947</v>
      </c>
      <c r="EF26">
        <v>0.000881907024578001</v>
      </c>
      <c r="EG26">
        <v>1</v>
      </c>
      <c r="EH26">
        <v>3</v>
      </c>
      <c r="EI26">
        <v>3</v>
      </c>
      <c r="EJ26" t="s">
        <v>302</v>
      </c>
      <c r="EK26">
        <v>100</v>
      </c>
      <c r="EL26">
        <v>100</v>
      </c>
      <c r="EM26">
        <v>-0.457</v>
      </c>
      <c r="EN26">
        <v>-0.0104</v>
      </c>
      <c r="EO26">
        <v>-0.723270168323197</v>
      </c>
      <c r="EP26">
        <v>0.000815476741614031</v>
      </c>
      <c r="EQ26">
        <v>-7.50717249551838e-07</v>
      </c>
      <c r="ER26">
        <v>1.84432784397856e-10</v>
      </c>
      <c r="ES26">
        <v>-0.152900937665328</v>
      </c>
      <c r="ET26">
        <v>-0.0138481432109286</v>
      </c>
      <c r="EU26">
        <v>0.00144553185324755</v>
      </c>
      <c r="EV26">
        <v>-1.88220190754585e-05</v>
      </c>
      <c r="EW26">
        <v>6</v>
      </c>
      <c r="EX26">
        <v>2177</v>
      </c>
      <c r="EY26">
        <v>1</v>
      </c>
      <c r="EZ26">
        <v>25</v>
      </c>
      <c r="FA26">
        <v>9.2</v>
      </c>
      <c r="FB26">
        <v>9.2</v>
      </c>
      <c r="FC26">
        <v>2</v>
      </c>
      <c r="FD26">
        <v>514.235</v>
      </c>
      <c r="FE26">
        <v>471.492</v>
      </c>
      <c r="FF26">
        <v>22.9362</v>
      </c>
      <c r="FG26">
        <v>33.9424</v>
      </c>
      <c r="FH26">
        <v>29.9999</v>
      </c>
      <c r="FI26">
        <v>33.8598</v>
      </c>
      <c r="FJ26">
        <v>33.8153</v>
      </c>
      <c r="FK26">
        <v>35.5308</v>
      </c>
      <c r="FL26">
        <v>51.3204</v>
      </c>
      <c r="FM26">
        <v>0</v>
      </c>
      <c r="FN26">
        <v>22.9504</v>
      </c>
      <c r="FO26">
        <v>820.885</v>
      </c>
      <c r="FP26">
        <v>18.2477</v>
      </c>
      <c r="FQ26">
        <v>100.816</v>
      </c>
      <c r="FR26">
        <v>100.692</v>
      </c>
    </row>
    <row r="27" spans="1:174">
      <c r="A27">
        <v>11</v>
      </c>
      <c r="B27">
        <v>1608151025.1</v>
      </c>
      <c r="C27">
        <v>991</v>
      </c>
      <c r="D27" t="s">
        <v>337</v>
      </c>
      <c r="E27" t="s">
        <v>338</v>
      </c>
      <c r="F27" t="s">
        <v>290</v>
      </c>
      <c r="G27" t="s">
        <v>291</v>
      </c>
      <c r="H27">
        <v>1608151017.35</v>
      </c>
      <c r="I27">
        <f>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((R27-I27/2)*K27-J27)/(R27+I27/2)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I27*(1000-(1000*0.61365*exp(17.502*U27/(240.97+U27))/(CB27+CC27)+BW27)/2)/(1000*0.61365*exp(17.502*U27/(240.97+U27))/(CB27+CC27)-BW27)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(BM27*BO27)</f>
        <v>0</v>
      </c>
      <c r="T27">
        <f>(CD27+(S27+2*0.95*5.67E-8*(((CD27+$B$7)+273)^4-(CD27+273)^4)-44100*I27)/(1.84*29.3*P27+8*0.95*5.67E-8*(CD27+273)^3))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(-I27*44100)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292</v>
      </c>
      <c r="AK27">
        <v>15552.9</v>
      </c>
      <c r="AL27">
        <v>715.476923076923</v>
      </c>
      <c r="AM27">
        <v>3262.08</v>
      </c>
      <c r="AN27">
        <f>AM27-AL27</f>
        <v>0</v>
      </c>
      <c r="AO27">
        <f>AN27/AM27</f>
        <v>0</v>
      </c>
      <c r="AP27">
        <v>-0.577747479816223</v>
      </c>
      <c r="AQ27" t="s">
        <v>339</v>
      </c>
      <c r="AR27">
        <v>15323.3</v>
      </c>
      <c r="AS27">
        <v>960.53896</v>
      </c>
      <c r="AT27">
        <v>1178.27</v>
      </c>
      <c r="AU27">
        <f>1-AS27/AT27</f>
        <v>0</v>
      </c>
      <c r="AV27">
        <v>0.5</v>
      </c>
      <c r="AW27">
        <f>BM27</f>
        <v>0</v>
      </c>
      <c r="AX27">
        <f>J27</f>
        <v>0</v>
      </c>
      <c r="AY27">
        <f>AU27*AV27*AW27</f>
        <v>0</v>
      </c>
      <c r="AZ27">
        <f>BE27/AT27</f>
        <v>0</v>
      </c>
      <c r="BA27">
        <f>(AX27-AP27)/AW27</f>
        <v>0</v>
      </c>
      <c r="BB27">
        <f>(AM27-AT27)/AT27</f>
        <v>0</v>
      </c>
      <c r="BC27" t="s">
        <v>340</v>
      </c>
      <c r="BD27">
        <v>619.19</v>
      </c>
      <c r="BE27">
        <f>AT27-BD27</f>
        <v>0</v>
      </c>
      <c r="BF27">
        <f>(AT27-AS27)/(AT27-BD27)</f>
        <v>0</v>
      </c>
      <c r="BG27">
        <f>(AM27-AT27)/(AM27-BD27)</f>
        <v>0</v>
      </c>
      <c r="BH27">
        <f>(AT27-AS27)/(AT27-AL27)</f>
        <v>0</v>
      </c>
      <c r="BI27">
        <f>(AM27-AT27)/(AM27-AL27)</f>
        <v>0</v>
      </c>
      <c r="BJ27">
        <f>(BF27*BD27/AS27)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295</v>
      </c>
      <c r="BS27">
        <v>2</v>
      </c>
      <c r="BT27">
        <v>1608151017.35</v>
      </c>
      <c r="BU27">
        <v>998.8503</v>
      </c>
      <c r="BV27">
        <v>1023.02066666667</v>
      </c>
      <c r="BW27">
        <v>19.6815933333333</v>
      </c>
      <c r="BX27">
        <v>18.3518966666667</v>
      </c>
      <c r="BY27">
        <v>999.6363</v>
      </c>
      <c r="BZ27">
        <v>19.7215933333333</v>
      </c>
      <c r="CA27">
        <v>500.2088</v>
      </c>
      <c r="CB27">
        <v>102.195933333333</v>
      </c>
      <c r="CC27">
        <v>0.09997965</v>
      </c>
      <c r="CD27">
        <v>27.9996033333333</v>
      </c>
      <c r="CE27">
        <v>28.1113033333333</v>
      </c>
      <c r="CF27">
        <v>999.9</v>
      </c>
      <c r="CG27">
        <v>0</v>
      </c>
      <c r="CH27">
        <v>0</v>
      </c>
      <c r="CI27">
        <v>10001.241</v>
      </c>
      <c r="CJ27">
        <v>0</v>
      </c>
      <c r="CK27">
        <v>461.154933333333</v>
      </c>
      <c r="CL27">
        <v>1400.00166666667</v>
      </c>
      <c r="CM27">
        <v>0.8999947</v>
      </c>
      <c r="CN27">
        <v>0.1000053</v>
      </c>
      <c r="CO27">
        <v>0</v>
      </c>
      <c r="CP27">
        <v>960.6637</v>
      </c>
      <c r="CQ27">
        <v>4.99979</v>
      </c>
      <c r="CR27">
        <v>13562.1633333333</v>
      </c>
      <c r="CS27">
        <v>11904.6666666667</v>
      </c>
      <c r="CT27">
        <v>47.25</v>
      </c>
      <c r="CU27">
        <v>49.687</v>
      </c>
      <c r="CV27">
        <v>48.375</v>
      </c>
      <c r="CW27">
        <v>48.5725</v>
      </c>
      <c r="CX27">
        <v>48.5</v>
      </c>
      <c r="CY27">
        <v>1255.49766666667</v>
      </c>
      <c r="CZ27">
        <v>139.504666666667</v>
      </c>
      <c r="DA27">
        <v>0</v>
      </c>
      <c r="DB27">
        <v>100.299999952316</v>
      </c>
      <c r="DC27">
        <v>0</v>
      </c>
      <c r="DD27">
        <v>960.53896</v>
      </c>
      <c r="DE27">
        <v>-20.5534615729009</v>
      </c>
      <c r="DF27">
        <v>-263.569231277166</v>
      </c>
      <c r="DG27">
        <v>13560.408</v>
      </c>
      <c r="DH27">
        <v>15</v>
      </c>
      <c r="DI27">
        <v>1608151054.1</v>
      </c>
      <c r="DJ27" t="s">
        <v>341</v>
      </c>
      <c r="DK27">
        <v>1608151054.1</v>
      </c>
      <c r="DL27">
        <v>1608151045.1</v>
      </c>
      <c r="DM27">
        <v>4</v>
      </c>
      <c r="DN27">
        <v>-0.311</v>
      </c>
      <c r="DO27">
        <v>-0.004</v>
      </c>
      <c r="DP27">
        <v>-0.786</v>
      </c>
      <c r="DQ27">
        <v>-0.04</v>
      </c>
      <c r="DR27">
        <v>1023</v>
      </c>
      <c r="DS27">
        <v>18</v>
      </c>
      <c r="DT27">
        <v>0.15</v>
      </c>
      <c r="DU27">
        <v>0.06</v>
      </c>
      <c r="DV27">
        <v>18.7445114416798</v>
      </c>
      <c r="DW27">
        <v>-0.0867481875945417</v>
      </c>
      <c r="DX27">
        <v>0.0975530532520487</v>
      </c>
      <c r="DY27">
        <v>1</v>
      </c>
      <c r="DZ27">
        <v>-23.8637766666667</v>
      </c>
      <c r="EA27">
        <v>-0.108053392658525</v>
      </c>
      <c r="EB27">
        <v>0.110797150033543</v>
      </c>
      <c r="EC27">
        <v>1</v>
      </c>
      <c r="ED27">
        <v>1.36123833333333</v>
      </c>
      <c r="EE27">
        <v>0.0383676974415998</v>
      </c>
      <c r="EF27">
        <v>0.00280614335976543</v>
      </c>
      <c r="EG27">
        <v>1</v>
      </c>
      <c r="EH27">
        <v>3</v>
      </c>
      <c r="EI27">
        <v>3</v>
      </c>
      <c r="EJ27" t="s">
        <v>302</v>
      </c>
      <c r="EK27">
        <v>100</v>
      </c>
      <c r="EL27">
        <v>100</v>
      </c>
      <c r="EM27">
        <v>-0.786</v>
      </c>
      <c r="EN27">
        <v>-0.04</v>
      </c>
      <c r="EO27">
        <v>-0.723270168323197</v>
      </c>
      <c r="EP27">
        <v>0.000815476741614031</v>
      </c>
      <c r="EQ27">
        <v>-7.50717249551838e-07</v>
      </c>
      <c r="ER27">
        <v>1.84432784397856e-10</v>
      </c>
      <c r="ES27">
        <v>-0.152900937665328</v>
      </c>
      <c r="ET27">
        <v>-0.0138481432109286</v>
      </c>
      <c r="EU27">
        <v>0.00144553185324755</v>
      </c>
      <c r="EV27">
        <v>-1.88220190754585e-05</v>
      </c>
      <c r="EW27">
        <v>6</v>
      </c>
      <c r="EX27">
        <v>2177</v>
      </c>
      <c r="EY27">
        <v>1</v>
      </c>
      <c r="EZ27">
        <v>25</v>
      </c>
      <c r="FA27">
        <v>10.9</v>
      </c>
      <c r="FB27">
        <v>10.9</v>
      </c>
      <c r="FC27">
        <v>2</v>
      </c>
      <c r="FD27">
        <v>514.388</v>
      </c>
      <c r="FE27">
        <v>472.479</v>
      </c>
      <c r="FF27">
        <v>22.9367</v>
      </c>
      <c r="FG27">
        <v>33.9516</v>
      </c>
      <c r="FH27">
        <v>30.0002</v>
      </c>
      <c r="FI27">
        <v>33.8842</v>
      </c>
      <c r="FJ27">
        <v>33.8395</v>
      </c>
      <c r="FK27">
        <v>42.6165</v>
      </c>
      <c r="FL27">
        <v>50.1774</v>
      </c>
      <c r="FM27">
        <v>0</v>
      </c>
      <c r="FN27">
        <v>22.9383</v>
      </c>
      <c r="FO27">
        <v>1023.23</v>
      </c>
      <c r="FP27">
        <v>18.3695</v>
      </c>
      <c r="FQ27">
        <v>100.817</v>
      </c>
      <c r="FR27">
        <v>100.689</v>
      </c>
    </row>
    <row r="28" spans="1:174">
      <c r="A28">
        <v>12</v>
      </c>
      <c r="B28">
        <v>1608151156.1</v>
      </c>
      <c r="C28">
        <v>1122</v>
      </c>
      <c r="D28" t="s">
        <v>342</v>
      </c>
      <c r="E28" t="s">
        <v>343</v>
      </c>
      <c r="F28" t="s">
        <v>290</v>
      </c>
      <c r="G28" t="s">
        <v>291</v>
      </c>
      <c r="H28">
        <v>1608151148.1</v>
      </c>
      <c r="I28">
        <f>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((R28-I28/2)*K28-J28)/(R28+I28/2)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I28*(1000-(1000*0.61365*exp(17.502*U28/(240.97+U28))/(CB28+CC28)+BW28)/2)/(1000*0.61365*exp(17.502*U28/(240.97+U28))/(CB28+CC28)-BW28)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(BM28*BO28)</f>
        <v>0</v>
      </c>
      <c r="T28">
        <f>(CD28+(S28+2*0.95*5.67E-8*(((CD28+$B$7)+273)^4-(CD28+273)^4)-44100*I28)/(1.84*29.3*P28+8*0.95*5.67E-8*(CD28+273)^3))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(-I28*44100)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292</v>
      </c>
      <c r="AK28">
        <v>15552.9</v>
      </c>
      <c r="AL28">
        <v>715.476923076923</v>
      </c>
      <c r="AM28">
        <v>3262.08</v>
      </c>
      <c r="AN28">
        <f>AM28-AL28</f>
        <v>0</v>
      </c>
      <c r="AO28">
        <f>AN28/AM28</f>
        <v>0</v>
      </c>
      <c r="AP28">
        <v>-0.577747479816223</v>
      </c>
      <c r="AQ28" t="s">
        <v>344</v>
      </c>
      <c r="AR28">
        <v>15323.3</v>
      </c>
      <c r="AS28">
        <v>946.638423076923</v>
      </c>
      <c r="AT28">
        <v>1146.62</v>
      </c>
      <c r="AU28">
        <f>1-AS28/AT28</f>
        <v>0</v>
      </c>
      <c r="AV28">
        <v>0.5</v>
      </c>
      <c r="AW28">
        <f>BM28</f>
        <v>0</v>
      </c>
      <c r="AX28">
        <f>J28</f>
        <v>0</v>
      </c>
      <c r="AY28">
        <f>AU28*AV28*AW28</f>
        <v>0</v>
      </c>
      <c r="AZ28">
        <f>BE28/AT28</f>
        <v>0</v>
      </c>
      <c r="BA28">
        <f>(AX28-AP28)/AW28</f>
        <v>0</v>
      </c>
      <c r="BB28">
        <f>(AM28-AT28)/AT28</f>
        <v>0</v>
      </c>
      <c r="BC28" t="s">
        <v>345</v>
      </c>
      <c r="BD28">
        <v>616.08</v>
      </c>
      <c r="BE28">
        <f>AT28-BD28</f>
        <v>0</v>
      </c>
      <c r="BF28">
        <f>(AT28-AS28)/(AT28-BD28)</f>
        <v>0</v>
      </c>
      <c r="BG28">
        <f>(AM28-AT28)/(AM28-BD28)</f>
        <v>0</v>
      </c>
      <c r="BH28">
        <f>(AT28-AS28)/(AT28-AL28)</f>
        <v>0</v>
      </c>
      <c r="BI28">
        <f>(AM28-AT28)/(AM28-AL28)</f>
        <v>0</v>
      </c>
      <c r="BJ28">
        <f>(BF28*BD28/AS28)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295</v>
      </c>
      <c r="BS28">
        <v>2</v>
      </c>
      <c r="BT28">
        <v>1608151148.1</v>
      </c>
      <c r="BU28">
        <v>1199.14129032258</v>
      </c>
      <c r="BV28">
        <v>1223.99225806452</v>
      </c>
      <c r="BW28">
        <v>19.6779064516129</v>
      </c>
      <c r="BX28">
        <v>18.3573580645161</v>
      </c>
      <c r="BY28">
        <v>1199.9564516129</v>
      </c>
      <c r="BZ28">
        <v>19.6903193548387</v>
      </c>
      <c r="CA28">
        <v>500.198806451613</v>
      </c>
      <c r="CB28">
        <v>102.190419354839</v>
      </c>
      <c r="CC28">
        <v>0.0998888129032258</v>
      </c>
      <c r="CD28">
        <v>27.9926032258064</v>
      </c>
      <c r="CE28">
        <v>28.0924</v>
      </c>
      <c r="CF28">
        <v>999.9</v>
      </c>
      <c r="CG28">
        <v>0</v>
      </c>
      <c r="CH28">
        <v>0</v>
      </c>
      <c r="CI28">
        <v>10013.8674193548</v>
      </c>
      <c r="CJ28">
        <v>0</v>
      </c>
      <c r="CK28">
        <v>475.357419354839</v>
      </c>
      <c r="CL28">
        <v>1400.01709677419</v>
      </c>
      <c r="CM28">
        <v>0.899995709677419</v>
      </c>
      <c r="CN28">
        <v>0.100004296774194</v>
      </c>
      <c r="CO28">
        <v>0</v>
      </c>
      <c r="CP28">
        <v>946.848548387097</v>
      </c>
      <c r="CQ28">
        <v>4.99979</v>
      </c>
      <c r="CR28">
        <v>13385.8258064516</v>
      </c>
      <c r="CS28">
        <v>11904.8</v>
      </c>
      <c r="CT28">
        <v>47.245935483871</v>
      </c>
      <c r="CU28">
        <v>49.687</v>
      </c>
      <c r="CV28">
        <v>48.375</v>
      </c>
      <c r="CW28">
        <v>48.562</v>
      </c>
      <c r="CX28">
        <v>48.4878064516129</v>
      </c>
      <c r="CY28">
        <v>1255.50870967742</v>
      </c>
      <c r="CZ28">
        <v>139.50935483871</v>
      </c>
      <c r="DA28">
        <v>0</v>
      </c>
      <c r="DB28">
        <v>130.5</v>
      </c>
      <c r="DC28">
        <v>0</v>
      </c>
      <c r="DD28">
        <v>946.638423076923</v>
      </c>
      <c r="DE28">
        <v>-19.1365812072355</v>
      </c>
      <c r="DF28">
        <v>-277.131624101024</v>
      </c>
      <c r="DG28">
        <v>13382.6192307692</v>
      </c>
      <c r="DH28">
        <v>15</v>
      </c>
      <c r="DI28">
        <v>1608151054.1</v>
      </c>
      <c r="DJ28" t="s">
        <v>341</v>
      </c>
      <c r="DK28">
        <v>1608151054.1</v>
      </c>
      <c r="DL28">
        <v>1608151045.1</v>
      </c>
      <c r="DM28">
        <v>4</v>
      </c>
      <c r="DN28">
        <v>-0.311</v>
      </c>
      <c r="DO28">
        <v>-0.004</v>
      </c>
      <c r="DP28">
        <v>-0.786</v>
      </c>
      <c r="DQ28">
        <v>-0.04</v>
      </c>
      <c r="DR28">
        <v>1023</v>
      </c>
      <c r="DS28">
        <v>18</v>
      </c>
      <c r="DT28">
        <v>0.15</v>
      </c>
      <c r="DU28">
        <v>0.06</v>
      </c>
      <c r="DV28">
        <v>19.3897707624835</v>
      </c>
      <c r="DW28">
        <v>-0.422939486445022</v>
      </c>
      <c r="DX28">
        <v>0.183600728378971</v>
      </c>
      <c r="DY28">
        <v>1</v>
      </c>
      <c r="DZ28">
        <v>-24.8539466666667</v>
      </c>
      <c r="EA28">
        <v>0.100250055617328</v>
      </c>
      <c r="EB28">
        <v>0.209277163483156</v>
      </c>
      <c r="EC28">
        <v>1</v>
      </c>
      <c r="ED28">
        <v>1.320689</v>
      </c>
      <c r="EE28">
        <v>-0.0492101446051149</v>
      </c>
      <c r="EF28">
        <v>0.00375587925791021</v>
      </c>
      <c r="EG28">
        <v>1</v>
      </c>
      <c r="EH28">
        <v>3</v>
      </c>
      <c r="EI28">
        <v>3</v>
      </c>
      <c r="EJ28" t="s">
        <v>302</v>
      </c>
      <c r="EK28">
        <v>100</v>
      </c>
      <c r="EL28">
        <v>100</v>
      </c>
      <c r="EM28">
        <v>-0.82</v>
      </c>
      <c r="EN28">
        <v>-0.0125</v>
      </c>
      <c r="EO28">
        <v>-1.03239480522068</v>
      </c>
      <c r="EP28">
        <v>0.000815476741614031</v>
      </c>
      <c r="EQ28">
        <v>-7.50717249551838e-07</v>
      </c>
      <c r="ER28">
        <v>1.84432784397856e-10</v>
      </c>
      <c r="ES28">
        <v>-0.156498578970236</v>
      </c>
      <c r="ET28">
        <v>-0.0138481432109286</v>
      </c>
      <c r="EU28">
        <v>0.00144553185324755</v>
      </c>
      <c r="EV28">
        <v>-1.88220190754585e-05</v>
      </c>
      <c r="EW28">
        <v>6</v>
      </c>
      <c r="EX28">
        <v>2177</v>
      </c>
      <c r="EY28">
        <v>1</v>
      </c>
      <c r="EZ28">
        <v>25</v>
      </c>
      <c r="FA28">
        <v>1.7</v>
      </c>
      <c r="FB28">
        <v>1.9</v>
      </c>
      <c r="FC28">
        <v>2</v>
      </c>
      <c r="FD28">
        <v>514.425</v>
      </c>
      <c r="FE28">
        <v>473.079</v>
      </c>
      <c r="FF28">
        <v>23.0394</v>
      </c>
      <c r="FG28">
        <v>33.9608</v>
      </c>
      <c r="FH28">
        <v>30</v>
      </c>
      <c r="FI28">
        <v>33.8998</v>
      </c>
      <c r="FJ28">
        <v>33.8576</v>
      </c>
      <c r="FK28">
        <v>49.434</v>
      </c>
      <c r="FL28">
        <v>50.6918</v>
      </c>
      <c r="FM28">
        <v>0</v>
      </c>
      <c r="FN28">
        <v>23.0401</v>
      </c>
      <c r="FO28">
        <v>1223.93</v>
      </c>
      <c r="FP28">
        <v>18.3548</v>
      </c>
      <c r="FQ28">
        <v>100.817</v>
      </c>
      <c r="FR28">
        <v>100.688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2020-12-16T12:40:48Z</dcterms:created>
  <dcterms:modified xsi:type="dcterms:W3CDTF">2020-12-16T12:40:48Z</dcterms:modified>
</cp:coreProperties>
</file>