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B00A2CE-2F3A-4393-A7E3-5682EBC2F455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K31" i="1"/>
  <c r="AL31" i="1" s="1"/>
  <c r="T31" i="1" s="1"/>
  <c r="AJ31" i="1"/>
  <c r="AH31" i="1" s="1"/>
  <c r="Z31" i="1"/>
  <c r="Y31" i="1"/>
  <c r="X31" i="1"/>
  <c r="Q31" i="1"/>
  <c r="AN30" i="1"/>
  <c r="AM30" i="1"/>
  <c r="AK30" i="1"/>
  <c r="AL30" i="1" s="1"/>
  <c r="T30" i="1" s="1"/>
  <c r="AJ30" i="1"/>
  <c r="AH30" i="1"/>
  <c r="J30" i="1" s="1"/>
  <c r="I30" i="1" s="1"/>
  <c r="AB30" i="1"/>
  <c r="Z30" i="1"/>
  <c r="Y30" i="1"/>
  <c r="X30" i="1"/>
  <c r="Q30" i="1"/>
  <c r="L30" i="1"/>
  <c r="K30" i="1"/>
  <c r="AN29" i="1"/>
  <c r="AM29" i="1"/>
  <c r="AK29" i="1"/>
  <c r="AL29" i="1" s="1"/>
  <c r="T29" i="1" s="1"/>
  <c r="AJ29" i="1"/>
  <c r="AH29" i="1" s="1"/>
  <c r="Z29" i="1"/>
  <c r="Y29" i="1"/>
  <c r="X29" i="1" s="1"/>
  <c r="Q29" i="1"/>
  <c r="AN28" i="1"/>
  <c r="AM28" i="1"/>
  <c r="AL28" i="1"/>
  <c r="AK28" i="1"/>
  <c r="AJ28" i="1"/>
  <c r="AH28" i="1"/>
  <c r="Z28" i="1"/>
  <c r="Y28" i="1"/>
  <c r="X28" i="1"/>
  <c r="T28" i="1"/>
  <c r="Q28" i="1"/>
  <c r="O28" i="1"/>
  <c r="AN27" i="1"/>
  <c r="AM27" i="1"/>
  <c r="AK27" i="1"/>
  <c r="AJ27" i="1"/>
  <c r="AH27" i="1"/>
  <c r="L27" i="1" s="1"/>
  <c r="Z27" i="1"/>
  <c r="Y27" i="1"/>
  <c r="X27" i="1"/>
  <c r="Q27" i="1"/>
  <c r="O27" i="1"/>
  <c r="AN26" i="1"/>
  <c r="AM26" i="1"/>
  <c r="AK26" i="1"/>
  <c r="AL26" i="1" s="1"/>
  <c r="T26" i="1" s="1"/>
  <c r="AJ26" i="1"/>
  <c r="AH26" i="1"/>
  <c r="J26" i="1" s="1"/>
  <c r="I26" i="1" s="1"/>
  <c r="AB26" i="1"/>
  <c r="Z26" i="1"/>
  <c r="Y26" i="1"/>
  <c r="X26" i="1"/>
  <c r="Q26" i="1"/>
  <c r="L26" i="1"/>
  <c r="K26" i="1"/>
  <c r="AN25" i="1"/>
  <c r="AM25" i="1"/>
  <c r="AK25" i="1"/>
  <c r="AL25" i="1" s="1"/>
  <c r="T25" i="1" s="1"/>
  <c r="AJ25" i="1"/>
  <c r="AH25" i="1" s="1"/>
  <c r="AI25" i="1"/>
  <c r="Z25" i="1"/>
  <c r="Y25" i="1"/>
  <c r="X25" i="1" s="1"/>
  <c r="Q25" i="1"/>
  <c r="J25" i="1"/>
  <c r="I25" i="1" s="1"/>
  <c r="AN24" i="1"/>
  <c r="AM24" i="1"/>
  <c r="AL24" i="1"/>
  <c r="AK24" i="1"/>
  <c r="AJ24" i="1"/>
  <c r="AH24" i="1"/>
  <c r="Z24" i="1"/>
  <c r="Y24" i="1"/>
  <c r="X24" i="1"/>
  <c r="T24" i="1"/>
  <c r="Q24" i="1"/>
  <c r="O24" i="1"/>
  <c r="AN23" i="1"/>
  <c r="AM23" i="1"/>
  <c r="AK23" i="1"/>
  <c r="AL23" i="1" s="1"/>
  <c r="T23" i="1" s="1"/>
  <c r="AJ23" i="1"/>
  <c r="AH23" i="1"/>
  <c r="L23" i="1" s="1"/>
  <c r="Z23" i="1"/>
  <c r="Y23" i="1"/>
  <c r="X23" i="1"/>
  <c r="Q23" i="1"/>
  <c r="O23" i="1"/>
  <c r="AN22" i="1"/>
  <c r="AM22" i="1"/>
  <c r="AK22" i="1"/>
  <c r="AL22" i="1" s="1"/>
  <c r="T22" i="1" s="1"/>
  <c r="AJ22" i="1"/>
  <c r="AH22" i="1"/>
  <c r="J22" i="1" s="1"/>
  <c r="I22" i="1" s="1"/>
  <c r="AB22" i="1" s="1"/>
  <c r="Z22" i="1"/>
  <c r="Y22" i="1"/>
  <c r="X22" i="1"/>
  <c r="Q22" i="1"/>
  <c r="L22" i="1"/>
  <c r="K22" i="1"/>
  <c r="AN21" i="1"/>
  <c r="AM21" i="1"/>
  <c r="AK21" i="1"/>
  <c r="AL21" i="1" s="1"/>
  <c r="T21" i="1" s="1"/>
  <c r="AJ21" i="1"/>
  <c r="AH21" i="1" s="1"/>
  <c r="AI21" i="1"/>
  <c r="Z21" i="1"/>
  <c r="Y21" i="1"/>
  <c r="X21" i="1" s="1"/>
  <c r="Q21" i="1"/>
  <c r="K21" i="1"/>
  <c r="J21" i="1"/>
  <c r="I21" i="1"/>
  <c r="AB21" i="1" s="1"/>
  <c r="AN20" i="1"/>
  <c r="AM20" i="1"/>
  <c r="AL20" i="1"/>
  <c r="T20" i="1" s="1"/>
  <c r="AK20" i="1"/>
  <c r="AJ20" i="1"/>
  <c r="AH20" i="1"/>
  <c r="Z20" i="1"/>
  <c r="Y20" i="1"/>
  <c r="X20" i="1"/>
  <c r="Q20" i="1"/>
  <c r="O20" i="1"/>
  <c r="AN19" i="1"/>
  <c r="AM19" i="1"/>
  <c r="AK19" i="1"/>
  <c r="AL19" i="1" s="1"/>
  <c r="T19" i="1" s="1"/>
  <c r="AJ19" i="1"/>
  <c r="AH19" i="1"/>
  <c r="L19" i="1" s="1"/>
  <c r="Z19" i="1"/>
  <c r="Y19" i="1"/>
  <c r="X19" i="1"/>
  <c r="Q19" i="1"/>
  <c r="O19" i="1"/>
  <c r="AN18" i="1"/>
  <c r="AM18" i="1"/>
  <c r="AL18" i="1"/>
  <c r="T18" i="1" s="1"/>
  <c r="AK18" i="1"/>
  <c r="AJ18" i="1"/>
  <c r="AH18" i="1"/>
  <c r="J18" i="1" s="1"/>
  <c r="I18" i="1" s="1"/>
  <c r="AB18" i="1" s="1"/>
  <c r="Z18" i="1"/>
  <c r="Y18" i="1"/>
  <c r="X18" i="1"/>
  <c r="Q18" i="1"/>
  <c r="L18" i="1"/>
  <c r="K18" i="1"/>
  <c r="AN17" i="1"/>
  <c r="AM17" i="1"/>
  <c r="AK17" i="1"/>
  <c r="AL17" i="1" s="1"/>
  <c r="T17" i="1" s="1"/>
  <c r="AJ17" i="1"/>
  <c r="AH17" i="1" s="1"/>
  <c r="AI17" i="1"/>
  <c r="Z17" i="1"/>
  <c r="Y17" i="1"/>
  <c r="X17" i="1" s="1"/>
  <c r="Q17" i="1"/>
  <c r="K17" i="1"/>
  <c r="J17" i="1"/>
  <c r="I17" i="1"/>
  <c r="AB17" i="1" s="1"/>
  <c r="AB25" i="1" l="1"/>
  <c r="R25" i="1"/>
  <c r="P25" i="1" s="1"/>
  <c r="S25" i="1" s="1"/>
  <c r="M25" i="1" s="1"/>
  <c r="N25" i="1" s="1"/>
  <c r="U26" i="1"/>
  <c r="V26" i="1" s="1"/>
  <c r="U30" i="1"/>
  <c r="V30" i="1" s="1"/>
  <c r="U18" i="1"/>
  <c r="V18" i="1" s="1"/>
  <c r="U22" i="1"/>
  <c r="V22" i="1" s="1"/>
  <c r="L24" i="1"/>
  <c r="AI24" i="1"/>
  <c r="K24" i="1"/>
  <c r="J24" i="1"/>
  <c r="I24" i="1" s="1"/>
  <c r="U24" i="1" s="1"/>
  <c r="V24" i="1" s="1"/>
  <c r="U20" i="1"/>
  <c r="V20" i="1" s="1"/>
  <c r="L28" i="1"/>
  <c r="K28" i="1"/>
  <c r="J28" i="1"/>
  <c r="I28" i="1" s="1"/>
  <c r="U28" i="1" s="1"/>
  <c r="V28" i="1" s="1"/>
  <c r="AI28" i="1"/>
  <c r="U21" i="1"/>
  <c r="V21" i="1" s="1"/>
  <c r="O29" i="1"/>
  <c r="L29" i="1"/>
  <c r="K29" i="1"/>
  <c r="AC25" i="1"/>
  <c r="J29" i="1"/>
  <c r="I29" i="1" s="1"/>
  <c r="U29" i="1" s="1"/>
  <c r="V29" i="1" s="1"/>
  <c r="O17" i="1"/>
  <c r="L17" i="1"/>
  <c r="R26" i="1"/>
  <c r="P26" i="1" s="1"/>
  <c r="S26" i="1" s="1"/>
  <c r="M26" i="1" s="1"/>
  <c r="N26" i="1" s="1"/>
  <c r="L31" i="1"/>
  <c r="O31" i="1"/>
  <c r="K31" i="1"/>
  <c r="J31" i="1"/>
  <c r="I31" i="1" s="1"/>
  <c r="AI31" i="1"/>
  <c r="AC20" i="1"/>
  <c r="AC17" i="1"/>
  <c r="R18" i="1"/>
  <c r="P18" i="1" s="1"/>
  <c r="S18" i="1" s="1"/>
  <c r="M18" i="1" s="1"/>
  <c r="N18" i="1" s="1"/>
  <c r="R17" i="1"/>
  <c r="P17" i="1" s="1"/>
  <c r="S17" i="1" s="1"/>
  <c r="M17" i="1" s="1"/>
  <c r="N17" i="1" s="1"/>
  <c r="L20" i="1"/>
  <c r="K20" i="1"/>
  <c r="J20" i="1"/>
  <c r="I20" i="1" s="1"/>
  <c r="O25" i="1"/>
  <c r="K25" i="1"/>
  <c r="L25" i="1"/>
  <c r="R30" i="1"/>
  <c r="P30" i="1" s="1"/>
  <c r="S30" i="1" s="1"/>
  <c r="M30" i="1" s="1"/>
  <c r="N30" i="1" s="1"/>
  <c r="AC31" i="1"/>
  <c r="R22" i="1"/>
  <c r="P22" i="1" s="1"/>
  <c r="S22" i="1" s="1"/>
  <c r="M22" i="1" s="1"/>
  <c r="N22" i="1" s="1"/>
  <c r="U17" i="1"/>
  <c r="V17" i="1" s="1"/>
  <c r="AI20" i="1"/>
  <c r="O21" i="1"/>
  <c r="L21" i="1"/>
  <c r="U25" i="1"/>
  <c r="V25" i="1" s="1"/>
  <c r="AL27" i="1"/>
  <c r="T27" i="1" s="1"/>
  <c r="AI29" i="1"/>
  <c r="U31" i="1"/>
  <c r="V31" i="1" s="1"/>
  <c r="O18" i="1"/>
  <c r="AI19" i="1"/>
  <c r="O22" i="1"/>
  <c r="AI23" i="1"/>
  <c r="O26" i="1"/>
  <c r="AI27" i="1"/>
  <c r="O30" i="1"/>
  <c r="J19" i="1"/>
  <c r="I19" i="1" s="1"/>
  <c r="J23" i="1"/>
  <c r="I23" i="1" s="1"/>
  <c r="J27" i="1"/>
  <c r="I27" i="1" s="1"/>
  <c r="AI18" i="1"/>
  <c r="AI22" i="1"/>
  <c r="K23" i="1"/>
  <c r="AI30" i="1"/>
  <c r="K19" i="1"/>
  <c r="AI26" i="1"/>
  <c r="K27" i="1"/>
  <c r="W29" i="1" l="1"/>
  <c r="AA29" i="1" s="1"/>
  <c r="AD29" i="1"/>
  <c r="AC29" i="1"/>
  <c r="AD28" i="1"/>
  <c r="W28" i="1"/>
  <c r="AA28" i="1" s="1"/>
  <c r="AC28" i="1"/>
  <c r="AD24" i="1"/>
  <c r="AE24" i="1" s="1"/>
  <c r="W24" i="1"/>
  <c r="AA24" i="1" s="1"/>
  <c r="AC24" i="1"/>
  <c r="AC30" i="1"/>
  <c r="W30" i="1"/>
  <c r="AA30" i="1" s="1"/>
  <c r="AD30" i="1"/>
  <c r="AB19" i="1"/>
  <c r="R19" i="1"/>
  <c r="P19" i="1" s="1"/>
  <c r="S19" i="1" s="1"/>
  <c r="M19" i="1" s="1"/>
  <c r="N19" i="1" s="1"/>
  <c r="AD31" i="1"/>
  <c r="W31" i="1"/>
  <c r="AA31" i="1" s="1"/>
  <c r="U19" i="1"/>
  <c r="V19" i="1" s="1"/>
  <c r="AB24" i="1"/>
  <c r="R24" i="1"/>
  <c r="P24" i="1" s="1"/>
  <c r="S24" i="1" s="1"/>
  <c r="M24" i="1" s="1"/>
  <c r="N24" i="1" s="1"/>
  <c r="AB23" i="1"/>
  <c r="U23" i="1"/>
  <c r="V23" i="1" s="1"/>
  <c r="R23" i="1" s="1"/>
  <c r="P23" i="1" s="1"/>
  <c r="S23" i="1" s="1"/>
  <c r="M23" i="1" s="1"/>
  <c r="N23" i="1" s="1"/>
  <c r="W21" i="1"/>
  <c r="AA21" i="1" s="1"/>
  <c r="AD21" i="1"/>
  <c r="AE21" i="1" s="1"/>
  <c r="R21" i="1"/>
  <c r="P21" i="1" s="1"/>
  <c r="S21" i="1" s="1"/>
  <c r="M21" i="1" s="1"/>
  <c r="N21" i="1" s="1"/>
  <c r="AC21" i="1"/>
  <c r="AC26" i="1"/>
  <c r="W26" i="1"/>
  <c r="AA26" i="1" s="1"/>
  <c r="AD26" i="1"/>
  <c r="AB28" i="1"/>
  <c r="R28" i="1"/>
  <c r="P28" i="1" s="1"/>
  <c r="S28" i="1" s="1"/>
  <c r="M28" i="1" s="1"/>
  <c r="N28" i="1" s="1"/>
  <c r="AB27" i="1"/>
  <c r="U27" i="1"/>
  <c r="V27" i="1" s="1"/>
  <c r="AD20" i="1"/>
  <c r="W20" i="1"/>
  <c r="AA20" i="1" s="1"/>
  <c r="W22" i="1"/>
  <c r="AA22" i="1" s="1"/>
  <c r="AD22" i="1"/>
  <c r="AC22" i="1"/>
  <c r="W25" i="1"/>
  <c r="AA25" i="1" s="1"/>
  <c r="AD25" i="1"/>
  <c r="AE25" i="1" s="1"/>
  <c r="W17" i="1"/>
  <c r="AA17" i="1" s="1"/>
  <c r="AD17" i="1"/>
  <c r="AE17" i="1" s="1"/>
  <c r="AB20" i="1"/>
  <c r="R20" i="1"/>
  <c r="P20" i="1" s="1"/>
  <c r="S20" i="1" s="1"/>
  <c r="M20" i="1" s="1"/>
  <c r="N20" i="1" s="1"/>
  <c r="AB31" i="1"/>
  <c r="R31" i="1"/>
  <c r="P31" i="1" s="1"/>
  <c r="S31" i="1" s="1"/>
  <c r="M31" i="1" s="1"/>
  <c r="N31" i="1" s="1"/>
  <c r="AB29" i="1"/>
  <c r="R29" i="1"/>
  <c r="P29" i="1" s="1"/>
  <c r="S29" i="1" s="1"/>
  <c r="M29" i="1" s="1"/>
  <c r="N29" i="1" s="1"/>
  <c r="W18" i="1"/>
  <c r="AA18" i="1" s="1"/>
  <c r="AD18" i="1"/>
  <c r="AE18" i="1" s="1"/>
  <c r="AC18" i="1"/>
  <c r="AE31" i="1" l="1"/>
  <c r="AE26" i="1"/>
  <c r="AE22" i="1"/>
  <c r="AC23" i="1"/>
  <c r="W23" i="1"/>
  <c r="AA23" i="1" s="1"/>
  <c r="AD23" i="1"/>
  <c r="AE23" i="1" s="1"/>
  <c r="AE20" i="1"/>
  <c r="AE30" i="1"/>
  <c r="AE28" i="1"/>
  <c r="W27" i="1"/>
  <c r="AA27" i="1" s="1"/>
  <c r="AD27" i="1"/>
  <c r="AE27" i="1" s="1"/>
  <c r="AC27" i="1"/>
  <c r="AE29" i="1"/>
  <c r="R27" i="1"/>
  <c r="P27" i="1" s="1"/>
  <c r="S27" i="1" s="1"/>
  <c r="M27" i="1" s="1"/>
  <c r="N27" i="1" s="1"/>
  <c r="AC19" i="1"/>
  <c r="AD19" i="1"/>
  <c r="AE19" i="1" s="1"/>
  <c r="W19" i="1"/>
  <c r="AA19" i="1" s="1"/>
</calcChain>
</file>

<file path=xl/sharedStrings.xml><?xml version="1.0" encoding="utf-8"?>
<sst xmlns="http://schemas.openxmlformats.org/spreadsheetml/2006/main" count="534" uniqueCount="269">
  <si>
    <t>File opened</t>
  </si>
  <si>
    <t>2020-12-16 14:55:03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</si>
  <si>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</si>
  <si>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</si>
  <si>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</si>
  <si>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</si>
  <si>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</si>
  <si>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</si>
  <si>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</si>
  <si>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</si>
  <si>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</si>
  <si>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</si>
  <si>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</si>
  <si>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</si>
  <si>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</si>
  <si>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</si>
  <si>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</si>
  <si>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</si>
  <si>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</si>
  <si>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</si>
  <si>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</si>
  <si>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14:55:03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</si>
  <si>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</si>
  <si>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</si>
  <si>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</si>
  <si>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</si>
  <si>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</si>
  <si>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</si>
  <si>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</si>
  <si>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</si>
  <si>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</si>
  <si>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</si>
  <si>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</si>
  <si>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</si>
  <si>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</si>
  <si>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</si>
  <si>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</si>
  <si>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</si>
  <si>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</si>
  <si>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</si>
  <si>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</si>
  <si>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</si>
  <si>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</si>
  <si>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</si>
  <si>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</si>
  <si>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</si>
  <si>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</si>
  <si>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</si>
  <si>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</si>
  <si>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</si>
  <si>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</si>
  <si>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</si>
  <si>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</si>
  <si>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</si>
  <si>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</si>
  <si>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</si>
  <si>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</si>
  <si>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</si>
  <si>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</si>
  <si>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</si>
  <si>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</si>
  <si>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</si>
  <si>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</si>
  <si>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</si>
  <si>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</si>
  <si>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</si>
  <si>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</si>
  <si>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</si>
  <si>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</si>
  <si>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</si>
  <si>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</si>
  <si>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</si>
  <si>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</si>
  <si>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</si>
  <si>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</si>
  <si>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</si>
  <si>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</si>
  <si>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</si>
  <si>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</si>
  <si>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</si>
  <si>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</si>
  <si>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</si>
  <si>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</si>
  <si>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</si>
  <si>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</si>
  <si>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</si>
  <si>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</si>
  <si>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</si>
  <si>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</si>
  <si>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</si>
  <si>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</si>
  <si>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</si>
  <si>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</si>
  <si>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</si>
  <si>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</si>
  <si>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</si>
  <si>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</si>
  <si>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</si>
  <si>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</si>
  <si>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</si>
  <si>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</si>
  <si>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</si>
  <si>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</si>
  <si>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</si>
  <si>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</si>
  <si>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</si>
  <si>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</si>
  <si>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</si>
  <si>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</si>
  <si>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</si>
  <si>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</si>
  <si>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</si>
  <si>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</si>
  <si>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</si>
  <si>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</si>
  <si>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</si>
  <si>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</si>
  <si>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</si>
  <si>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</si>
  <si>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</si>
  <si>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</si>
  <si>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</si>
  <si>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</si>
  <si>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</si>
  <si>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</si>
  <si>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</si>
  <si>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</si>
  <si>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</si>
  <si>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</si>
  <si>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</si>
  <si>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</si>
  <si>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</si>
  <si>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</si>
  <si>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</si>
  <si>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</si>
  <si>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</si>
  <si>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</si>
  <si>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</si>
  <si>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</si>
  <si>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</si>
  <si>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</si>
  <si>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</si>
  <si>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</si>
  <si>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</si>
  <si>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</si>
  <si>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</si>
  <si>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</si>
  <si>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</si>
  <si>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</si>
  <si>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</si>
  <si>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</si>
  <si>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</si>
  <si>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</si>
  <si>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</si>
  <si>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</si>
  <si>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</si>
  <si>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</si>
  <si>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</si>
  <si>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</si>
  <si>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</si>
  <si>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</si>
  <si>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</si>
  <si>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</si>
  <si>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</si>
  <si>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</si>
  <si>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</si>
  <si>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</si>
  <si>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</si>
  <si>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</si>
  <si>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</si>
  <si>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</si>
  <si>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</si>
  <si>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</si>
  <si>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</si>
  <si>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</si>
  <si>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</si>
  <si>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</si>
  <si>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</si>
  <si>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</si>
  <si>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</si>
  <si>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</si>
  <si>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</si>
  <si>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</si>
  <si>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</si>
  <si>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</si>
  <si>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</si>
  <si>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</si>
  <si>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</si>
  <si>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</si>
  <si>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</si>
  <si>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</si>
  <si>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</si>
  <si>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</si>
  <si>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</si>
  <si>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</si>
  <si>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</si>
  <si>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</si>
  <si>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</si>
  <si>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</si>
  <si>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</si>
  <si>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</si>
  <si>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</si>
  <si>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</si>
  <si>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</si>
  <si>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</si>
  <si>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</si>
  <si>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</si>
  <si>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</si>
  <si>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</si>
  <si>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</si>
  <si>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</si>
  <si>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</si>
  <si>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</si>
  <si>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</si>
  <si>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</si>
  <si>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</si>
  <si>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</si>
  <si>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</si>
  <si>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</si>
  <si>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</si>
  <si>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</si>
  <si>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</si>
  <si>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</si>
  <si>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</si>
  <si>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</si>
  <si>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</si>
  <si>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</si>
  <si>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</si>
  <si>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</si>
  <si>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</si>
  <si>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</si>
  <si>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14:59:21</t>
  </si>
  <si>
    <t>14:59:21</t>
  </si>
  <si>
    <t>1149</t>
  </si>
  <si>
    <t>_1</t>
  </si>
  <si>
    <t>0: Broadleaf</t>
  </si>
  <si>
    <t>14:52:16</t>
  </si>
  <si>
    <t>1/3</t>
  </si>
  <si>
    <t>20201216 15:01:22</t>
  </si>
  <si>
    <t>15:01:22</t>
  </si>
  <si>
    <t>20201216 15:03:02</t>
  </si>
  <si>
    <t>15:03:02</t>
  </si>
  <si>
    <t>15:02:39</t>
  </si>
  <si>
    <t>3/3</t>
  </si>
  <si>
    <t>20201216 15:04:12</t>
  </si>
  <si>
    <t>15:04:12</t>
  </si>
  <si>
    <t>20201216 15:05:46</t>
  </si>
  <si>
    <t>15:05:46</t>
  </si>
  <si>
    <t>20201216 15:07:03</t>
  </si>
  <si>
    <t>15:07:03</t>
  </si>
  <si>
    <t>20201216 15:08:36</t>
  </si>
  <si>
    <t>15:08:36</t>
  </si>
  <si>
    <t>20201216 15:10:17</t>
  </si>
  <si>
    <t>15:10:17</t>
  </si>
  <si>
    <t>20201216 15:11:56</t>
  </si>
  <si>
    <t>15:11:56</t>
  </si>
  <si>
    <t>20201216 15:13:38</t>
  </si>
  <si>
    <t>15:13:38</t>
  </si>
  <si>
    <t>15:13:56</t>
  </si>
  <si>
    <t>20201216 15:15:45</t>
  </si>
  <si>
    <t>15:15:45</t>
  </si>
  <si>
    <t>20201216 15:17:17</t>
  </si>
  <si>
    <t>15:17:17</t>
  </si>
  <si>
    <t>20201216 15:18:23</t>
  </si>
  <si>
    <t>15:18:23</t>
  </si>
  <si>
    <t>20201216 15:20:24</t>
  </si>
  <si>
    <t>15:20:24</t>
  </si>
  <si>
    <t>20201216 15:22:24</t>
  </si>
  <si>
    <t>15:22:24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</si>
</sst>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1608152361.5999999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1608152353.8499999</v>
      </c>
      <c r="I17">
        <f t="shared" ref="I17:I31" si="0">(J17)/1000</f>
        <v>1.1923144763186611E-4</v>
      </c>
      <c r="J17">
        <f t="shared" ref="J17:J31" si="1">1000*AZ17*AH17*(AV17-AW17)/(100*AO17*(1000-AH17*AV17))</f>
        <v>0.11923144763186612</v>
      </c>
      <c r="K17">
        <f t="shared" ref="K17:K31" si="2">AZ17*AH17*(AU17-AT17*(1000-AH17*AW17)/(1000-AH17*AV17))/(100*AO17)</f>
        <v>1.6833293635899924</v>
      </c>
      <c r="L17">
        <f t="shared" ref="L17:L31" si="3">AT17 - IF(AH17&gt;1, K17*AO17*100/(AJ17*BH17), 0)</f>
        <v>401.96620000000001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41.047345412631429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2.9670223702650036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56.00427046606665</v>
      </c>
      <c r="Y17">
        <f t="shared" ref="Y17:Y31" si="16">AV17*(BA17+BB17)/1000</f>
        <v>2.1232214227058632</v>
      </c>
      <c r="Z17">
        <f t="shared" ref="Z17:Z31" si="17">0.61365*EXP(17.502*BC17/(240.97+BC17))</f>
        <v>3.7911777174069905</v>
      </c>
      <c r="AA17" t="e">
        <f t="shared" ref="AA17:AA31" si="18">(W17-AV17*(BA17+BB17)/1000)</f>
        <v>#DIV/0!</v>
      </c>
      <c r="AB17">
        <f t="shared" ref="AB17:AB31" si="19">(-I17*44100)</f>
        <v>-5.2581068405652953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2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53835.61304503354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1608152353.8499999</v>
      </c>
      <c r="AT17">
        <v>401.96620000000001</v>
      </c>
      <c r="AU17">
        <v>404.043566666667</v>
      </c>
      <c r="AV17">
        <v>20.792166666666699</v>
      </c>
      <c r="AW17">
        <v>20.652073333333298</v>
      </c>
      <c r="AX17">
        <v>401.28980000000001</v>
      </c>
      <c r="AY17">
        <v>20.51174</v>
      </c>
      <c r="AZ17">
        <v>500.03393333333298</v>
      </c>
      <c r="BA17">
        <v>102.016466666667</v>
      </c>
      <c r="BB17">
        <v>9.9943649999999995E-2</v>
      </c>
      <c r="BC17">
        <v>27.983440000000002</v>
      </c>
      <c r="BD17">
        <v>28.620646666666701</v>
      </c>
      <c r="BE17">
        <v>999.9</v>
      </c>
      <c r="BF17">
        <v>0</v>
      </c>
      <c r="BG17">
        <v>0</v>
      </c>
      <c r="BH17">
        <v>10013.2753333333</v>
      </c>
      <c r="BI17">
        <v>0</v>
      </c>
      <c r="BJ17">
        <v>348.38446666666698</v>
      </c>
      <c r="BK17">
        <v>1608151936.0999999</v>
      </c>
      <c r="BL17" t="s">
        <v>236</v>
      </c>
      <c r="BM17">
        <v>1608151936.0999999</v>
      </c>
      <c r="BN17">
        <v>1608151927.5999999</v>
      </c>
      <c r="BO17">
        <v>26</v>
      </c>
      <c r="BP17">
        <v>0.17299999999999999</v>
      </c>
      <c r="BQ17">
        <v>-8.0000000000000002E-3</v>
      </c>
      <c r="BR17">
        <v>-0.21299999999999999</v>
      </c>
      <c r="BS17">
        <v>0.314</v>
      </c>
      <c r="BT17">
        <v>1208</v>
      </c>
      <c r="BU17">
        <v>22</v>
      </c>
      <c r="BV17">
        <v>0.47</v>
      </c>
      <c r="BW17">
        <v>0.09</v>
      </c>
      <c r="BX17">
        <v>1.6597595711575099</v>
      </c>
      <c r="BY17">
        <v>1.6666818135914601</v>
      </c>
      <c r="BZ17">
        <v>0.129105057708927</v>
      </c>
      <c r="CA17">
        <v>0</v>
      </c>
      <c r="CB17">
        <v>-2.0773999999999999</v>
      </c>
      <c r="CC17">
        <v>-1.93452226918798</v>
      </c>
      <c r="CD17">
        <v>0.14485765707525899</v>
      </c>
      <c r="CE17">
        <v>0</v>
      </c>
      <c r="CF17">
        <v>0.14009276666666701</v>
      </c>
      <c r="CG17">
        <v>0.122678469410456</v>
      </c>
      <c r="CH17">
        <v>1.6561315053830201E-2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0.67700000000000005</v>
      </c>
      <c r="CP17">
        <v>0.28420000000000001</v>
      </c>
      <c r="CQ17">
        <v>0.84487197877040998</v>
      </c>
      <c r="CR17">
        <v>-1.6043650578588901E-5</v>
      </c>
      <c r="CS17">
        <v>-1.15305589960158E-6</v>
      </c>
      <c r="CT17">
        <v>3.6581349982770798E-10</v>
      </c>
      <c r="CU17">
        <v>-9.6136226979812001E-2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7.1</v>
      </c>
      <c r="DD17">
        <v>7.2</v>
      </c>
      <c r="DE17">
        <v>2</v>
      </c>
      <c r="DF17">
        <v>500.79899999999998</v>
      </c>
      <c r="DG17">
        <v>475.94499999999999</v>
      </c>
      <c r="DH17">
        <v>23.423400000000001</v>
      </c>
      <c r="DI17">
        <v>34.239199999999997</v>
      </c>
      <c r="DJ17">
        <v>29.9985</v>
      </c>
      <c r="DK17">
        <v>34.245199999999997</v>
      </c>
      <c r="DL17">
        <v>34.28</v>
      </c>
      <c r="DM17">
        <v>19.217600000000001</v>
      </c>
      <c r="DN17">
        <v>21.1982</v>
      </c>
      <c r="DO17">
        <v>36.986199999999997</v>
      </c>
      <c r="DP17">
        <v>23.462900000000001</v>
      </c>
      <c r="DQ17">
        <v>403.40499999999997</v>
      </c>
      <c r="DR17">
        <v>20.744599999999998</v>
      </c>
      <c r="DS17">
        <v>97.848399999999998</v>
      </c>
      <c r="DT17">
        <v>101.70399999999999</v>
      </c>
    </row>
    <row r="18" spans="1:124" x14ac:dyDescent="0.25">
      <c r="A18">
        <v>2</v>
      </c>
      <c r="B18">
        <v>1608152482.5</v>
      </c>
      <c r="C18">
        <v>120.90000009536701</v>
      </c>
      <c r="D18" t="s">
        <v>238</v>
      </c>
      <c r="E18" t="s">
        <v>239</v>
      </c>
      <c r="F18" t="s">
        <v>233</v>
      </c>
      <c r="G18" t="s">
        <v>234</v>
      </c>
      <c r="H18">
        <v>1608152474.5</v>
      </c>
      <c r="I18">
        <f t="shared" si="0"/>
        <v>2.5181652666015345E-4</v>
      </c>
      <c r="J18">
        <f t="shared" si="1"/>
        <v>0.25181652666015347</v>
      </c>
      <c r="K18">
        <f t="shared" si="2"/>
        <v>-0.69129331832130358</v>
      </c>
      <c r="L18">
        <f t="shared" si="3"/>
        <v>49.609519354838703</v>
      </c>
      <c r="M18" t="e">
        <f t="shared" si="4"/>
        <v>#DIV/0!</v>
      </c>
      <c r="N18" t="e">
        <f t="shared" si="5"/>
        <v>#DIV/0!</v>
      </c>
      <c r="O18">
        <f t="shared" si="6"/>
        <v>5.0659666667837868</v>
      </c>
      <c r="P18" t="e">
        <f t="shared" si="7"/>
        <v>#DIV/0!</v>
      </c>
      <c r="Q18">
        <f t="shared" si="8"/>
        <v>2.9669774026752282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56.167924897255084</v>
      </c>
      <c r="Y18">
        <f t="shared" si="16"/>
        <v>2.1315279956800159</v>
      </c>
      <c r="Z18">
        <f t="shared" si="17"/>
        <v>3.7949203207686661</v>
      </c>
      <c r="AA18" t="e">
        <f t="shared" si="18"/>
        <v>#DIV/0!</v>
      </c>
      <c r="AB18">
        <f t="shared" si="19"/>
        <v>-11.105108825712767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1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53831.280311373695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1608152474.5</v>
      </c>
      <c r="AT18">
        <v>49.609519354838703</v>
      </c>
      <c r="AU18">
        <v>48.795006451612899</v>
      </c>
      <c r="AV18">
        <v>20.8734258064516</v>
      </c>
      <c r="AW18">
        <v>20.577570967741899</v>
      </c>
      <c r="AX18">
        <v>48.768132258064497</v>
      </c>
      <c r="AY18">
        <v>20.589687096774199</v>
      </c>
      <c r="AZ18">
        <v>500.029516129032</v>
      </c>
      <c r="BA18">
        <v>102.01687096774199</v>
      </c>
      <c r="BB18">
        <v>9.9955251612903306E-2</v>
      </c>
      <c r="BC18">
        <v>28.000364516129</v>
      </c>
      <c r="BD18">
        <v>28.6442709677419</v>
      </c>
      <c r="BE18">
        <v>999.9</v>
      </c>
      <c r="BF18">
        <v>0</v>
      </c>
      <c r="BG18">
        <v>0</v>
      </c>
      <c r="BH18">
        <v>10012.9806451613</v>
      </c>
      <c r="BI18">
        <v>0</v>
      </c>
      <c r="BJ18">
        <v>346.58012903225801</v>
      </c>
      <c r="BK18">
        <v>1608151936.0999999</v>
      </c>
      <c r="BL18" t="s">
        <v>236</v>
      </c>
      <c r="BM18">
        <v>1608151936.0999999</v>
      </c>
      <c r="BN18">
        <v>1608151927.5999999</v>
      </c>
      <c r="BO18">
        <v>26</v>
      </c>
      <c r="BP18">
        <v>0.17299999999999999</v>
      </c>
      <c r="BQ18">
        <v>-8.0000000000000002E-3</v>
      </c>
      <c r="BR18">
        <v>-0.21299999999999999</v>
      </c>
      <c r="BS18">
        <v>0.314</v>
      </c>
      <c r="BT18">
        <v>1208</v>
      </c>
      <c r="BU18">
        <v>22</v>
      </c>
      <c r="BV18">
        <v>0.47</v>
      </c>
      <c r="BW18">
        <v>0.09</v>
      </c>
      <c r="BX18">
        <v>-0.68824768768452704</v>
      </c>
      <c r="BY18">
        <v>-0.295318272414824</v>
      </c>
      <c r="BZ18">
        <v>2.3837253679049701E-2</v>
      </c>
      <c r="CA18">
        <v>1</v>
      </c>
      <c r="CB18">
        <v>0.81412706666666701</v>
      </c>
      <c r="CC18">
        <v>0.32825336596217602</v>
      </c>
      <c r="CD18">
        <v>2.68867410594061E-2</v>
      </c>
      <c r="CE18">
        <v>0</v>
      </c>
      <c r="CF18">
        <v>0.29830356666666702</v>
      </c>
      <c r="CG18">
        <v>-0.23156724360400399</v>
      </c>
      <c r="CH18">
        <v>2.29304798157145E-2</v>
      </c>
      <c r="CI18">
        <v>0</v>
      </c>
      <c r="CJ18">
        <v>1</v>
      </c>
      <c r="CK18">
        <v>3</v>
      </c>
      <c r="CL18" t="s">
        <v>237</v>
      </c>
      <c r="CM18">
        <v>100</v>
      </c>
      <c r="CN18">
        <v>100</v>
      </c>
      <c r="CO18">
        <v>0.84099999999999997</v>
      </c>
      <c r="CP18">
        <v>0.28299999999999997</v>
      </c>
      <c r="CQ18">
        <v>0.84487197877040998</v>
      </c>
      <c r="CR18">
        <v>-1.6043650578588901E-5</v>
      </c>
      <c r="CS18">
        <v>-1.15305589960158E-6</v>
      </c>
      <c r="CT18">
        <v>3.6581349982770798E-10</v>
      </c>
      <c r="CU18">
        <v>-9.6136226979812001E-2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9.1</v>
      </c>
      <c r="DD18">
        <v>9.1999999999999993</v>
      </c>
      <c r="DE18">
        <v>2</v>
      </c>
      <c r="DF18">
        <v>501.21300000000002</v>
      </c>
      <c r="DG18">
        <v>475.327</v>
      </c>
      <c r="DH18">
        <v>23.527899999999999</v>
      </c>
      <c r="DI18">
        <v>34.216299999999997</v>
      </c>
      <c r="DJ18">
        <v>29.9999</v>
      </c>
      <c r="DK18">
        <v>34.229700000000001</v>
      </c>
      <c r="DL18">
        <v>34.264499999999998</v>
      </c>
      <c r="DM18">
        <v>5.04514</v>
      </c>
      <c r="DN18">
        <v>20.6416</v>
      </c>
      <c r="DO18">
        <v>36.242899999999999</v>
      </c>
      <c r="DP18">
        <v>23.5291</v>
      </c>
      <c r="DQ18">
        <v>48.983600000000003</v>
      </c>
      <c r="DR18">
        <v>20.663799999999998</v>
      </c>
      <c r="DS18">
        <v>97.8536</v>
      </c>
      <c r="DT18">
        <v>101.705</v>
      </c>
    </row>
    <row r="19" spans="1:124" x14ac:dyDescent="0.25">
      <c r="A19">
        <v>3</v>
      </c>
      <c r="B19">
        <v>1608152582.5</v>
      </c>
      <c r="C19">
        <v>220.90000009536701</v>
      </c>
      <c r="D19" t="s">
        <v>240</v>
      </c>
      <c r="E19" t="s">
        <v>241</v>
      </c>
      <c r="F19" t="s">
        <v>233</v>
      </c>
      <c r="G19" t="s">
        <v>234</v>
      </c>
      <c r="H19">
        <v>1608152574.75</v>
      </c>
      <c r="I19">
        <f t="shared" si="0"/>
        <v>2.2566130155167292E-4</v>
      </c>
      <c r="J19">
        <f t="shared" si="1"/>
        <v>0.22566130155167291</v>
      </c>
      <c r="K19">
        <f t="shared" si="2"/>
        <v>0.11147766032587329</v>
      </c>
      <c r="L19">
        <f t="shared" si="3"/>
        <v>79.441483333333295</v>
      </c>
      <c r="M19" t="e">
        <f t="shared" si="4"/>
        <v>#DIV/0!</v>
      </c>
      <c r="N19" t="e">
        <f t="shared" si="5"/>
        <v>#DIV/0!</v>
      </c>
      <c r="O19">
        <f t="shared" si="6"/>
        <v>8.1123207824390668</v>
      </c>
      <c r="P19" t="e">
        <f t="shared" si="7"/>
        <v>#DIV/0!</v>
      </c>
      <c r="Q19">
        <f t="shared" si="8"/>
        <v>2.96476905312442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56.39143740083523</v>
      </c>
      <c r="Y19">
        <f t="shared" si="16"/>
        <v>2.1388974082730368</v>
      </c>
      <c r="Z19">
        <f t="shared" si="17"/>
        <v>3.7929471332138043</v>
      </c>
      <c r="AA19" t="e">
        <f t="shared" si="18"/>
        <v>#DIV/0!</v>
      </c>
      <c r="AB19">
        <f t="shared" si="19"/>
        <v>-9.9516633984287761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1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53768.339327052621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1608152574.75</v>
      </c>
      <c r="AT19">
        <v>79.441483333333295</v>
      </c>
      <c r="AU19">
        <v>79.596760000000003</v>
      </c>
      <c r="AV19">
        <v>20.94557</v>
      </c>
      <c r="AW19">
        <v>20.6804633333333</v>
      </c>
      <c r="AX19">
        <v>79.022513333333293</v>
      </c>
      <c r="AY19">
        <v>20.639900000000001</v>
      </c>
      <c r="AZ19">
        <v>500.02823333333299</v>
      </c>
      <c r="BA19">
        <v>102.016966666667</v>
      </c>
      <c r="BB19">
        <v>9.996824E-2</v>
      </c>
      <c r="BC19">
        <v>27.991443333333301</v>
      </c>
      <c r="BD19">
        <v>28.629619999999999</v>
      </c>
      <c r="BE19">
        <v>999.9</v>
      </c>
      <c r="BF19">
        <v>0</v>
      </c>
      <c r="BG19">
        <v>0</v>
      </c>
      <c r="BH19">
        <v>10000.453666666701</v>
      </c>
      <c r="BI19">
        <v>0</v>
      </c>
      <c r="BJ19">
        <v>342.8947</v>
      </c>
      <c r="BK19">
        <v>1608152559.5</v>
      </c>
      <c r="BL19" t="s">
        <v>242</v>
      </c>
      <c r="BM19">
        <v>1608152559.5</v>
      </c>
      <c r="BN19">
        <v>1608152559</v>
      </c>
      <c r="BO19">
        <v>27</v>
      </c>
      <c r="BP19">
        <v>-0.41799999999999998</v>
      </c>
      <c r="BQ19">
        <v>0.02</v>
      </c>
      <c r="BR19">
        <v>0.41899999999999998</v>
      </c>
      <c r="BS19">
        <v>0.29399999999999998</v>
      </c>
      <c r="BT19">
        <v>79</v>
      </c>
      <c r="BU19">
        <v>21</v>
      </c>
      <c r="BV19">
        <v>0.15</v>
      </c>
      <c r="BW19">
        <v>0.16</v>
      </c>
      <c r="BX19">
        <v>0.10344821937071499</v>
      </c>
      <c r="BY19">
        <v>0.17963720493180399</v>
      </c>
      <c r="BZ19">
        <v>6.2590397818472601E-2</v>
      </c>
      <c r="CA19">
        <v>1</v>
      </c>
      <c r="CB19">
        <v>-0.15454970666666701</v>
      </c>
      <c r="CC19">
        <v>0.13847447919910999</v>
      </c>
      <c r="CD19">
        <v>6.2230944278822899E-2</v>
      </c>
      <c r="CE19">
        <v>1</v>
      </c>
      <c r="CF19">
        <v>0.26518580000000003</v>
      </c>
      <c r="CG19">
        <v>-1.0476280311456299E-2</v>
      </c>
      <c r="CH19">
        <v>9.4488258177052701E-4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0.41899999999999998</v>
      </c>
      <c r="CP19">
        <v>0.30580000000000002</v>
      </c>
      <c r="CQ19">
        <v>0.42725364423475798</v>
      </c>
      <c r="CR19">
        <v>-1.6043650578588901E-5</v>
      </c>
      <c r="CS19">
        <v>-1.15305589960158E-6</v>
      </c>
      <c r="CT19">
        <v>3.6581349982770798E-10</v>
      </c>
      <c r="CU19">
        <v>-7.6347529496298597E-2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0.4</v>
      </c>
      <c r="DD19">
        <v>0.4</v>
      </c>
      <c r="DE19">
        <v>2</v>
      </c>
      <c r="DF19">
        <v>501.05700000000002</v>
      </c>
      <c r="DG19">
        <v>475.23200000000003</v>
      </c>
      <c r="DH19">
        <v>23.646899999999999</v>
      </c>
      <c r="DI19">
        <v>34.200600000000001</v>
      </c>
      <c r="DJ19">
        <v>30</v>
      </c>
      <c r="DK19">
        <v>34.217399999999998</v>
      </c>
      <c r="DL19">
        <v>34.252200000000002</v>
      </c>
      <c r="DM19">
        <v>6.3156699999999999</v>
      </c>
      <c r="DN19">
        <v>20.6416</v>
      </c>
      <c r="DO19">
        <v>35.869500000000002</v>
      </c>
      <c r="DP19">
        <v>23.648900000000001</v>
      </c>
      <c r="DQ19">
        <v>79.716899999999995</v>
      </c>
      <c r="DR19">
        <v>20.679600000000001</v>
      </c>
      <c r="DS19">
        <v>97.855199999999996</v>
      </c>
      <c r="DT19">
        <v>101.706</v>
      </c>
    </row>
    <row r="20" spans="1:124" x14ac:dyDescent="0.25">
      <c r="A20">
        <v>4</v>
      </c>
      <c r="B20">
        <v>1608152652.5</v>
      </c>
      <c r="C20">
        <v>290.90000009536698</v>
      </c>
      <c r="D20" t="s">
        <v>244</v>
      </c>
      <c r="E20" t="s">
        <v>245</v>
      </c>
      <c r="F20" t="s">
        <v>233</v>
      </c>
      <c r="G20" t="s">
        <v>234</v>
      </c>
      <c r="H20">
        <v>1608152644.5</v>
      </c>
      <c r="I20">
        <f t="shared" si="0"/>
        <v>2.1400963384369233E-4</v>
      </c>
      <c r="J20">
        <f t="shared" si="1"/>
        <v>0.21400963384369232</v>
      </c>
      <c r="K20">
        <f t="shared" si="2"/>
        <v>0.15489737969421302</v>
      </c>
      <c r="L20">
        <f t="shared" si="3"/>
        <v>99.580174193548402</v>
      </c>
      <c r="M20" t="e">
        <f t="shared" si="4"/>
        <v>#DIV/0!</v>
      </c>
      <c r="N20" t="e">
        <f t="shared" si="5"/>
        <v>#DIV/0!</v>
      </c>
      <c r="O20">
        <f t="shared" si="6"/>
        <v>10.168941010536466</v>
      </c>
      <c r="P20" t="e">
        <f t="shared" si="7"/>
        <v>#DIV/0!</v>
      </c>
      <c r="Q20">
        <f t="shared" si="8"/>
        <v>2.9661433610193599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56.315710086104765</v>
      </c>
      <c r="Y20">
        <f t="shared" si="16"/>
        <v>2.1361514798593175</v>
      </c>
      <c r="Z20">
        <f t="shared" si="17"/>
        <v>3.7931715263702013</v>
      </c>
      <c r="AA20" t="e">
        <f t="shared" si="18"/>
        <v>#DIV/0!</v>
      </c>
      <c r="AB20">
        <f t="shared" si="19"/>
        <v>-9.4378248525068322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1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53808.343762281555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1608152644.5</v>
      </c>
      <c r="AT20">
        <v>99.580174193548402</v>
      </c>
      <c r="AU20">
        <v>99.791612903225797</v>
      </c>
      <c r="AV20">
        <v>20.918435483871001</v>
      </c>
      <c r="AW20">
        <v>20.667009677419401</v>
      </c>
      <c r="AX20">
        <v>99.1654967741935</v>
      </c>
      <c r="AY20">
        <v>20.613880645161299</v>
      </c>
      <c r="AZ20">
        <v>500.02716129032302</v>
      </c>
      <c r="BA20">
        <v>102.01816129032299</v>
      </c>
      <c r="BB20">
        <v>9.9967070967741906E-2</v>
      </c>
      <c r="BC20">
        <v>27.9924580645161</v>
      </c>
      <c r="BD20">
        <v>28.609532258064501</v>
      </c>
      <c r="BE20">
        <v>999.9</v>
      </c>
      <c r="BF20">
        <v>0</v>
      </c>
      <c r="BG20">
        <v>0</v>
      </c>
      <c r="BH20">
        <v>10008.1251612903</v>
      </c>
      <c r="BI20">
        <v>0</v>
      </c>
      <c r="BJ20">
        <v>339.679096774193</v>
      </c>
      <c r="BK20">
        <v>1608152559.5</v>
      </c>
      <c r="BL20" t="s">
        <v>242</v>
      </c>
      <c r="BM20">
        <v>1608152559.5</v>
      </c>
      <c r="BN20">
        <v>1608152559</v>
      </c>
      <c r="BO20">
        <v>27</v>
      </c>
      <c r="BP20">
        <v>-0.41799999999999998</v>
      </c>
      <c r="BQ20">
        <v>0.02</v>
      </c>
      <c r="BR20">
        <v>0.41899999999999998</v>
      </c>
      <c r="BS20">
        <v>0.29399999999999998</v>
      </c>
      <c r="BT20">
        <v>79</v>
      </c>
      <c r="BU20">
        <v>21</v>
      </c>
      <c r="BV20">
        <v>0.15</v>
      </c>
      <c r="BW20">
        <v>0.16</v>
      </c>
      <c r="BX20">
        <v>0.16093597408926799</v>
      </c>
      <c r="BY20">
        <v>-0.139715796508949</v>
      </c>
      <c r="BZ20">
        <v>3.2062298961295303E-2</v>
      </c>
      <c r="CA20">
        <v>1</v>
      </c>
      <c r="CB20">
        <v>-0.21167556666666701</v>
      </c>
      <c r="CC20">
        <v>3.7355345939932803E-2</v>
      </c>
      <c r="CD20">
        <v>2.92034804794261E-2</v>
      </c>
      <c r="CE20">
        <v>1</v>
      </c>
      <c r="CF20">
        <v>0.25160706666666699</v>
      </c>
      <c r="CG20">
        <v>-0.143741579532814</v>
      </c>
      <c r="CH20">
        <v>1.38631289371804E-2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0.41499999999999998</v>
      </c>
      <c r="CP20">
        <v>0.30509999999999998</v>
      </c>
      <c r="CQ20">
        <v>0.42725364423475798</v>
      </c>
      <c r="CR20">
        <v>-1.6043650578588901E-5</v>
      </c>
      <c r="CS20">
        <v>-1.15305589960158E-6</v>
      </c>
      <c r="CT20">
        <v>3.6581349982770798E-10</v>
      </c>
      <c r="CU20">
        <v>-7.6347529496298597E-2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1.6</v>
      </c>
      <c r="DD20">
        <v>1.6</v>
      </c>
      <c r="DE20">
        <v>2</v>
      </c>
      <c r="DF20">
        <v>501.43700000000001</v>
      </c>
      <c r="DG20">
        <v>475.65300000000002</v>
      </c>
      <c r="DH20">
        <v>23.720800000000001</v>
      </c>
      <c r="DI20">
        <v>34.178899999999999</v>
      </c>
      <c r="DJ20">
        <v>29.9999</v>
      </c>
      <c r="DK20">
        <v>34.201900000000002</v>
      </c>
      <c r="DL20">
        <v>34.239800000000002</v>
      </c>
      <c r="DM20">
        <v>7.1625800000000002</v>
      </c>
      <c r="DN20">
        <v>20.367999999999999</v>
      </c>
      <c r="DO20">
        <v>35.499299999999998</v>
      </c>
      <c r="DP20">
        <v>23.723600000000001</v>
      </c>
      <c r="DQ20">
        <v>100.011</v>
      </c>
      <c r="DR20">
        <v>20.698899999999998</v>
      </c>
      <c r="DS20">
        <v>97.8596</v>
      </c>
      <c r="DT20">
        <v>101.711</v>
      </c>
    </row>
    <row r="21" spans="1:124" x14ac:dyDescent="0.25">
      <c r="A21">
        <v>5</v>
      </c>
      <c r="B21">
        <v>1608152746.5</v>
      </c>
      <c r="C21">
        <v>384.90000009536698</v>
      </c>
      <c r="D21" t="s">
        <v>246</v>
      </c>
      <c r="E21" t="s">
        <v>247</v>
      </c>
      <c r="F21" t="s">
        <v>233</v>
      </c>
      <c r="G21" t="s">
        <v>234</v>
      </c>
      <c r="H21">
        <v>1608152738.5</v>
      </c>
      <c r="I21">
        <f t="shared" si="0"/>
        <v>2.3999754543916108E-4</v>
      </c>
      <c r="J21">
        <f t="shared" si="1"/>
        <v>0.23999754543916108</v>
      </c>
      <c r="K21">
        <f t="shared" si="2"/>
        <v>0.51408552136350028</v>
      </c>
      <c r="L21">
        <f t="shared" si="3"/>
        <v>149.681322580645</v>
      </c>
      <c r="M21" t="e">
        <f t="shared" si="4"/>
        <v>#DIV/0!</v>
      </c>
      <c r="N21" t="e">
        <f t="shared" si="5"/>
        <v>#DIV/0!</v>
      </c>
      <c r="O21">
        <f t="shared" si="6"/>
        <v>15.285065695769386</v>
      </c>
      <c r="P21" t="e">
        <f t="shared" si="7"/>
        <v>#DIV/0!</v>
      </c>
      <c r="Q21">
        <f t="shared" si="8"/>
        <v>2.9651477212827952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56.195501504353274</v>
      </c>
      <c r="Y21">
        <f t="shared" si="16"/>
        <v>2.1313977460582061</v>
      </c>
      <c r="Z21">
        <f t="shared" si="17"/>
        <v>3.792826274347056</v>
      </c>
      <c r="AA21" t="e">
        <f t="shared" si="18"/>
        <v>#DIV/0!</v>
      </c>
      <c r="AB21">
        <f t="shared" si="19"/>
        <v>-10.583891753867004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1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53779.510190726112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1608152738.5</v>
      </c>
      <c r="AT21">
        <v>149.681322580645</v>
      </c>
      <c r="AU21">
        <v>150.34129032258099</v>
      </c>
      <c r="AV21">
        <v>20.872035483870999</v>
      </c>
      <c r="AW21">
        <v>20.590067741935499</v>
      </c>
      <c r="AX21">
        <v>149.28090322580599</v>
      </c>
      <c r="AY21">
        <v>20.569380645161299</v>
      </c>
      <c r="AZ21">
        <v>500.03232258064497</v>
      </c>
      <c r="BA21">
        <v>102.017387096774</v>
      </c>
      <c r="BB21">
        <v>0.10000091290322601</v>
      </c>
      <c r="BC21">
        <v>27.990896774193502</v>
      </c>
      <c r="BD21">
        <v>28.593151612903199</v>
      </c>
      <c r="BE21">
        <v>999.9</v>
      </c>
      <c r="BF21">
        <v>0</v>
      </c>
      <c r="BG21">
        <v>0</v>
      </c>
      <c r="BH21">
        <v>10002.558064516101</v>
      </c>
      <c r="BI21">
        <v>0</v>
      </c>
      <c r="BJ21">
        <v>336.98667741935498</v>
      </c>
      <c r="BK21">
        <v>1608152559.5</v>
      </c>
      <c r="BL21" t="s">
        <v>242</v>
      </c>
      <c r="BM21">
        <v>1608152559.5</v>
      </c>
      <c r="BN21">
        <v>1608152559</v>
      </c>
      <c r="BO21">
        <v>27</v>
      </c>
      <c r="BP21">
        <v>-0.41799999999999998</v>
      </c>
      <c r="BQ21">
        <v>0.02</v>
      </c>
      <c r="BR21">
        <v>0.41899999999999998</v>
      </c>
      <c r="BS21">
        <v>0.29399999999999998</v>
      </c>
      <c r="BT21">
        <v>79</v>
      </c>
      <c r="BU21">
        <v>21</v>
      </c>
      <c r="BV21">
        <v>0.15</v>
      </c>
      <c r="BW21">
        <v>0.16</v>
      </c>
      <c r="BX21">
        <v>0.520019189919671</v>
      </c>
      <c r="BY21">
        <v>-0.23376770985798501</v>
      </c>
      <c r="BZ21">
        <v>2.52636149401535E-2</v>
      </c>
      <c r="CA21">
        <v>1</v>
      </c>
      <c r="CB21">
        <v>-0.66060640000000004</v>
      </c>
      <c r="CC21">
        <v>0.169488427141267</v>
      </c>
      <c r="CD21">
        <v>2.1390491734413201E-2</v>
      </c>
      <c r="CE21">
        <v>1</v>
      </c>
      <c r="CF21">
        <v>0.28042143333333303</v>
      </c>
      <c r="CG21">
        <v>0.10312922803114501</v>
      </c>
      <c r="CH21">
        <v>1.092684142737E-2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0.4</v>
      </c>
      <c r="CP21">
        <v>0.30259999999999998</v>
      </c>
      <c r="CQ21">
        <v>0.42725364423475798</v>
      </c>
      <c r="CR21">
        <v>-1.6043650578588901E-5</v>
      </c>
      <c r="CS21">
        <v>-1.15305589960158E-6</v>
      </c>
      <c r="CT21">
        <v>3.6581349982770798E-10</v>
      </c>
      <c r="CU21">
        <v>-7.6347529496298597E-2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3.1</v>
      </c>
      <c r="DD21">
        <v>3.1</v>
      </c>
      <c r="DE21">
        <v>2</v>
      </c>
      <c r="DF21">
        <v>501.572</v>
      </c>
      <c r="DG21">
        <v>475.642</v>
      </c>
      <c r="DH21">
        <v>23.697500000000002</v>
      </c>
      <c r="DI21">
        <v>34.136000000000003</v>
      </c>
      <c r="DJ21">
        <v>29.9999</v>
      </c>
      <c r="DK21">
        <v>34.170999999999999</v>
      </c>
      <c r="DL21">
        <v>34.209499999999998</v>
      </c>
      <c r="DM21">
        <v>9.2525499999999994</v>
      </c>
      <c r="DN21">
        <v>20.640999999999998</v>
      </c>
      <c r="DO21">
        <v>34.756999999999998</v>
      </c>
      <c r="DP21">
        <v>23.700099999999999</v>
      </c>
      <c r="DQ21">
        <v>150.44900000000001</v>
      </c>
      <c r="DR21">
        <v>20.614999999999998</v>
      </c>
      <c r="DS21">
        <v>97.869600000000005</v>
      </c>
      <c r="DT21">
        <v>101.72</v>
      </c>
    </row>
    <row r="22" spans="1:124" x14ac:dyDescent="0.25">
      <c r="A22">
        <v>6</v>
      </c>
      <c r="B22">
        <v>1608152823.5</v>
      </c>
      <c r="C22">
        <v>461.90000009536698</v>
      </c>
      <c r="D22" t="s">
        <v>248</v>
      </c>
      <c r="E22" t="s">
        <v>249</v>
      </c>
      <c r="F22" t="s">
        <v>233</v>
      </c>
      <c r="G22" t="s">
        <v>234</v>
      </c>
      <c r="H22">
        <v>1608152815.5</v>
      </c>
      <c r="I22">
        <f t="shared" si="0"/>
        <v>2.8812229459664659E-4</v>
      </c>
      <c r="J22">
        <f t="shared" si="1"/>
        <v>0.28812229459664657</v>
      </c>
      <c r="K22">
        <f t="shared" si="2"/>
        <v>1.1712598128689682</v>
      </c>
      <c r="L22">
        <f t="shared" si="3"/>
        <v>199.22303225806399</v>
      </c>
      <c r="M22" t="e">
        <f t="shared" si="4"/>
        <v>#DIV/0!</v>
      </c>
      <c r="N22" t="e">
        <f t="shared" si="5"/>
        <v>#DIV/0!</v>
      </c>
      <c r="O22">
        <f t="shared" si="6"/>
        <v>20.344398299434385</v>
      </c>
      <c r="P22" t="e">
        <f t="shared" si="7"/>
        <v>#DIV/0!</v>
      </c>
      <c r="Q22">
        <f t="shared" si="8"/>
        <v>2.9654769542238752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56.065538243300907</v>
      </c>
      <c r="Y22">
        <f t="shared" si="16"/>
        <v>2.1270628141275734</v>
      </c>
      <c r="Z22">
        <f t="shared" si="17"/>
        <v>3.7938863707987847</v>
      </c>
      <c r="AA22" t="e">
        <f t="shared" si="18"/>
        <v>#DIV/0!</v>
      </c>
      <c r="AB22">
        <f t="shared" si="19"/>
        <v>-12.706193191712115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1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53788.303370727328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1608152815.5</v>
      </c>
      <c r="AT22">
        <v>199.22303225806399</v>
      </c>
      <c r="AU22">
        <v>200.69735483871</v>
      </c>
      <c r="AV22">
        <v>20.8293161290323</v>
      </c>
      <c r="AW22">
        <v>20.490787096774199</v>
      </c>
      <c r="AX22">
        <v>198.84167741935499</v>
      </c>
      <c r="AY22">
        <v>20.528406451612899</v>
      </c>
      <c r="AZ22">
        <v>500.02370967741899</v>
      </c>
      <c r="BA22">
        <v>102.018741935484</v>
      </c>
      <c r="BB22">
        <v>9.9964264516128998E-2</v>
      </c>
      <c r="BC22">
        <v>27.9956903225806</v>
      </c>
      <c r="BD22">
        <v>28.595058064516099</v>
      </c>
      <c r="BE22">
        <v>999.9</v>
      </c>
      <c r="BF22">
        <v>0</v>
      </c>
      <c r="BG22">
        <v>0</v>
      </c>
      <c r="BH22">
        <v>10004.290967741899</v>
      </c>
      <c r="BI22">
        <v>0</v>
      </c>
      <c r="BJ22">
        <v>336.259419354839</v>
      </c>
      <c r="BK22">
        <v>1608152559.5</v>
      </c>
      <c r="BL22" t="s">
        <v>242</v>
      </c>
      <c r="BM22">
        <v>1608152559.5</v>
      </c>
      <c r="BN22">
        <v>1608152559</v>
      </c>
      <c r="BO22">
        <v>27</v>
      </c>
      <c r="BP22">
        <v>-0.41799999999999998</v>
      </c>
      <c r="BQ22">
        <v>0.02</v>
      </c>
      <c r="BR22">
        <v>0.41899999999999998</v>
      </c>
      <c r="BS22">
        <v>0.29399999999999998</v>
      </c>
      <c r="BT22">
        <v>79</v>
      </c>
      <c r="BU22">
        <v>21</v>
      </c>
      <c r="BV22">
        <v>0.15</v>
      </c>
      <c r="BW22">
        <v>0.16</v>
      </c>
      <c r="BX22">
        <v>1.17561574108984</v>
      </c>
      <c r="BY22">
        <v>-5.4397571452959002E-2</v>
      </c>
      <c r="BZ22">
        <v>2.14670615390757E-2</v>
      </c>
      <c r="CA22">
        <v>1</v>
      </c>
      <c r="CB22">
        <v>-1.4773656666666699</v>
      </c>
      <c r="CC22">
        <v>0.138520044493886</v>
      </c>
      <c r="CD22">
        <v>3.2902945428774102E-2</v>
      </c>
      <c r="CE22">
        <v>1</v>
      </c>
      <c r="CF22">
        <v>0.3386652</v>
      </c>
      <c r="CG22">
        <v>0.14855311234705201</v>
      </c>
      <c r="CH22">
        <v>2.0720025307899601E-2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0.38200000000000001</v>
      </c>
      <c r="CP22">
        <v>0.3</v>
      </c>
      <c r="CQ22">
        <v>0.42725364423475798</v>
      </c>
      <c r="CR22">
        <v>-1.6043650578588901E-5</v>
      </c>
      <c r="CS22">
        <v>-1.15305589960158E-6</v>
      </c>
      <c r="CT22">
        <v>3.6581349982770798E-10</v>
      </c>
      <c r="CU22">
        <v>-7.6347529496298597E-2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4.4000000000000004</v>
      </c>
      <c r="DD22">
        <v>4.4000000000000004</v>
      </c>
      <c r="DE22">
        <v>2</v>
      </c>
      <c r="DF22">
        <v>501.53300000000002</v>
      </c>
      <c r="DG22">
        <v>475.88799999999998</v>
      </c>
      <c r="DH22">
        <v>23.686699999999998</v>
      </c>
      <c r="DI22">
        <v>34.103299999999997</v>
      </c>
      <c r="DJ22">
        <v>29.9999</v>
      </c>
      <c r="DK22">
        <v>34.1432</v>
      </c>
      <c r="DL22">
        <v>34.184100000000001</v>
      </c>
      <c r="DM22">
        <v>11.307700000000001</v>
      </c>
      <c r="DN22">
        <v>20.350100000000001</v>
      </c>
      <c r="DO22">
        <v>34.383499999999998</v>
      </c>
      <c r="DP22">
        <v>23.686599999999999</v>
      </c>
      <c r="DQ22">
        <v>200.964</v>
      </c>
      <c r="DR22">
        <v>20.5123</v>
      </c>
      <c r="DS22">
        <v>97.875699999999995</v>
      </c>
      <c r="DT22">
        <v>101.724</v>
      </c>
    </row>
    <row r="23" spans="1:124" x14ac:dyDescent="0.25">
      <c r="A23">
        <v>7</v>
      </c>
      <c r="B23">
        <v>1608152916.5</v>
      </c>
      <c r="C23">
        <v>554.90000009536698</v>
      </c>
      <c r="D23" t="s">
        <v>250</v>
      </c>
      <c r="E23" t="s">
        <v>251</v>
      </c>
      <c r="F23" t="s">
        <v>233</v>
      </c>
      <c r="G23" t="s">
        <v>234</v>
      </c>
      <c r="H23">
        <v>1608152908.5</v>
      </c>
      <c r="I23">
        <f t="shared" si="0"/>
        <v>2.8247233607975916E-4</v>
      </c>
      <c r="J23">
        <f t="shared" si="1"/>
        <v>0.28247233607975913</v>
      </c>
      <c r="K23">
        <f t="shared" si="2"/>
        <v>1.5491061438122333</v>
      </c>
      <c r="L23">
        <f t="shared" si="3"/>
        <v>249.631709677419</v>
      </c>
      <c r="M23" t="e">
        <f t="shared" si="4"/>
        <v>#DIV/0!</v>
      </c>
      <c r="N23" t="e">
        <f t="shared" si="5"/>
        <v>#DIV/0!</v>
      </c>
      <c r="O23">
        <f t="shared" si="6"/>
        <v>25.492292106322502</v>
      </c>
      <c r="P23" t="e">
        <f t="shared" si="7"/>
        <v>#DIV/0!</v>
      </c>
      <c r="Q23">
        <f t="shared" si="8"/>
        <v>2.9646571575676575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56.005149998964363</v>
      </c>
      <c r="Y23">
        <f t="shared" si="16"/>
        <v>2.1264589786030461</v>
      </c>
      <c r="Z23">
        <f t="shared" si="17"/>
        <v>3.7968989970428932</v>
      </c>
      <c r="AA23" t="e">
        <f t="shared" si="18"/>
        <v>#DIV/0!</v>
      </c>
      <c r="AB23">
        <f t="shared" si="19"/>
        <v>-12.457030021117379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1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53761.93643770201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1608152908.5</v>
      </c>
      <c r="AT23">
        <v>249.631709677419</v>
      </c>
      <c r="AU23">
        <v>251.57512903225799</v>
      </c>
      <c r="AV23">
        <v>20.823219354838699</v>
      </c>
      <c r="AW23">
        <v>20.491332258064499</v>
      </c>
      <c r="AX23">
        <v>249.27454838709701</v>
      </c>
      <c r="AY23">
        <v>20.522548387096801</v>
      </c>
      <c r="AZ23">
        <v>500.03212903225801</v>
      </c>
      <c r="BA23">
        <v>102.019612903226</v>
      </c>
      <c r="BB23">
        <v>9.9994174193548405E-2</v>
      </c>
      <c r="BC23">
        <v>28.0093064516129</v>
      </c>
      <c r="BD23">
        <v>28.628948387096798</v>
      </c>
      <c r="BE23">
        <v>999.9</v>
      </c>
      <c r="BF23">
        <v>0</v>
      </c>
      <c r="BG23">
        <v>0</v>
      </c>
      <c r="BH23">
        <v>9999.5603225806408</v>
      </c>
      <c r="BI23">
        <v>0</v>
      </c>
      <c r="BJ23">
        <v>335.65051612903198</v>
      </c>
      <c r="BK23">
        <v>1608152559.5</v>
      </c>
      <c r="BL23" t="s">
        <v>242</v>
      </c>
      <c r="BM23">
        <v>1608152559.5</v>
      </c>
      <c r="BN23">
        <v>1608152559</v>
      </c>
      <c r="BO23">
        <v>27</v>
      </c>
      <c r="BP23">
        <v>-0.41799999999999998</v>
      </c>
      <c r="BQ23">
        <v>0.02</v>
      </c>
      <c r="BR23">
        <v>0.41899999999999998</v>
      </c>
      <c r="BS23">
        <v>0.29399999999999998</v>
      </c>
      <c r="BT23">
        <v>79</v>
      </c>
      <c r="BU23">
        <v>21</v>
      </c>
      <c r="BV23">
        <v>0.15</v>
      </c>
      <c r="BW23">
        <v>0.16</v>
      </c>
      <c r="BX23">
        <v>1.5527383584124399</v>
      </c>
      <c r="BY23">
        <v>-0.18929195879411001</v>
      </c>
      <c r="BZ23">
        <v>2.7167105203905299E-2</v>
      </c>
      <c r="CA23">
        <v>1</v>
      </c>
      <c r="CB23">
        <v>-1.9438456666666699</v>
      </c>
      <c r="CC23">
        <v>0.18267790878755</v>
      </c>
      <c r="CD23">
        <v>3.07497573630897E-2</v>
      </c>
      <c r="CE23">
        <v>1</v>
      </c>
      <c r="CF23">
        <v>0.33189923333333299</v>
      </c>
      <c r="CG23">
        <v>3.5377842046717803E-2</v>
      </c>
      <c r="CH23">
        <v>2.64707061589893E-3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0.35699999999999998</v>
      </c>
      <c r="CP23">
        <v>0.30070000000000002</v>
      </c>
      <c r="CQ23">
        <v>0.42725364423475798</v>
      </c>
      <c r="CR23">
        <v>-1.6043650578588901E-5</v>
      </c>
      <c r="CS23">
        <v>-1.15305589960158E-6</v>
      </c>
      <c r="CT23">
        <v>3.6581349982770798E-10</v>
      </c>
      <c r="CU23">
        <v>-7.6347529496298597E-2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6</v>
      </c>
      <c r="DD23">
        <v>6</v>
      </c>
      <c r="DE23">
        <v>2</v>
      </c>
      <c r="DF23">
        <v>501.44400000000002</v>
      </c>
      <c r="DG23">
        <v>476.303</v>
      </c>
      <c r="DH23">
        <v>23.644100000000002</v>
      </c>
      <c r="DI23">
        <v>34.074399999999997</v>
      </c>
      <c r="DJ23">
        <v>30.0002</v>
      </c>
      <c r="DK23">
        <v>34.115499999999997</v>
      </c>
      <c r="DL23">
        <v>34.156500000000001</v>
      </c>
      <c r="DM23">
        <v>13.349600000000001</v>
      </c>
      <c r="DN23">
        <v>19.504999999999999</v>
      </c>
      <c r="DO23">
        <v>34.013399999999997</v>
      </c>
      <c r="DP23">
        <v>23.634</v>
      </c>
      <c r="DQ23">
        <v>251.749</v>
      </c>
      <c r="DR23">
        <v>20.556000000000001</v>
      </c>
      <c r="DS23">
        <v>97.881</v>
      </c>
      <c r="DT23">
        <v>101.727</v>
      </c>
    </row>
    <row r="24" spans="1:124" x14ac:dyDescent="0.25">
      <c r="A24">
        <v>8</v>
      </c>
      <c r="B24">
        <v>1608153017.5</v>
      </c>
      <c r="C24">
        <v>655.90000009536698</v>
      </c>
      <c r="D24" t="s">
        <v>252</v>
      </c>
      <c r="E24" t="s">
        <v>253</v>
      </c>
      <c r="F24" t="s">
        <v>233</v>
      </c>
      <c r="G24" t="s">
        <v>234</v>
      </c>
      <c r="H24">
        <v>1608153009.5</v>
      </c>
      <c r="I24">
        <f t="shared" si="0"/>
        <v>3.160914102430985E-4</v>
      </c>
      <c r="J24">
        <f t="shared" si="1"/>
        <v>0.3160914102430985</v>
      </c>
      <c r="K24">
        <f t="shared" si="2"/>
        <v>3.269566152181234</v>
      </c>
      <c r="L24">
        <f t="shared" si="3"/>
        <v>399.27248387096802</v>
      </c>
      <c r="M24" t="e">
        <f t="shared" si="4"/>
        <v>#DIV/0!</v>
      </c>
      <c r="N24" t="e">
        <f t="shared" si="5"/>
        <v>#DIV/0!</v>
      </c>
      <c r="O24">
        <f t="shared" si="6"/>
        <v>40.773866189504673</v>
      </c>
      <c r="P24" t="e">
        <f t="shared" si="7"/>
        <v>#DIV/0!</v>
      </c>
      <c r="Q24">
        <f t="shared" si="8"/>
        <v>2.9647052841730894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56.17637162413083</v>
      </c>
      <c r="Y24">
        <f t="shared" si="16"/>
        <v>2.1313410550849183</v>
      </c>
      <c r="Z24">
        <f t="shared" si="17"/>
        <v>3.794016938910648</v>
      </c>
      <c r="AA24" t="e">
        <f t="shared" si="18"/>
        <v>#DIV/0!</v>
      </c>
      <c r="AB24">
        <f t="shared" si="19"/>
        <v>-13.939631191720643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1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53765.685780902852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1608153009.5</v>
      </c>
      <c r="AT24">
        <v>399.27248387096802</v>
      </c>
      <c r="AU24">
        <v>403.34709677419397</v>
      </c>
      <c r="AV24">
        <v>20.870864516129</v>
      </c>
      <c r="AW24">
        <v>20.499500000000001</v>
      </c>
      <c r="AX24">
        <v>399.01193548387101</v>
      </c>
      <c r="AY24">
        <v>20.568254838709699</v>
      </c>
      <c r="AZ24">
        <v>500.03858064516101</v>
      </c>
      <c r="BA24">
        <v>102.020387096774</v>
      </c>
      <c r="BB24">
        <v>0.100013974193548</v>
      </c>
      <c r="BC24">
        <v>27.996280645161299</v>
      </c>
      <c r="BD24">
        <v>28.608525806451599</v>
      </c>
      <c r="BE24">
        <v>999.9</v>
      </c>
      <c r="BF24">
        <v>0</v>
      </c>
      <c r="BG24">
        <v>0</v>
      </c>
      <c r="BH24">
        <v>9999.7570967741904</v>
      </c>
      <c r="BI24">
        <v>0</v>
      </c>
      <c r="BJ24">
        <v>334.60061290322602</v>
      </c>
      <c r="BK24">
        <v>1608152559.5</v>
      </c>
      <c r="BL24" t="s">
        <v>242</v>
      </c>
      <c r="BM24">
        <v>1608152559.5</v>
      </c>
      <c r="BN24">
        <v>1608152559</v>
      </c>
      <c r="BO24">
        <v>27</v>
      </c>
      <c r="BP24">
        <v>-0.41799999999999998</v>
      </c>
      <c r="BQ24">
        <v>0.02</v>
      </c>
      <c r="BR24">
        <v>0.41899999999999998</v>
      </c>
      <c r="BS24">
        <v>0.29399999999999998</v>
      </c>
      <c r="BT24">
        <v>79</v>
      </c>
      <c r="BU24">
        <v>21</v>
      </c>
      <c r="BV24">
        <v>0.15</v>
      </c>
      <c r="BW24">
        <v>0.16</v>
      </c>
      <c r="BX24">
        <v>3.2768863880109702</v>
      </c>
      <c r="BY24">
        <v>-0.340987010488214</v>
      </c>
      <c r="BZ24">
        <v>5.9659756196175501E-2</v>
      </c>
      <c r="CA24">
        <v>1</v>
      </c>
      <c r="CB24">
        <v>-4.07288433333333</v>
      </c>
      <c r="CC24">
        <v>0.120755239154632</v>
      </c>
      <c r="CD24">
        <v>5.6764730932938399E-2</v>
      </c>
      <c r="CE24">
        <v>1</v>
      </c>
      <c r="CF24">
        <v>0.37127526666666699</v>
      </c>
      <c r="CG24">
        <v>3.0122109010010799E-2</v>
      </c>
      <c r="CH24">
        <v>2.3289588508363401E-3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0.26</v>
      </c>
      <c r="CP24">
        <v>0.30270000000000002</v>
      </c>
      <c r="CQ24">
        <v>0.42725364423475798</v>
      </c>
      <c r="CR24">
        <v>-1.6043650578588901E-5</v>
      </c>
      <c r="CS24">
        <v>-1.15305589960158E-6</v>
      </c>
      <c r="CT24">
        <v>3.6581349982770798E-10</v>
      </c>
      <c r="CU24">
        <v>-7.6347529496298597E-2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7.6</v>
      </c>
      <c r="DD24">
        <v>7.6</v>
      </c>
      <c r="DE24">
        <v>2</v>
      </c>
      <c r="DF24">
        <v>501.57499999999999</v>
      </c>
      <c r="DG24">
        <v>476.74099999999999</v>
      </c>
      <c r="DH24">
        <v>23.6938</v>
      </c>
      <c r="DI24">
        <v>34.052900000000001</v>
      </c>
      <c r="DJ24">
        <v>30</v>
      </c>
      <c r="DK24">
        <v>34.090800000000002</v>
      </c>
      <c r="DL24">
        <v>34.131799999999998</v>
      </c>
      <c r="DM24">
        <v>19.2303</v>
      </c>
      <c r="DN24">
        <v>19.2301</v>
      </c>
      <c r="DO24">
        <v>33.6432</v>
      </c>
      <c r="DP24">
        <v>23.694400000000002</v>
      </c>
      <c r="DQ24">
        <v>403.62200000000001</v>
      </c>
      <c r="DR24">
        <v>20.549700000000001</v>
      </c>
      <c r="DS24">
        <v>97.884900000000002</v>
      </c>
      <c r="DT24">
        <v>101.727</v>
      </c>
    </row>
    <row r="25" spans="1:124" x14ac:dyDescent="0.25">
      <c r="A25">
        <v>9</v>
      </c>
      <c r="B25">
        <v>1608153116.5</v>
      </c>
      <c r="C25">
        <v>754.90000009536698</v>
      </c>
      <c r="D25" t="s">
        <v>254</v>
      </c>
      <c r="E25" t="s">
        <v>255</v>
      </c>
      <c r="F25" t="s">
        <v>233</v>
      </c>
      <c r="G25" t="s">
        <v>234</v>
      </c>
      <c r="H25">
        <v>1608153108.5</v>
      </c>
      <c r="I25">
        <f t="shared" si="0"/>
        <v>3.6819055302239606E-4</v>
      </c>
      <c r="J25">
        <f t="shared" si="1"/>
        <v>0.36819055302239606</v>
      </c>
      <c r="K25">
        <f t="shared" si="2"/>
        <v>4.3686255685924227</v>
      </c>
      <c r="L25">
        <f t="shared" si="3"/>
        <v>499.44535483870999</v>
      </c>
      <c r="M25" t="e">
        <f t="shared" si="4"/>
        <v>#DIV/0!</v>
      </c>
      <c r="N25" t="e">
        <f t="shared" si="5"/>
        <v>#DIV/0!</v>
      </c>
      <c r="O25">
        <f t="shared" si="6"/>
        <v>51.003609682640537</v>
      </c>
      <c r="P25" t="e">
        <f t="shared" si="7"/>
        <v>#DIV/0!</v>
      </c>
      <c r="Q25">
        <f t="shared" si="8"/>
        <v>2.9637817716758392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56.275203815104959</v>
      </c>
      <c r="Y25">
        <f t="shared" si="16"/>
        <v>2.135277078573512</v>
      </c>
      <c r="Z25">
        <f t="shared" si="17"/>
        <v>3.7943480144275856</v>
      </c>
      <c r="AA25" t="e">
        <f t="shared" si="18"/>
        <v>#DIV/0!</v>
      </c>
      <c r="AB25">
        <f t="shared" si="19"/>
        <v>-16.237203388287668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1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53738.441610319482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1608153108.5</v>
      </c>
      <c r="AT25">
        <v>499.44535483870999</v>
      </c>
      <c r="AU25">
        <v>504.90796774193598</v>
      </c>
      <c r="AV25">
        <v>20.9093870967742</v>
      </c>
      <c r="AW25">
        <v>20.476829032258099</v>
      </c>
      <c r="AX25">
        <v>499.26803225806401</v>
      </c>
      <c r="AY25">
        <v>20.605206451612901</v>
      </c>
      <c r="AZ25">
        <v>500.03725806451598</v>
      </c>
      <c r="BA25">
        <v>102.02048387096799</v>
      </c>
      <c r="BB25">
        <v>0.100016777419355</v>
      </c>
      <c r="BC25">
        <v>27.997777419354801</v>
      </c>
      <c r="BD25">
        <v>28.6069064516129</v>
      </c>
      <c r="BE25">
        <v>999.9</v>
      </c>
      <c r="BF25">
        <v>0</v>
      </c>
      <c r="BG25">
        <v>0</v>
      </c>
      <c r="BH25">
        <v>9994.5164516129007</v>
      </c>
      <c r="BI25">
        <v>0</v>
      </c>
      <c r="BJ25">
        <v>334.65703225806402</v>
      </c>
      <c r="BK25">
        <v>1608152559.5</v>
      </c>
      <c r="BL25" t="s">
        <v>242</v>
      </c>
      <c r="BM25">
        <v>1608152559.5</v>
      </c>
      <c r="BN25">
        <v>1608152559</v>
      </c>
      <c r="BO25">
        <v>27</v>
      </c>
      <c r="BP25">
        <v>-0.41799999999999998</v>
      </c>
      <c r="BQ25">
        <v>0.02</v>
      </c>
      <c r="BR25">
        <v>0.41899999999999998</v>
      </c>
      <c r="BS25">
        <v>0.29399999999999998</v>
      </c>
      <c r="BT25">
        <v>79</v>
      </c>
      <c r="BU25">
        <v>21</v>
      </c>
      <c r="BV25">
        <v>0.15</v>
      </c>
      <c r="BW25">
        <v>0.16</v>
      </c>
      <c r="BX25">
        <v>4.3706059189742703</v>
      </c>
      <c r="BY25">
        <v>-0.29149355716461001</v>
      </c>
      <c r="BZ25">
        <v>4.2928492946551801E-2</v>
      </c>
      <c r="CA25">
        <v>1</v>
      </c>
      <c r="CB25">
        <v>-5.4594343333333297</v>
      </c>
      <c r="CC25">
        <v>0.123589321468285</v>
      </c>
      <c r="CD25">
        <v>3.07401030884558E-2</v>
      </c>
      <c r="CE25">
        <v>1</v>
      </c>
      <c r="CF25">
        <v>0.433879766666667</v>
      </c>
      <c r="CG25">
        <v>-3.1771221357064103E-2</v>
      </c>
      <c r="CH25">
        <v>3.0747259716039001E-2</v>
      </c>
      <c r="CI25">
        <v>1</v>
      </c>
      <c r="CJ25">
        <v>3</v>
      </c>
      <c r="CK25">
        <v>3</v>
      </c>
      <c r="CL25" t="s">
        <v>243</v>
      </c>
      <c r="CM25">
        <v>100</v>
      </c>
      <c r="CN25">
        <v>100</v>
      </c>
      <c r="CO25">
        <v>0.17699999999999999</v>
      </c>
      <c r="CP25">
        <v>0.30370000000000003</v>
      </c>
      <c r="CQ25">
        <v>0.42725364423475798</v>
      </c>
      <c r="CR25">
        <v>-1.6043650578588901E-5</v>
      </c>
      <c r="CS25">
        <v>-1.15305589960158E-6</v>
      </c>
      <c r="CT25">
        <v>3.6581349982770798E-10</v>
      </c>
      <c r="CU25">
        <v>-7.6347529496298597E-2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9.3000000000000007</v>
      </c>
      <c r="DD25">
        <v>9.3000000000000007</v>
      </c>
      <c r="DE25">
        <v>2</v>
      </c>
      <c r="DF25">
        <v>501.45</v>
      </c>
      <c r="DG25">
        <v>477.24</v>
      </c>
      <c r="DH25">
        <v>23.707000000000001</v>
      </c>
      <c r="DI25">
        <v>34.034399999999998</v>
      </c>
      <c r="DJ25">
        <v>30.0001</v>
      </c>
      <c r="DK25">
        <v>34.069299999999998</v>
      </c>
      <c r="DL25">
        <v>34.110300000000002</v>
      </c>
      <c r="DM25">
        <v>23.0017</v>
      </c>
      <c r="DN25">
        <v>18.678699999999999</v>
      </c>
      <c r="DO25">
        <v>33.270600000000002</v>
      </c>
      <c r="DP25">
        <v>23.689399999999999</v>
      </c>
      <c r="DQ25">
        <v>505.21899999999999</v>
      </c>
      <c r="DR25">
        <v>20.544</v>
      </c>
      <c r="DS25">
        <v>97.888499999999993</v>
      </c>
      <c r="DT25">
        <v>101.73099999999999</v>
      </c>
    </row>
    <row r="26" spans="1:124" x14ac:dyDescent="0.25">
      <c r="A26">
        <v>10</v>
      </c>
      <c r="B26">
        <v>1608153218.5</v>
      </c>
      <c r="C26">
        <v>856.90000009536698</v>
      </c>
      <c r="D26" t="s">
        <v>256</v>
      </c>
      <c r="E26" t="s">
        <v>257</v>
      </c>
      <c r="F26" t="s">
        <v>233</v>
      </c>
      <c r="G26" t="s">
        <v>234</v>
      </c>
      <c r="H26">
        <v>1608153210.5</v>
      </c>
      <c r="I26">
        <f t="shared" si="0"/>
        <v>3.5816701684275798E-4</v>
      </c>
      <c r="J26">
        <f t="shared" si="1"/>
        <v>0.35816701684275798</v>
      </c>
      <c r="K26">
        <f t="shared" si="2"/>
        <v>5.558648504767004</v>
      </c>
      <c r="L26">
        <f t="shared" si="3"/>
        <v>599.72006451612901</v>
      </c>
      <c r="M26" t="e">
        <f t="shared" si="4"/>
        <v>#DIV/0!</v>
      </c>
      <c r="N26" t="e">
        <f t="shared" si="5"/>
        <v>#DIV/0!</v>
      </c>
      <c r="O26">
        <f t="shared" si="6"/>
        <v>61.241687450602463</v>
      </c>
      <c r="P26" t="e">
        <f t="shared" si="7"/>
        <v>#DIV/0!</v>
      </c>
      <c r="Q26">
        <f t="shared" si="8"/>
        <v>2.9646417421901257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56.283281610560621</v>
      </c>
      <c r="Y26">
        <f t="shared" si="16"/>
        <v>2.1359117159918286</v>
      </c>
      <c r="Z26">
        <f t="shared" si="17"/>
        <v>3.7949310254700226</v>
      </c>
      <c r="AA26" t="e">
        <f t="shared" si="18"/>
        <v>#DIV/0!</v>
      </c>
      <c r="AB26">
        <f t="shared" si="19"/>
        <v>-15.795165442765628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1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53763.021060401181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1608153210.5</v>
      </c>
      <c r="AT26">
        <v>599.72006451612901</v>
      </c>
      <c r="AU26">
        <v>606.64770967741902</v>
      </c>
      <c r="AV26">
        <v>20.916293548387099</v>
      </c>
      <c r="AW26">
        <v>20.495512903225801</v>
      </c>
      <c r="AX26">
        <v>599.41406451612897</v>
      </c>
      <c r="AY26">
        <v>20.627293548387101</v>
      </c>
      <c r="AZ26">
        <v>500.03558064516102</v>
      </c>
      <c r="BA26">
        <v>102.017129032258</v>
      </c>
      <c r="BB26">
        <v>9.9993729032258102E-2</v>
      </c>
      <c r="BC26">
        <v>28.000412903225801</v>
      </c>
      <c r="BD26">
        <v>28.608980645161299</v>
      </c>
      <c r="BE26">
        <v>999.9</v>
      </c>
      <c r="BF26">
        <v>0</v>
      </c>
      <c r="BG26">
        <v>0</v>
      </c>
      <c r="BH26">
        <v>9999.7164516128996</v>
      </c>
      <c r="BI26">
        <v>0</v>
      </c>
      <c r="BJ26">
        <v>337.53432258064498</v>
      </c>
      <c r="BK26">
        <v>1608153236.5</v>
      </c>
      <c r="BL26" t="s">
        <v>258</v>
      </c>
      <c r="BM26">
        <v>1608153236.5</v>
      </c>
      <c r="BN26">
        <v>1608153235.5</v>
      </c>
      <c r="BO26">
        <v>28</v>
      </c>
      <c r="BP26">
        <v>0.23100000000000001</v>
      </c>
      <c r="BQ26">
        <v>2E-3</v>
      </c>
      <c r="BR26">
        <v>0.30599999999999999</v>
      </c>
      <c r="BS26">
        <v>0.28899999999999998</v>
      </c>
      <c r="BT26">
        <v>607</v>
      </c>
      <c r="BU26">
        <v>20</v>
      </c>
      <c r="BV26">
        <v>0.24</v>
      </c>
      <c r="BW26">
        <v>0.09</v>
      </c>
      <c r="BX26">
        <v>5.7423692809471101</v>
      </c>
      <c r="BY26">
        <v>-0.31307971054015499</v>
      </c>
      <c r="BZ26">
        <v>3.9511386374528203E-2</v>
      </c>
      <c r="CA26">
        <v>1</v>
      </c>
      <c r="CB26">
        <v>-7.151243</v>
      </c>
      <c r="CC26">
        <v>0.19694602892101001</v>
      </c>
      <c r="CD26">
        <v>3.7296436036168397E-2</v>
      </c>
      <c r="CE26">
        <v>1</v>
      </c>
      <c r="CF26">
        <v>0.43692663333333298</v>
      </c>
      <c r="CG26">
        <v>8.8002580645169907E-3</v>
      </c>
      <c r="CH26">
        <v>1.0519711492664101E-3</v>
      </c>
      <c r="CI26">
        <v>1</v>
      </c>
      <c r="CJ26">
        <v>3</v>
      </c>
      <c r="CK26">
        <v>3</v>
      </c>
      <c r="CL26" t="s">
        <v>243</v>
      </c>
      <c r="CM26">
        <v>100</v>
      </c>
      <c r="CN26">
        <v>100</v>
      </c>
      <c r="CO26">
        <v>0.30599999999999999</v>
      </c>
      <c r="CP26">
        <v>0.28899999999999998</v>
      </c>
      <c r="CQ26">
        <v>0.42725364423475798</v>
      </c>
      <c r="CR26">
        <v>-1.6043650578588901E-5</v>
      </c>
      <c r="CS26">
        <v>-1.15305589960158E-6</v>
      </c>
      <c r="CT26">
        <v>3.6581349982770798E-10</v>
      </c>
      <c r="CU26">
        <v>-7.6347529496298597E-2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11</v>
      </c>
      <c r="DD26">
        <v>11</v>
      </c>
      <c r="DE26">
        <v>2</v>
      </c>
      <c r="DF26">
        <v>501.45800000000003</v>
      </c>
      <c r="DG26">
        <v>477.50200000000001</v>
      </c>
      <c r="DH26">
        <v>23.642700000000001</v>
      </c>
      <c r="DI26">
        <v>34.028300000000002</v>
      </c>
      <c r="DJ26">
        <v>30.0001</v>
      </c>
      <c r="DK26">
        <v>34.057000000000002</v>
      </c>
      <c r="DL26">
        <v>34.096299999999999</v>
      </c>
      <c r="DM26">
        <v>26.657399999999999</v>
      </c>
      <c r="DN26">
        <v>18.678699999999999</v>
      </c>
      <c r="DO26">
        <v>33.270600000000002</v>
      </c>
      <c r="DP26">
        <v>23.640599999999999</v>
      </c>
      <c r="DQ26">
        <v>606.77300000000002</v>
      </c>
      <c r="DR26">
        <v>20.5367</v>
      </c>
      <c r="DS26">
        <v>97.888000000000005</v>
      </c>
      <c r="DT26">
        <v>101.732</v>
      </c>
    </row>
    <row r="27" spans="1:124" x14ac:dyDescent="0.25">
      <c r="A27">
        <v>11</v>
      </c>
      <c r="B27">
        <v>1608153345.5</v>
      </c>
      <c r="C27">
        <v>983.90000009536698</v>
      </c>
      <c r="D27" t="s">
        <v>259</v>
      </c>
      <c r="E27" t="s">
        <v>260</v>
      </c>
      <c r="F27" t="s">
        <v>233</v>
      </c>
      <c r="G27" t="s">
        <v>234</v>
      </c>
      <c r="H27">
        <v>1608153337.75</v>
      </c>
      <c r="I27">
        <f t="shared" si="0"/>
        <v>3.8371623356241462E-4</v>
      </c>
      <c r="J27">
        <f t="shared" si="1"/>
        <v>0.38371623356241463</v>
      </c>
      <c r="K27">
        <f t="shared" si="2"/>
        <v>6.9385224312699378</v>
      </c>
      <c r="L27">
        <f t="shared" si="3"/>
        <v>699.68876666666699</v>
      </c>
      <c r="M27" t="e">
        <f t="shared" si="4"/>
        <v>#DIV/0!</v>
      </c>
      <c r="N27" t="e">
        <f t="shared" si="5"/>
        <v>#DIV/0!</v>
      </c>
      <c r="O27">
        <f t="shared" si="6"/>
        <v>71.44175502859531</v>
      </c>
      <c r="P27" t="e">
        <f t="shared" si="7"/>
        <v>#DIV/0!</v>
      </c>
      <c r="Q27">
        <f t="shared" si="8"/>
        <v>2.9643192914380068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56.10563466279919</v>
      </c>
      <c r="Y27">
        <f t="shared" si="16"/>
        <v>2.128687399811362</v>
      </c>
      <c r="Z27">
        <f t="shared" si="17"/>
        <v>3.7940706180493264</v>
      </c>
      <c r="AA27" t="e">
        <f t="shared" si="18"/>
        <v>#DIV/0!</v>
      </c>
      <c r="AB27">
        <f t="shared" si="19"/>
        <v>-16.921885900102485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1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53754.035903350945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1608153337.75</v>
      </c>
      <c r="AT27">
        <v>699.68876666666699</v>
      </c>
      <c r="AU27">
        <v>708.33659999999998</v>
      </c>
      <c r="AV27">
        <v>20.848013333333299</v>
      </c>
      <c r="AW27">
        <v>20.397183333333299</v>
      </c>
      <c r="AX27">
        <v>699.48016666666695</v>
      </c>
      <c r="AY27">
        <v>20.544423333333299</v>
      </c>
      <c r="AZ27">
        <v>500.03306666666703</v>
      </c>
      <c r="BA27">
        <v>102.00506666666701</v>
      </c>
      <c r="BB27">
        <v>9.9981223333333299E-2</v>
      </c>
      <c r="BC27">
        <v>27.9965233333333</v>
      </c>
      <c r="BD27">
        <v>28.6203866666667</v>
      </c>
      <c r="BE27">
        <v>999.9</v>
      </c>
      <c r="BF27">
        <v>0</v>
      </c>
      <c r="BG27">
        <v>0</v>
      </c>
      <c r="BH27">
        <v>9999.0720000000001</v>
      </c>
      <c r="BI27">
        <v>0</v>
      </c>
      <c r="BJ27">
        <v>342.99983333333302</v>
      </c>
      <c r="BK27">
        <v>1608153236.5</v>
      </c>
      <c r="BL27" t="s">
        <v>258</v>
      </c>
      <c r="BM27">
        <v>1608153236.5</v>
      </c>
      <c r="BN27">
        <v>1608153235.5</v>
      </c>
      <c r="BO27">
        <v>28</v>
      </c>
      <c r="BP27">
        <v>0.23100000000000001</v>
      </c>
      <c r="BQ27">
        <v>2E-3</v>
      </c>
      <c r="BR27">
        <v>0.30599999999999999</v>
      </c>
      <c r="BS27">
        <v>0.28899999999999998</v>
      </c>
      <c r="BT27">
        <v>607</v>
      </c>
      <c r="BU27">
        <v>20</v>
      </c>
      <c r="BV27">
        <v>0.24</v>
      </c>
      <c r="BW27">
        <v>0.09</v>
      </c>
      <c r="BX27">
        <v>6.9531736441981797</v>
      </c>
      <c r="BY27">
        <v>-0.291212338969703</v>
      </c>
      <c r="BZ27">
        <v>5.3826129652631997E-2</v>
      </c>
      <c r="CA27">
        <v>1</v>
      </c>
      <c r="CB27">
        <v>-8.6546620000000001</v>
      </c>
      <c r="CC27">
        <v>0.17047101223582301</v>
      </c>
      <c r="CD27">
        <v>5.5287634205127598E-2</v>
      </c>
      <c r="CE27">
        <v>1</v>
      </c>
      <c r="CF27">
        <v>0.45063883333333299</v>
      </c>
      <c r="CG27">
        <v>5.4010918798664903E-2</v>
      </c>
      <c r="CH27">
        <v>3.9929301862444604E-3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0.20799999999999999</v>
      </c>
      <c r="CP27">
        <v>0.30380000000000001</v>
      </c>
      <c r="CQ27">
        <v>0.65869512005461095</v>
      </c>
      <c r="CR27">
        <v>-1.6043650578588901E-5</v>
      </c>
      <c r="CS27">
        <v>-1.15305589960158E-6</v>
      </c>
      <c r="CT27">
        <v>3.6581349982770798E-10</v>
      </c>
      <c r="CU27">
        <v>-7.4359993983220504E-2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1.8</v>
      </c>
      <c r="DD27">
        <v>1.8</v>
      </c>
      <c r="DE27">
        <v>2</v>
      </c>
      <c r="DF27">
        <v>501.47199999999998</v>
      </c>
      <c r="DG27">
        <v>478.06700000000001</v>
      </c>
      <c r="DH27">
        <v>23.674099999999999</v>
      </c>
      <c r="DI27">
        <v>34.022100000000002</v>
      </c>
      <c r="DJ27">
        <v>29.9999</v>
      </c>
      <c r="DK27">
        <v>34.047699999999999</v>
      </c>
      <c r="DL27">
        <v>34.085700000000003</v>
      </c>
      <c r="DM27">
        <v>30.206299999999999</v>
      </c>
      <c r="DN27">
        <v>18.1067</v>
      </c>
      <c r="DO27">
        <v>32.8996</v>
      </c>
      <c r="DP27">
        <v>23.677399999999999</v>
      </c>
      <c r="DQ27">
        <v>708.41300000000001</v>
      </c>
      <c r="DR27">
        <v>20.456900000000001</v>
      </c>
      <c r="DS27">
        <v>97.887200000000007</v>
      </c>
      <c r="DT27">
        <v>101.73399999999999</v>
      </c>
    </row>
    <row r="28" spans="1:124" x14ac:dyDescent="0.25">
      <c r="A28">
        <v>12</v>
      </c>
      <c r="B28">
        <v>1608153437.5</v>
      </c>
      <c r="C28">
        <v>1075.9000000953699</v>
      </c>
      <c r="D28" t="s">
        <v>261</v>
      </c>
      <c r="E28" t="s">
        <v>262</v>
      </c>
      <c r="F28" t="s">
        <v>233</v>
      </c>
      <c r="G28" t="s">
        <v>234</v>
      </c>
      <c r="H28">
        <v>1608153429.5</v>
      </c>
      <c r="I28">
        <f t="shared" si="0"/>
        <v>3.9640314075304147E-4</v>
      </c>
      <c r="J28">
        <f t="shared" si="1"/>
        <v>0.39640314075304145</v>
      </c>
      <c r="K28">
        <f t="shared" si="2"/>
        <v>8.0813427740765711</v>
      </c>
      <c r="L28">
        <f t="shared" si="3"/>
        <v>799.23177419354795</v>
      </c>
      <c r="M28" t="e">
        <f t="shared" si="4"/>
        <v>#DIV/0!</v>
      </c>
      <c r="N28" t="e">
        <f t="shared" si="5"/>
        <v>#DIV/0!</v>
      </c>
      <c r="O28">
        <f t="shared" si="6"/>
        <v>81.597936421825338</v>
      </c>
      <c r="P28" t="e">
        <f t="shared" si="7"/>
        <v>#DIV/0!</v>
      </c>
      <c r="Q28">
        <f t="shared" si="8"/>
        <v>2.9651356173666952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56.274140958372975</v>
      </c>
      <c r="Y28">
        <f t="shared" si="16"/>
        <v>2.1352600398253871</v>
      </c>
      <c r="Z28">
        <f t="shared" si="17"/>
        <v>3.7943894006394139</v>
      </c>
      <c r="AA28" t="e">
        <f t="shared" si="18"/>
        <v>#DIV/0!</v>
      </c>
      <c r="AB28">
        <f t="shared" si="19"/>
        <v>-17.481378507209129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1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53777.420066415696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1608153429.5</v>
      </c>
      <c r="AT28">
        <v>799.23177419354795</v>
      </c>
      <c r="AU28">
        <v>809.30880645161301</v>
      </c>
      <c r="AV28">
        <v>20.914348387096801</v>
      </c>
      <c r="AW28">
        <v>20.448648387096799</v>
      </c>
      <c r="AX28">
        <v>799.135516129032</v>
      </c>
      <c r="AY28">
        <v>20.608061290322599</v>
      </c>
      <c r="AZ28">
        <v>500.03774193548401</v>
      </c>
      <c r="BA28">
        <v>101.995451612903</v>
      </c>
      <c r="BB28">
        <v>0.100009374193548</v>
      </c>
      <c r="BC28">
        <v>27.997964516128999</v>
      </c>
      <c r="BD28">
        <v>28.6233838709677</v>
      </c>
      <c r="BE28">
        <v>999.9</v>
      </c>
      <c r="BF28">
        <v>0</v>
      </c>
      <c r="BG28">
        <v>0</v>
      </c>
      <c r="BH28">
        <v>10004.6406451613</v>
      </c>
      <c r="BI28">
        <v>0</v>
      </c>
      <c r="BJ28">
        <v>348.28277419354799</v>
      </c>
      <c r="BK28">
        <v>1608153236.5</v>
      </c>
      <c r="BL28" t="s">
        <v>258</v>
      </c>
      <c r="BM28">
        <v>1608153236.5</v>
      </c>
      <c r="BN28">
        <v>1608153235.5</v>
      </c>
      <c r="BO28">
        <v>28</v>
      </c>
      <c r="BP28">
        <v>0.23100000000000001</v>
      </c>
      <c r="BQ28">
        <v>2E-3</v>
      </c>
      <c r="BR28">
        <v>0.30599999999999999</v>
      </c>
      <c r="BS28">
        <v>0.28899999999999998</v>
      </c>
      <c r="BT28">
        <v>607</v>
      </c>
      <c r="BU28">
        <v>20</v>
      </c>
      <c r="BV28">
        <v>0.24</v>
      </c>
      <c r="BW28">
        <v>0.09</v>
      </c>
      <c r="BX28">
        <v>8.0961071940858993</v>
      </c>
      <c r="BY28">
        <v>-0.39437919831311002</v>
      </c>
      <c r="BZ28">
        <v>7.7393733400117404E-2</v>
      </c>
      <c r="CA28">
        <v>1</v>
      </c>
      <c r="CB28">
        <v>-10.077783666666701</v>
      </c>
      <c r="CC28">
        <v>0.12016418242492199</v>
      </c>
      <c r="CD28">
        <v>6.9034238243706997E-2</v>
      </c>
      <c r="CE28">
        <v>1</v>
      </c>
      <c r="CF28">
        <v>0.46564746666666701</v>
      </c>
      <c r="CG28">
        <v>1.5793388209121999E-2</v>
      </c>
      <c r="CH28">
        <v>1.4234452742866201E-3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9.6000000000000002E-2</v>
      </c>
      <c r="CP28">
        <v>0.30620000000000003</v>
      </c>
      <c r="CQ28">
        <v>0.65869512005461095</v>
      </c>
      <c r="CR28">
        <v>-1.6043650578588901E-5</v>
      </c>
      <c r="CS28">
        <v>-1.15305589960158E-6</v>
      </c>
      <c r="CT28">
        <v>3.6581349982770798E-10</v>
      </c>
      <c r="CU28">
        <v>-7.4359993983220504E-2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3.4</v>
      </c>
      <c r="DD28">
        <v>3.4</v>
      </c>
      <c r="DE28">
        <v>2</v>
      </c>
      <c r="DF28">
        <v>501.62799999999999</v>
      </c>
      <c r="DG28">
        <v>478.07799999999997</v>
      </c>
      <c r="DH28">
        <v>23.668600000000001</v>
      </c>
      <c r="DI28">
        <v>34.007300000000001</v>
      </c>
      <c r="DJ28">
        <v>29.9999</v>
      </c>
      <c r="DK28">
        <v>34.033099999999997</v>
      </c>
      <c r="DL28">
        <v>34.070399999999999</v>
      </c>
      <c r="DM28">
        <v>33.689599999999999</v>
      </c>
      <c r="DN28">
        <v>18.1067</v>
      </c>
      <c r="DO28">
        <v>32.8996</v>
      </c>
      <c r="DP28">
        <v>23.668099999999999</v>
      </c>
      <c r="DQ28">
        <v>809.52800000000002</v>
      </c>
      <c r="DR28">
        <v>20.465199999999999</v>
      </c>
      <c r="DS28">
        <v>97.891999999999996</v>
      </c>
      <c r="DT28">
        <v>101.736</v>
      </c>
    </row>
    <row r="29" spans="1:124" x14ac:dyDescent="0.25">
      <c r="A29">
        <v>13</v>
      </c>
      <c r="B29">
        <v>1608153503.5</v>
      </c>
      <c r="C29">
        <v>1141.9000000953699</v>
      </c>
      <c r="D29" t="s">
        <v>263</v>
      </c>
      <c r="E29" t="s">
        <v>264</v>
      </c>
      <c r="F29" t="s">
        <v>233</v>
      </c>
      <c r="G29" t="s">
        <v>234</v>
      </c>
      <c r="H29">
        <v>1608153495.5</v>
      </c>
      <c r="I29">
        <f t="shared" si="0"/>
        <v>3.9988530465111878E-4</v>
      </c>
      <c r="J29">
        <f t="shared" si="1"/>
        <v>0.39988530465111877</v>
      </c>
      <c r="K29">
        <f t="shared" si="2"/>
        <v>9.9912020337450578</v>
      </c>
      <c r="L29">
        <f t="shared" si="3"/>
        <v>897.06258064516101</v>
      </c>
      <c r="M29" t="e">
        <f t="shared" si="4"/>
        <v>#DIV/0!</v>
      </c>
      <c r="N29" t="e">
        <f t="shared" si="5"/>
        <v>#DIV/0!</v>
      </c>
      <c r="O29">
        <f t="shared" si="6"/>
        <v>91.581613706721214</v>
      </c>
      <c r="P29" t="e">
        <f t="shared" si="7"/>
        <v>#DIV/0!</v>
      </c>
      <c r="Q29">
        <f t="shared" si="8"/>
        <v>2.9643355841020371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56.256179412996957</v>
      </c>
      <c r="Y29">
        <f t="shared" si="16"/>
        <v>2.1332818616371338</v>
      </c>
      <c r="Z29">
        <f t="shared" si="17"/>
        <v>3.7920845032435291</v>
      </c>
      <c r="AA29" t="e">
        <f t="shared" si="18"/>
        <v>#DIV/0!</v>
      </c>
      <c r="AB29">
        <f t="shared" si="19"/>
        <v>-17.634941935114337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1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53755.803856292361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1608153495.5</v>
      </c>
      <c r="AT29">
        <v>897.06258064516101</v>
      </c>
      <c r="AU29">
        <v>909.481645161291</v>
      </c>
      <c r="AV29">
        <v>20.8959774193548</v>
      </c>
      <c r="AW29">
        <v>20.426174193548398</v>
      </c>
      <c r="AX29">
        <v>897.08203225806403</v>
      </c>
      <c r="AY29">
        <v>20.590429032258101</v>
      </c>
      <c r="AZ29">
        <v>500.03399999999999</v>
      </c>
      <c r="BA29">
        <v>101.990580645161</v>
      </c>
      <c r="BB29">
        <v>9.9970987096774197E-2</v>
      </c>
      <c r="BC29">
        <v>27.9875419354839</v>
      </c>
      <c r="BD29">
        <v>28.592393548387101</v>
      </c>
      <c r="BE29">
        <v>999.9</v>
      </c>
      <c r="BF29">
        <v>0</v>
      </c>
      <c r="BG29">
        <v>0</v>
      </c>
      <c r="BH29">
        <v>10000.584516129</v>
      </c>
      <c r="BI29">
        <v>0</v>
      </c>
      <c r="BJ29">
        <v>351.561225806452</v>
      </c>
      <c r="BK29">
        <v>1608153236.5</v>
      </c>
      <c r="BL29" t="s">
        <v>258</v>
      </c>
      <c r="BM29">
        <v>1608153236.5</v>
      </c>
      <c r="BN29">
        <v>1608153235.5</v>
      </c>
      <c r="BO29">
        <v>28</v>
      </c>
      <c r="BP29">
        <v>0.23100000000000001</v>
      </c>
      <c r="BQ29">
        <v>2E-3</v>
      </c>
      <c r="BR29">
        <v>0.30599999999999999</v>
      </c>
      <c r="BS29">
        <v>0.28899999999999998</v>
      </c>
      <c r="BT29">
        <v>607</v>
      </c>
      <c r="BU29">
        <v>20</v>
      </c>
      <c r="BV29">
        <v>0.24</v>
      </c>
      <c r="BW29">
        <v>0.09</v>
      </c>
      <c r="BX29">
        <v>10.0154394000088</v>
      </c>
      <c r="BY29">
        <v>-0.31864893032450098</v>
      </c>
      <c r="BZ29">
        <v>0.102655607050989</v>
      </c>
      <c r="CA29">
        <v>1</v>
      </c>
      <c r="CB29">
        <v>-12.4250133333333</v>
      </c>
      <c r="CC29">
        <v>5.5304115684053801E-2</v>
      </c>
      <c r="CD29">
        <v>0.103147695832508</v>
      </c>
      <c r="CE29">
        <v>1</v>
      </c>
      <c r="CF29">
        <v>0.46982376666666698</v>
      </c>
      <c r="CG29">
        <v>-6.7747274749611495E-4</v>
      </c>
      <c r="CH29">
        <v>6.1742927710161798E-4</v>
      </c>
      <c r="CI29">
        <v>1</v>
      </c>
      <c r="CJ29">
        <v>3</v>
      </c>
      <c r="CK29">
        <v>3</v>
      </c>
      <c r="CL29" t="s">
        <v>243</v>
      </c>
      <c r="CM29">
        <v>100</v>
      </c>
      <c r="CN29">
        <v>100</v>
      </c>
      <c r="CO29">
        <v>-2.1000000000000001E-2</v>
      </c>
      <c r="CP29">
        <v>0.3054</v>
      </c>
      <c r="CQ29">
        <v>0.65869512005461095</v>
      </c>
      <c r="CR29">
        <v>-1.6043650578588901E-5</v>
      </c>
      <c r="CS29">
        <v>-1.15305589960158E-6</v>
      </c>
      <c r="CT29">
        <v>3.6581349982770798E-10</v>
      </c>
      <c r="CU29">
        <v>-7.4359993983220504E-2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4.5</v>
      </c>
      <c r="DD29">
        <v>4.5</v>
      </c>
      <c r="DE29">
        <v>2</v>
      </c>
      <c r="DF29">
        <v>501.63</v>
      </c>
      <c r="DG29">
        <v>478.53899999999999</v>
      </c>
      <c r="DH29">
        <v>23.729500000000002</v>
      </c>
      <c r="DI29">
        <v>33.991500000000002</v>
      </c>
      <c r="DJ29">
        <v>29.9999</v>
      </c>
      <c r="DK29">
        <v>34.020099999999999</v>
      </c>
      <c r="DL29">
        <v>34.058100000000003</v>
      </c>
      <c r="DM29">
        <v>37.061100000000003</v>
      </c>
      <c r="DN29">
        <v>18.1067</v>
      </c>
      <c r="DO29">
        <v>32.8996</v>
      </c>
      <c r="DP29">
        <v>23.7317</v>
      </c>
      <c r="DQ29">
        <v>910.42499999999995</v>
      </c>
      <c r="DR29">
        <v>20.480799999999999</v>
      </c>
      <c r="DS29">
        <v>97.895300000000006</v>
      </c>
      <c r="DT29">
        <v>101.739</v>
      </c>
    </row>
    <row r="30" spans="1:124" x14ac:dyDescent="0.25">
      <c r="A30">
        <v>14</v>
      </c>
      <c r="B30">
        <v>1608153624</v>
      </c>
      <c r="C30">
        <v>1262.4000000953699</v>
      </c>
      <c r="D30" t="s">
        <v>265</v>
      </c>
      <c r="E30" t="s">
        <v>266</v>
      </c>
      <c r="F30" t="s">
        <v>233</v>
      </c>
      <c r="G30" t="s">
        <v>234</v>
      </c>
      <c r="H30">
        <v>1608153616.25</v>
      </c>
      <c r="I30">
        <f t="shared" si="0"/>
        <v>3.8697145980113218E-4</v>
      </c>
      <c r="J30">
        <f t="shared" si="1"/>
        <v>0.38697145980113218</v>
      </c>
      <c r="K30">
        <f t="shared" si="2"/>
        <v>11.969335398162558</v>
      </c>
      <c r="L30">
        <f t="shared" si="3"/>
        <v>1199.5029999999999</v>
      </c>
      <c r="M30" t="e">
        <f t="shared" si="4"/>
        <v>#DIV/0!</v>
      </c>
      <c r="N30" t="e">
        <f t="shared" si="5"/>
        <v>#DIV/0!</v>
      </c>
      <c r="O30">
        <f t="shared" si="6"/>
        <v>122.45350307116561</v>
      </c>
      <c r="P30" t="e">
        <f t="shared" si="7"/>
        <v>#DIV/0!</v>
      </c>
      <c r="Q30">
        <f t="shared" si="8"/>
        <v>2.9637157650184709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56.145152581723487</v>
      </c>
      <c r="Y30">
        <f t="shared" si="16"/>
        <v>2.1307812458691364</v>
      </c>
      <c r="Z30">
        <f t="shared" si="17"/>
        <v>3.7951294954050114</v>
      </c>
      <c r="AA30" t="e">
        <f t="shared" si="18"/>
        <v>#DIV/0!</v>
      </c>
      <c r="AB30">
        <f t="shared" si="19"/>
        <v>-17.065441377229931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1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53735.161576149709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1608153616.25</v>
      </c>
      <c r="AT30">
        <v>1199.5029999999999</v>
      </c>
      <c r="AU30">
        <v>1214.42233333333</v>
      </c>
      <c r="AV30">
        <v>20.872236666666701</v>
      </c>
      <c r="AW30">
        <v>20.417590000000001</v>
      </c>
      <c r="AX30">
        <v>1199.89233333333</v>
      </c>
      <c r="AY30">
        <v>20.5676633333333</v>
      </c>
      <c r="AZ30">
        <v>500.02940000000001</v>
      </c>
      <c r="BA30">
        <v>101.98690000000001</v>
      </c>
      <c r="BB30">
        <v>9.9966869999999999E-2</v>
      </c>
      <c r="BC30">
        <v>28.00131</v>
      </c>
      <c r="BD30">
        <v>28.587206666666699</v>
      </c>
      <c r="BE30">
        <v>999.9</v>
      </c>
      <c r="BF30">
        <v>0</v>
      </c>
      <c r="BG30">
        <v>0</v>
      </c>
      <c r="BH30">
        <v>9997.4336666666695</v>
      </c>
      <c r="BI30">
        <v>0</v>
      </c>
      <c r="BJ30">
        <v>357.07306666666699</v>
      </c>
      <c r="BK30">
        <v>1608153236.5</v>
      </c>
      <c r="BL30" t="s">
        <v>258</v>
      </c>
      <c r="BM30">
        <v>1608153236.5</v>
      </c>
      <c r="BN30">
        <v>1608153235.5</v>
      </c>
      <c r="BO30">
        <v>28</v>
      </c>
      <c r="BP30">
        <v>0.23100000000000001</v>
      </c>
      <c r="BQ30">
        <v>2E-3</v>
      </c>
      <c r="BR30">
        <v>0.30599999999999999</v>
      </c>
      <c r="BS30">
        <v>0.28899999999999998</v>
      </c>
      <c r="BT30">
        <v>607</v>
      </c>
      <c r="BU30">
        <v>20</v>
      </c>
      <c r="BV30">
        <v>0.24</v>
      </c>
      <c r="BW30">
        <v>0.09</v>
      </c>
      <c r="BX30">
        <v>11.9910228764031</v>
      </c>
      <c r="BY30">
        <v>-1.29237231810692</v>
      </c>
      <c r="BZ30">
        <v>0.112736334002315</v>
      </c>
      <c r="CA30">
        <v>0</v>
      </c>
      <c r="CB30">
        <v>-14.9182733333333</v>
      </c>
      <c r="CC30">
        <v>1.5109268075640001</v>
      </c>
      <c r="CD30">
        <v>0.12875128719960599</v>
      </c>
      <c r="CE30">
        <v>0</v>
      </c>
      <c r="CF30">
        <v>0.45464389999999999</v>
      </c>
      <c r="CG30">
        <v>6.88346162402624E-3</v>
      </c>
      <c r="CH30">
        <v>9.2530385459768704E-4</v>
      </c>
      <c r="CI30">
        <v>1</v>
      </c>
      <c r="CJ30">
        <v>1</v>
      </c>
      <c r="CK30">
        <v>3</v>
      </c>
      <c r="CL30" t="s">
        <v>237</v>
      </c>
      <c r="CM30">
        <v>100</v>
      </c>
      <c r="CN30">
        <v>100</v>
      </c>
      <c r="CO30">
        <v>-0.39</v>
      </c>
      <c r="CP30">
        <v>0.30449999999999999</v>
      </c>
      <c r="CQ30">
        <v>0.65869512005461095</v>
      </c>
      <c r="CR30">
        <v>-1.6043650578588901E-5</v>
      </c>
      <c r="CS30">
        <v>-1.15305589960158E-6</v>
      </c>
      <c r="CT30">
        <v>3.6581349982770798E-10</v>
      </c>
      <c r="CU30">
        <v>-7.4359993983220504E-2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6.5</v>
      </c>
      <c r="DD30">
        <v>6.5</v>
      </c>
      <c r="DE30">
        <v>2</v>
      </c>
      <c r="DF30">
        <v>501.62200000000001</v>
      </c>
      <c r="DG30">
        <v>479.57799999999997</v>
      </c>
      <c r="DH30">
        <v>23.737300000000001</v>
      </c>
      <c r="DI30">
        <v>33.944899999999997</v>
      </c>
      <c r="DJ30">
        <v>29.9999</v>
      </c>
      <c r="DK30">
        <v>33.9833</v>
      </c>
      <c r="DL30">
        <v>34.022399999999998</v>
      </c>
      <c r="DM30">
        <v>46.860500000000002</v>
      </c>
      <c r="DN30">
        <v>17.834900000000001</v>
      </c>
      <c r="DO30">
        <v>32.526800000000001</v>
      </c>
      <c r="DP30">
        <v>23.737100000000002</v>
      </c>
      <c r="DQ30">
        <v>1214.33</v>
      </c>
      <c r="DR30">
        <v>20.3996</v>
      </c>
      <c r="DS30">
        <v>97.906199999999998</v>
      </c>
      <c r="DT30">
        <v>101.749</v>
      </c>
    </row>
    <row r="31" spans="1:124" x14ac:dyDescent="0.25">
      <c r="A31">
        <v>15</v>
      </c>
      <c r="B31">
        <v>1608153744.5</v>
      </c>
      <c r="C31">
        <v>1382.9000000953699</v>
      </c>
      <c r="D31" t="s">
        <v>267</v>
      </c>
      <c r="E31" t="s">
        <v>268</v>
      </c>
      <c r="F31" t="s">
        <v>233</v>
      </c>
      <c r="G31" t="s">
        <v>234</v>
      </c>
      <c r="H31">
        <v>1608153736.75</v>
      </c>
      <c r="I31">
        <f t="shared" si="0"/>
        <v>3.951582769004964E-4</v>
      </c>
      <c r="J31">
        <f t="shared" si="1"/>
        <v>0.39515827690049637</v>
      </c>
      <c r="K31">
        <f t="shared" si="2"/>
        <v>13.050940943421887</v>
      </c>
      <c r="L31">
        <f t="shared" si="3"/>
        <v>1399.7093333333301</v>
      </c>
      <c r="M31" t="e">
        <f t="shared" si="4"/>
        <v>#DIV/0!</v>
      </c>
      <c r="N31" t="e">
        <f t="shared" si="5"/>
        <v>#DIV/0!</v>
      </c>
      <c r="O31">
        <f t="shared" si="6"/>
        <v>142.89137642580573</v>
      </c>
      <c r="P31" t="e">
        <f t="shared" si="7"/>
        <v>#DIV/0!</v>
      </c>
      <c r="Q31">
        <f t="shared" si="8"/>
        <v>2.9640257349096144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55.945653813986617</v>
      </c>
      <c r="Y31">
        <f t="shared" si="16"/>
        <v>2.1225916272224277</v>
      </c>
      <c r="Z31">
        <f t="shared" si="17"/>
        <v>3.7940241690262844</v>
      </c>
      <c r="AA31" t="e">
        <f t="shared" si="18"/>
        <v>#DIV/0!</v>
      </c>
      <c r="AB31">
        <f t="shared" si="19"/>
        <v>-17.426480011311892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1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53745.098635593175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1608153736.75</v>
      </c>
      <c r="AT31">
        <v>1399.7093333333301</v>
      </c>
      <c r="AU31">
        <v>1416.0329999999999</v>
      </c>
      <c r="AV31">
        <v>20.792096666666701</v>
      </c>
      <c r="AW31">
        <v>20.3278</v>
      </c>
      <c r="AX31">
        <v>1400.3293333333299</v>
      </c>
      <c r="AY31">
        <v>20.4907866666667</v>
      </c>
      <c r="AZ31">
        <v>500.03646666666702</v>
      </c>
      <c r="BA31">
        <v>101.98650000000001</v>
      </c>
      <c r="BB31">
        <v>9.9963969999999999E-2</v>
      </c>
      <c r="BC31">
        <v>27.996313333333301</v>
      </c>
      <c r="BD31">
        <v>28.577116666666701</v>
      </c>
      <c r="BE31">
        <v>999.9</v>
      </c>
      <c r="BF31">
        <v>0</v>
      </c>
      <c r="BG31">
        <v>0</v>
      </c>
      <c r="BH31">
        <v>9999.2289999999994</v>
      </c>
      <c r="BI31">
        <v>0</v>
      </c>
      <c r="BJ31">
        <v>359.7731</v>
      </c>
      <c r="BK31">
        <v>1608153236.5</v>
      </c>
      <c r="BL31" t="s">
        <v>258</v>
      </c>
      <c r="BM31">
        <v>1608153236.5</v>
      </c>
      <c r="BN31">
        <v>1608153235.5</v>
      </c>
      <c r="BO31">
        <v>28</v>
      </c>
      <c r="BP31">
        <v>0.23100000000000001</v>
      </c>
      <c r="BQ31">
        <v>2E-3</v>
      </c>
      <c r="BR31">
        <v>0.30599999999999999</v>
      </c>
      <c r="BS31">
        <v>0.28899999999999998</v>
      </c>
      <c r="BT31">
        <v>607</v>
      </c>
      <c r="BU31">
        <v>20</v>
      </c>
      <c r="BV31">
        <v>0.24</v>
      </c>
      <c r="BW31">
        <v>0.09</v>
      </c>
      <c r="BX31">
        <v>13.067938374660301</v>
      </c>
      <c r="BY31">
        <v>-0.84105089931994703</v>
      </c>
      <c r="BZ31">
        <v>0.10227905833039699</v>
      </c>
      <c r="CA31">
        <v>0</v>
      </c>
      <c r="CB31">
        <v>-16.3311666666667</v>
      </c>
      <c r="CC31">
        <v>0.68792703003340805</v>
      </c>
      <c r="CD31">
        <v>0.10844017193314</v>
      </c>
      <c r="CE31">
        <v>0</v>
      </c>
      <c r="CF31">
        <v>0.46425913333333302</v>
      </c>
      <c r="CG31">
        <v>5.5447368186874499E-2</v>
      </c>
      <c r="CH31">
        <v>5.2716888801302396E-3</v>
      </c>
      <c r="CI31">
        <v>1</v>
      </c>
      <c r="CJ31">
        <v>1</v>
      </c>
      <c r="CK31">
        <v>3</v>
      </c>
      <c r="CL31" t="s">
        <v>237</v>
      </c>
      <c r="CM31">
        <v>100</v>
      </c>
      <c r="CN31">
        <v>100</v>
      </c>
      <c r="CO31">
        <v>-0.62</v>
      </c>
      <c r="CP31">
        <v>0.30059999999999998</v>
      </c>
      <c r="CQ31">
        <v>0.65869512005461095</v>
      </c>
      <c r="CR31">
        <v>-1.6043650578588901E-5</v>
      </c>
      <c r="CS31">
        <v>-1.15305589960158E-6</v>
      </c>
      <c r="CT31">
        <v>3.6581349982770798E-10</v>
      </c>
      <c r="CU31">
        <v>-7.4359993983220504E-2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8.5</v>
      </c>
      <c r="DD31">
        <v>8.5</v>
      </c>
      <c r="DE31">
        <v>2</v>
      </c>
      <c r="DF31">
        <v>501.59100000000001</v>
      </c>
      <c r="DG31">
        <v>480.06200000000001</v>
      </c>
      <c r="DH31">
        <v>23.767800000000001</v>
      </c>
      <c r="DI31">
        <v>33.8964</v>
      </c>
      <c r="DJ31">
        <v>29.9999</v>
      </c>
      <c r="DK31">
        <v>33.941000000000003</v>
      </c>
      <c r="DL31">
        <v>33.982199999999999</v>
      </c>
      <c r="DM31">
        <v>53.079000000000001</v>
      </c>
      <c r="DN31">
        <v>17.828399999999998</v>
      </c>
      <c r="DO31">
        <v>32.526800000000001</v>
      </c>
      <c r="DP31">
        <v>23.771100000000001</v>
      </c>
      <c r="DQ31">
        <v>1416.18</v>
      </c>
      <c r="DR31">
        <v>20.284800000000001</v>
      </c>
      <c r="DS31">
        <v>97.915800000000004</v>
      </c>
      <c r="DT31">
        <v>101.75700000000001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2020-12-16T15:23:28Z</dcterms:created>
  <dcterms:modified xsi:type="dcterms:W3CDTF">2021-05-04T23:32:44Z</dcterms:modified>
</cp:coreProperties>
</file>