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.files.iastate.edu\cals\NREM\Buffer\Share\Students\Forrest Williams\Nishnabotna\Core Chemical Tests\"/>
    </mc:Choice>
  </mc:AlternateContent>
  <bookViews>
    <workbookView xWindow="0" yWindow="0" windowWidth="28800" windowHeight="12300"/>
  </bookViews>
  <sheets>
    <sheet name="Data" sheetId="4" r:id="rId1"/>
    <sheet name="Core Volume" sheetId="5" r:id="rId2"/>
    <sheet name="Entry Sheet" sheetId="3" r:id="rId3"/>
    <sheet name="Data Ol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2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37" i="4"/>
  <c r="I436" i="4"/>
  <c r="H5" i="5" l="1"/>
  <c r="H4" i="5"/>
  <c r="H3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2" i="5"/>
</calcChain>
</file>

<file path=xl/sharedStrings.xml><?xml version="1.0" encoding="utf-8"?>
<sst xmlns="http://schemas.openxmlformats.org/spreadsheetml/2006/main" count="73" uniqueCount="35">
  <si>
    <t>Sample #</t>
  </si>
  <si>
    <t>Tin Weight</t>
  </si>
  <si>
    <t>Start Weight</t>
  </si>
  <si>
    <t>Oven Date/Time</t>
  </si>
  <si>
    <t>24 hr weight</t>
  </si>
  <si>
    <t>48 hr weight</t>
  </si>
  <si>
    <t>72 hr weight</t>
  </si>
  <si>
    <t>Name</t>
  </si>
  <si>
    <t>Circumfrence 1</t>
  </si>
  <si>
    <t>Circumfrence 2</t>
  </si>
  <si>
    <t>mills 3</t>
  </si>
  <si>
    <t>stortenbecker 1</t>
  </si>
  <si>
    <t>gallaway 3</t>
  </si>
  <si>
    <t>griswold 4</t>
  </si>
  <si>
    <t>griswold 2</t>
  </si>
  <si>
    <t>mills 5</t>
  </si>
  <si>
    <t>newell 5</t>
  </si>
  <si>
    <t>schnepel 2</t>
  </si>
  <si>
    <t>graeve 1</t>
  </si>
  <si>
    <t>zomer 4</t>
  </si>
  <si>
    <t>pellet 3</t>
  </si>
  <si>
    <t>sanders 4</t>
  </si>
  <si>
    <t>stortenbecker 4</t>
  </si>
  <si>
    <t>drake 4</t>
  </si>
  <si>
    <t>niehaus 2a</t>
  </si>
  <si>
    <t>niehaus 3a</t>
  </si>
  <si>
    <t>niehaus 4a</t>
  </si>
  <si>
    <t>niehaus 1a</t>
  </si>
  <si>
    <t>Radius</t>
  </si>
  <si>
    <t>Area</t>
  </si>
  <si>
    <t>Final Weight (g)</t>
  </si>
  <si>
    <t>Volume</t>
  </si>
  <si>
    <r>
      <t>Average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</si>
  <si>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SD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</si>
  <si>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Final 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</si>
</sst>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" fontId="0" fillId="0" borderId="0" xfId="0" applyNumberFormat="1"/>
    <xf numFmtId="1" fontId="0" fillId="2" borderId="0" xfId="0" applyNumberFormat="1" applyFill="1" applyBorder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111</xdr:row>
      <xdr:rowOff>28575</xdr:rowOff>
    </xdr:from>
    <xdr:to>
      <xdr:col>4</xdr:col>
      <xdr:colOff>123825</xdr:colOff>
      <xdr:row>113</xdr:row>
      <xdr:rowOff>28575</xdr:rowOff>
    </xdr:to>
    <xdr:sp macro="" textlink="">
      <xdr:nvSpPr>
        <xdr:cNvPr id="2" name="TextBox 1"/>
        <xdr:cNvSpPr txBox="1"/>
      </xdr:nvSpPr>
      <xdr:spPr>
        <a:xfrm>
          <a:off x="0" y="21202650"/>
          <a:ext cx="32766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51E1 and</a:t>
          </a:r>
          <a:r>
            <a:rPr lang="en-US" sz="1100" baseline="0"/>
            <a:t> 51E2 were renamed to 51051 and 51052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</xdr:row>
      <xdr:rowOff>104775</xdr:rowOff>
    </xdr:from>
    <xdr:to>
      <xdr:col>15</xdr:col>
      <xdr:colOff>180975</xdr:colOff>
      <xdr:row>7</xdr:row>
      <xdr:rowOff>114300</xdr:rowOff>
    </xdr:to>
    <xdr:sp macro="" textlink="">
      <xdr:nvSpPr>
        <xdr:cNvPr id="2" name="TextBox 1"/>
        <xdr:cNvSpPr txBox="1"/>
      </xdr:nvSpPr>
      <xdr:spPr>
        <a:xfrm>
          <a:off x="7658100" y="1057275"/>
          <a:ext cx="29241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041E</a:t>
          </a:r>
          <a:r>
            <a:rPr lang="en-US" sz="1100" baseline="0"/>
            <a:t> 1 and were renamed to 04105 and 2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tabSelected="1" workbookViewId="0">
      <pane ySplit="1" topLeftCell="A128" activePane="bottomLeft" state="frozen"/>
      <selection pane="bottomLeft" activeCell="E116" sqref="E116"/>
    </sheetView>
  </sheetViews>
  <sheetFormatPr defaultRowHeight="15" x14ac:dyDescent="0.25"/>
  <cols>
    <col min="1" max="1" width="9" bestFit="1" customWidth="1"/>
    <col min="2" max="2" width="10.5703125" bestFit="1" customWidth="1"/>
    <col min="3" max="3" width="12" bestFit="1" customWidth="1"/>
    <col min="4" max="4" width="15.7109375" customWidth="1"/>
    <col min="5" max="7" width="11.85546875" customWidth="1"/>
    <col min="8" max="8" width="15.140625" bestFit="1" customWidth="1"/>
    <col min="9" max="9" width="20.28515625" customWidth="1"/>
  </cols>
  <sheetData>
    <row r="1" spans="1:9" ht="17.25" x14ac:dyDescent="0.25">
      <c r="A1" s="8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30</v>
      </c>
      <c r="I1" s="5" t="s">
        <v>34</v>
      </c>
    </row>
    <row r="2" spans="1:9" x14ac:dyDescent="0.25">
      <c r="A2">
        <v>11001</v>
      </c>
      <c r="B2">
        <v>4.47</v>
      </c>
      <c r="C2">
        <v>91.17</v>
      </c>
      <c r="D2" s="9">
        <v>43255.583333333336</v>
      </c>
      <c r="E2">
        <v>75.47</v>
      </c>
      <c r="F2">
        <v>75.47</v>
      </c>
      <c r="H2">
        <f>MIN(E2,F2,G2)</f>
        <v>75.47</v>
      </c>
      <c r="I2">
        <f>H2/'Core Volume'!$H$2</f>
        <v>1.2399249871267597</v>
      </c>
    </row>
    <row r="3" spans="1:9" x14ac:dyDescent="0.25">
      <c r="A3">
        <v>11002</v>
      </c>
      <c r="B3">
        <v>4.45</v>
      </c>
      <c r="C3">
        <v>87.26</v>
      </c>
      <c r="D3" s="9">
        <v>43255.583333333336</v>
      </c>
      <c r="E3">
        <v>72.040000000000006</v>
      </c>
      <c r="F3">
        <v>72.03</v>
      </c>
      <c r="H3">
        <f t="shared" ref="H3:H66" si="0">MIN(E3,F3,G3)</f>
        <v>72.03</v>
      </c>
      <c r="I3">
        <f>H3/'Core Volume'!$H$2</f>
        <v>1.1834079345798396</v>
      </c>
    </row>
    <row r="4" spans="1:9" x14ac:dyDescent="0.25">
      <c r="A4">
        <v>11021</v>
      </c>
      <c r="B4">
        <v>4.4400000000000004</v>
      </c>
      <c r="C4">
        <v>88.88</v>
      </c>
      <c r="D4" s="9">
        <v>43255.583333333336</v>
      </c>
      <c r="E4">
        <v>72.709999999999994</v>
      </c>
      <c r="F4">
        <v>72.7</v>
      </c>
      <c r="H4">
        <f t="shared" si="0"/>
        <v>72.7</v>
      </c>
      <c r="I4">
        <f>H4/'Core Volume'!$H$2</f>
        <v>1.1944156163258968</v>
      </c>
    </row>
    <row r="5" spans="1:9" x14ac:dyDescent="0.25">
      <c r="A5">
        <v>11022</v>
      </c>
      <c r="B5">
        <v>4.43</v>
      </c>
      <c r="C5">
        <v>90.78</v>
      </c>
      <c r="D5" s="9">
        <v>43255.583333333336</v>
      </c>
      <c r="E5">
        <v>74.510000000000005</v>
      </c>
      <c r="F5">
        <v>74.510000000000005</v>
      </c>
      <c r="H5">
        <f t="shared" si="0"/>
        <v>74.510000000000005</v>
      </c>
      <c r="I5">
        <f>H5/'Core Volume'!$H$2</f>
        <v>1.2241527864159913</v>
      </c>
    </row>
    <row r="6" spans="1:9" x14ac:dyDescent="0.25">
      <c r="A6">
        <v>12001</v>
      </c>
      <c r="B6">
        <v>4.4400000000000004</v>
      </c>
      <c r="C6">
        <v>87.98</v>
      </c>
      <c r="D6" s="9">
        <v>43255.583333333336</v>
      </c>
      <c r="E6">
        <v>69.05</v>
      </c>
      <c r="F6">
        <v>69.05</v>
      </c>
      <c r="H6">
        <f t="shared" si="0"/>
        <v>69.05</v>
      </c>
      <c r="I6">
        <f>H6/'Core Volume'!$H$2</f>
        <v>1.134448394873496</v>
      </c>
    </row>
    <row r="7" spans="1:9" x14ac:dyDescent="0.25">
      <c r="A7">
        <v>12002</v>
      </c>
      <c r="B7">
        <v>4.4400000000000004</v>
      </c>
      <c r="C7">
        <v>90.14</v>
      </c>
      <c r="D7" s="9">
        <v>43255.583333333336</v>
      </c>
      <c r="E7">
        <v>70.33</v>
      </c>
      <c r="F7">
        <v>70.31</v>
      </c>
      <c r="H7">
        <f t="shared" si="0"/>
        <v>70.31</v>
      </c>
      <c r="I7">
        <f>H7/'Core Volume'!$H$2</f>
        <v>1.1551494083063796</v>
      </c>
    </row>
    <row r="8" spans="1:9" x14ac:dyDescent="0.25">
      <c r="A8">
        <v>12051</v>
      </c>
      <c r="B8">
        <v>4.41</v>
      </c>
      <c r="C8">
        <v>92.56</v>
      </c>
      <c r="D8" s="9">
        <v>43255.583333333336</v>
      </c>
      <c r="E8">
        <v>73.27</v>
      </c>
      <c r="F8">
        <v>73.27</v>
      </c>
      <c r="H8">
        <f t="shared" si="0"/>
        <v>73.27</v>
      </c>
      <c r="I8">
        <f>H8/'Core Volume'!$H$2</f>
        <v>1.2037803604979154</v>
      </c>
    </row>
    <row r="9" spans="1:9" x14ac:dyDescent="0.25">
      <c r="A9">
        <v>12052</v>
      </c>
      <c r="B9">
        <v>4.4400000000000004</v>
      </c>
      <c r="C9">
        <v>96.1</v>
      </c>
      <c r="D9" s="9">
        <v>43255.583333333336</v>
      </c>
      <c r="E9">
        <v>76.099999999999994</v>
      </c>
      <c r="F9">
        <v>76.12</v>
      </c>
      <c r="H9">
        <f t="shared" si="0"/>
        <v>76.099999999999994</v>
      </c>
      <c r="I9">
        <f>H9/'Core Volume'!$H$2</f>
        <v>1.2502754938432012</v>
      </c>
    </row>
    <row r="10" spans="1:9" x14ac:dyDescent="0.25">
      <c r="A10">
        <v>12101</v>
      </c>
      <c r="B10">
        <v>4.42</v>
      </c>
      <c r="C10">
        <v>96.85</v>
      </c>
      <c r="D10" s="9">
        <v>43255.583333333336</v>
      </c>
      <c r="E10">
        <v>77.69</v>
      </c>
      <c r="F10">
        <v>77.650000000000006</v>
      </c>
      <c r="H10">
        <f t="shared" si="0"/>
        <v>77.650000000000006</v>
      </c>
      <c r="I10">
        <f>H10/'Core Volume'!$H$2</f>
        <v>1.2757410262407962</v>
      </c>
    </row>
    <row r="11" spans="1:9" x14ac:dyDescent="0.25">
      <c r="A11">
        <v>12102</v>
      </c>
      <c r="B11">
        <v>4.42</v>
      </c>
      <c r="C11">
        <v>100.06</v>
      </c>
      <c r="D11" s="9">
        <v>43255.583333333336</v>
      </c>
      <c r="E11">
        <v>80.19</v>
      </c>
      <c r="F11">
        <v>80.16</v>
      </c>
      <c r="H11">
        <f t="shared" si="0"/>
        <v>80.16</v>
      </c>
      <c r="I11">
        <f>H11/'Core Volume'!$H$2</f>
        <v>1.3169787593491593</v>
      </c>
    </row>
    <row r="12" spans="1:9" x14ac:dyDescent="0.25">
      <c r="A12">
        <v>13001</v>
      </c>
      <c r="B12">
        <v>4.42</v>
      </c>
      <c r="C12">
        <v>85.07</v>
      </c>
      <c r="D12" s="9">
        <v>43255.583333333336</v>
      </c>
      <c r="E12">
        <v>68.040000000000006</v>
      </c>
      <c r="F12">
        <v>68.430000000000007</v>
      </c>
      <c r="H12">
        <f t="shared" si="0"/>
        <v>68.040000000000006</v>
      </c>
      <c r="I12">
        <f>H12/'Core Volume'!$H$2</f>
        <v>1.1178547253757087</v>
      </c>
    </row>
    <row r="13" spans="1:9" x14ac:dyDescent="0.25">
      <c r="A13">
        <v>13002</v>
      </c>
      <c r="B13">
        <v>4.43</v>
      </c>
      <c r="C13">
        <v>83.06</v>
      </c>
      <c r="D13" s="9">
        <v>43255.583333333336</v>
      </c>
      <c r="E13">
        <v>66.77</v>
      </c>
      <c r="F13">
        <v>66.73</v>
      </c>
      <c r="H13">
        <f t="shared" si="0"/>
        <v>66.73</v>
      </c>
      <c r="I13">
        <f>H13/'Core Volume'!$H$2</f>
        <v>1.096332243155806</v>
      </c>
    </row>
    <row r="14" spans="1:9" x14ac:dyDescent="0.25">
      <c r="A14">
        <v>13051</v>
      </c>
      <c r="B14">
        <v>4.42</v>
      </c>
      <c r="C14">
        <v>82.45</v>
      </c>
      <c r="D14" s="9">
        <v>43255.583333333336</v>
      </c>
      <c r="E14">
        <v>66.540000000000006</v>
      </c>
      <c r="F14">
        <v>66.540000000000006</v>
      </c>
      <c r="H14">
        <f t="shared" si="0"/>
        <v>66.540000000000006</v>
      </c>
      <c r="I14">
        <f>H14/'Core Volume'!$H$2</f>
        <v>1.0932106617651332</v>
      </c>
    </row>
    <row r="15" spans="1:9" x14ac:dyDescent="0.25">
      <c r="A15">
        <v>13052</v>
      </c>
      <c r="B15">
        <v>4.43</v>
      </c>
      <c r="C15">
        <v>86.26</v>
      </c>
      <c r="D15" s="9">
        <v>43255.583333333336</v>
      </c>
      <c r="E15">
        <v>69.53</v>
      </c>
      <c r="F15">
        <v>69.5</v>
      </c>
      <c r="H15">
        <f t="shared" si="0"/>
        <v>69.5</v>
      </c>
      <c r="I15">
        <f>H15/'Core Volume'!$H$2</f>
        <v>1.1418416139566687</v>
      </c>
    </row>
    <row r="16" spans="1:9" x14ac:dyDescent="0.25">
      <c r="A16">
        <v>13101</v>
      </c>
      <c r="B16">
        <v>4.42</v>
      </c>
      <c r="C16">
        <v>95.87</v>
      </c>
      <c r="D16" s="9">
        <v>43255.583333333336</v>
      </c>
      <c r="E16">
        <v>77.790000000000006</v>
      </c>
      <c r="F16">
        <v>77.790000000000006</v>
      </c>
      <c r="H16">
        <f t="shared" si="0"/>
        <v>77.790000000000006</v>
      </c>
      <c r="I16">
        <f>H16/'Core Volume'!$H$2</f>
        <v>1.2780411388444499</v>
      </c>
    </row>
    <row r="17" spans="1:9" x14ac:dyDescent="0.25">
      <c r="A17">
        <v>13102</v>
      </c>
      <c r="B17">
        <v>4.43</v>
      </c>
      <c r="C17">
        <v>94.71</v>
      </c>
      <c r="D17" s="9">
        <v>43255.583333333336</v>
      </c>
      <c r="E17">
        <v>76.569999999999993</v>
      </c>
      <c r="F17">
        <v>76.56</v>
      </c>
      <c r="H17">
        <f t="shared" si="0"/>
        <v>76.56</v>
      </c>
      <c r="I17">
        <f>H17/'Core Volume'!$H$2</f>
        <v>1.257833006683778</v>
      </c>
    </row>
    <row r="18" spans="1:9" x14ac:dyDescent="0.25">
      <c r="A18">
        <v>13151</v>
      </c>
      <c r="B18">
        <v>4.43</v>
      </c>
      <c r="C18">
        <v>104.43</v>
      </c>
      <c r="D18" s="9">
        <v>43255.583333333336</v>
      </c>
      <c r="E18">
        <v>83.22</v>
      </c>
      <c r="F18">
        <v>83.18</v>
      </c>
      <c r="H18">
        <f t="shared" si="0"/>
        <v>83.18</v>
      </c>
      <c r="I18">
        <f>H18/'Core Volume'!$H$2</f>
        <v>1.3665954740851183</v>
      </c>
    </row>
    <row r="19" spans="1:9" x14ac:dyDescent="0.25">
      <c r="A19">
        <v>13152</v>
      </c>
      <c r="B19">
        <v>4.4400000000000004</v>
      </c>
      <c r="C19">
        <v>100.27</v>
      </c>
      <c r="D19" s="9">
        <v>43255.583333333336</v>
      </c>
      <c r="E19">
        <v>79.569999999999993</v>
      </c>
      <c r="F19">
        <v>79.55</v>
      </c>
      <c r="H19">
        <f t="shared" si="0"/>
        <v>79.55</v>
      </c>
      <c r="I19">
        <f>H19/'Core Volume'!$H$2</f>
        <v>1.3069568401475251</v>
      </c>
    </row>
    <row r="20" spans="1:9" x14ac:dyDescent="0.25">
      <c r="A20">
        <v>13251</v>
      </c>
      <c r="B20">
        <v>4.41</v>
      </c>
      <c r="C20">
        <v>113.89</v>
      </c>
      <c r="D20" s="9">
        <v>43255.583333333336</v>
      </c>
      <c r="E20">
        <v>89.55</v>
      </c>
      <c r="F20">
        <v>89.46</v>
      </c>
      <c r="H20">
        <f t="shared" si="0"/>
        <v>89.46</v>
      </c>
      <c r="I20">
        <f>H20/'Core Volume'!$H$2</f>
        <v>1.4697719537347278</v>
      </c>
    </row>
    <row r="21" spans="1:9" x14ac:dyDescent="0.25">
      <c r="A21">
        <v>13252</v>
      </c>
      <c r="B21">
        <v>4.42</v>
      </c>
      <c r="C21">
        <v>115.29</v>
      </c>
      <c r="D21" s="9">
        <v>43255.583333333336</v>
      </c>
      <c r="E21">
        <v>89.44</v>
      </c>
      <c r="F21">
        <v>89.4</v>
      </c>
      <c r="H21">
        <f t="shared" si="0"/>
        <v>89.4</v>
      </c>
      <c r="I21">
        <f>H21/'Core Volume'!$H$2</f>
        <v>1.4687861911903051</v>
      </c>
    </row>
    <row r="22" spans="1:9" x14ac:dyDescent="0.25">
      <c r="A22">
        <v>13301</v>
      </c>
      <c r="B22">
        <v>4.42</v>
      </c>
      <c r="C22">
        <v>105.92</v>
      </c>
      <c r="D22" s="9">
        <v>43255.583333333336</v>
      </c>
      <c r="E22">
        <v>80.25</v>
      </c>
      <c r="F22">
        <v>80.23</v>
      </c>
      <c r="H22">
        <f t="shared" si="0"/>
        <v>80.23</v>
      </c>
      <c r="I22">
        <f>H22/'Core Volume'!$H$2</f>
        <v>1.3181288156509863</v>
      </c>
    </row>
    <row r="23" spans="1:9" x14ac:dyDescent="0.25">
      <c r="A23">
        <v>13302</v>
      </c>
      <c r="B23">
        <v>4.4400000000000004</v>
      </c>
      <c r="C23">
        <v>107.62</v>
      </c>
      <c r="D23" s="9">
        <v>43255.583333333336</v>
      </c>
      <c r="E23">
        <v>81.069999999999993</v>
      </c>
      <c r="F23">
        <v>81.02</v>
      </c>
      <c r="H23">
        <f t="shared" si="0"/>
        <v>81.02</v>
      </c>
      <c r="I23">
        <f>H23/'Core Volume'!$H$2</f>
        <v>1.3311080224858891</v>
      </c>
    </row>
    <row r="24" spans="1:9" x14ac:dyDescent="0.25">
      <c r="A24">
        <v>13351</v>
      </c>
      <c r="B24">
        <v>4.4000000000000004</v>
      </c>
      <c r="C24">
        <v>101.08</v>
      </c>
      <c r="D24" s="9">
        <v>43255.583333333336</v>
      </c>
      <c r="E24">
        <v>77.099999999999994</v>
      </c>
      <c r="F24">
        <v>76.989999999999995</v>
      </c>
      <c r="H24">
        <f t="shared" si="0"/>
        <v>76.989999999999995</v>
      </c>
      <c r="I24">
        <f>H24/'Core Volume'!$H$2</f>
        <v>1.2648976382521429</v>
      </c>
    </row>
    <row r="25" spans="1:9" x14ac:dyDescent="0.25">
      <c r="A25">
        <v>13352</v>
      </c>
      <c r="B25">
        <v>4.4000000000000004</v>
      </c>
      <c r="C25">
        <v>107.13</v>
      </c>
      <c r="D25" s="9">
        <v>43255.583333333336</v>
      </c>
      <c r="E25">
        <v>80.12</v>
      </c>
      <c r="F25">
        <v>80.06</v>
      </c>
      <c r="H25">
        <f t="shared" si="0"/>
        <v>80.06</v>
      </c>
      <c r="I25">
        <f>H25/'Core Volume'!$H$2</f>
        <v>1.315335821775121</v>
      </c>
    </row>
    <row r="26" spans="1:9" x14ac:dyDescent="0.25">
      <c r="A26">
        <v>21001</v>
      </c>
      <c r="B26">
        <v>4.1399999999999997</v>
      </c>
      <c r="C26">
        <v>56.85</v>
      </c>
      <c r="D26" s="9">
        <v>43234.458333333336</v>
      </c>
      <c r="E26">
        <v>55.73</v>
      </c>
      <c r="F26">
        <v>55.88</v>
      </c>
      <c r="H26">
        <f t="shared" si="0"/>
        <v>55.73</v>
      </c>
      <c r="I26">
        <f>H26/'Core Volume'!$H$2</f>
        <v>0.91560911001158485</v>
      </c>
    </row>
    <row r="27" spans="1:9" x14ac:dyDescent="0.25">
      <c r="A27">
        <v>21002</v>
      </c>
      <c r="B27">
        <v>6.32</v>
      </c>
      <c r="C27">
        <v>68.84</v>
      </c>
      <c r="D27" s="9">
        <v>43234.458333333336</v>
      </c>
      <c r="E27">
        <v>67.28</v>
      </c>
      <c r="F27">
        <v>67.430000000000007</v>
      </c>
      <c r="H27">
        <f t="shared" si="0"/>
        <v>67.28</v>
      </c>
      <c r="I27">
        <f>H27/'Core Volume'!$H$2</f>
        <v>1.1053683998130168</v>
      </c>
    </row>
    <row r="28" spans="1:9" x14ac:dyDescent="0.25">
      <c r="A28">
        <v>21051</v>
      </c>
      <c r="B28">
        <v>6.4</v>
      </c>
      <c r="C28">
        <v>61.57</v>
      </c>
      <c r="D28" s="9">
        <v>43234.458333333336</v>
      </c>
      <c r="E28">
        <v>59.62</v>
      </c>
      <c r="F28">
        <v>59.71</v>
      </c>
      <c r="H28">
        <f t="shared" si="0"/>
        <v>59.62</v>
      </c>
      <c r="I28">
        <f>H28/'Core Volume'!$H$2</f>
        <v>0.97951938164167751</v>
      </c>
    </row>
    <row r="29" spans="1:9" x14ac:dyDescent="0.25">
      <c r="A29">
        <v>21052</v>
      </c>
      <c r="B29">
        <v>6.36</v>
      </c>
      <c r="C29">
        <v>59.17</v>
      </c>
      <c r="D29" s="9">
        <v>43234.458333333336</v>
      </c>
      <c r="E29">
        <v>57.5</v>
      </c>
      <c r="F29">
        <v>57.66</v>
      </c>
      <c r="H29">
        <f t="shared" si="0"/>
        <v>57.5</v>
      </c>
      <c r="I29">
        <f>H29/'Core Volume'!$H$2</f>
        <v>0.94468910507206405</v>
      </c>
    </row>
    <row r="30" spans="1:9" x14ac:dyDescent="0.25">
      <c r="A30">
        <v>21101</v>
      </c>
      <c r="B30">
        <v>6.4</v>
      </c>
      <c r="C30">
        <v>66.02</v>
      </c>
      <c r="D30" s="9">
        <v>43234.458333333336</v>
      </c>
      <c r="E30">
        <v>63.27</v>
      </c>
      <c r="F30">
        <v>63.13</v>
      </c>
      <c r="H30">
        <f t="shared" si="0"/>
        <v>63.13</v>
      </c>
      <c r="I30">
        <f>H30/'Core Volume'!$H$2</f>
        <v>1.0371864904904244</v>
      </c>
    </row>
    <row r="31" spans="1:9" x14ac:dyDescent="0.25">
      <c r="A31">
        <v>21102</v>
      </c>
      <c r="B31">
        <v>4.0999999999999996</v>
      </c>
      <c r="C31">
        <v>58.49</v>
      </c>
      <c r="D31" s="9">
        <v>43234.458333333336</v>
      </c>
      <c r="E31">
        <v>55.93</v>
      </c>
      <c r="F31">
        <v>56.17</v>
      </c>
      <c r="H31">
        <f t="shared" si="0"/>
        <v>55.93</v>
      </c>
      <c r="I31">
        <f>H31/'Core Volume'!$H$2</f>
        <v>0.91889498515966161</v>
      </c>
    </row>
    <row r="32" spans="1:9" x14ac:dyDescent="0.25">
      <c r="A32">
        <v>22001</v>
      </c>
      <c r="B32">
        <v>4.1100000000000003</v>
      </c>
      <c r="C32">
        <v>63.81</v>
      </c>
      <c r="D32" s="9">
        <v>43234.458333333336</v>
      </c>
      <c r="E32">
        <v>60.96</v>
      </c>
      <c r="F32">
        <v>60.95</v>
      </c>
      <c r="H32">
        <f t="shared" si="0"/>
        <v>60.95</v>
      </c>
      <c r="I32">
        <f>H32/'Core Volume'!$H$2</f>
        <v>1.0013704513763879</v>
      </c>
    </row>
    <row r="33" spans="1:9" x14ac:dyDescent="0.25">
      <c r="A33">
        <v>22002</v>
      </c>
      <c r="B33">
        <v>4.1100000000000003</v>
      </c>
      <c r="C33">
        <v>58.37</v>
      </c>
      <c r="D33" s="9">
        <v>43234.458333333336</v>
      </c>
      <c r="E33">
        <v>55.74</v>
      </c>
      <c r="F33">
        <v>55.86</v>
      </c>
      <c r="H33">
        <f t="shared" si="0"/>
        <v>55.74</v>
      </c>
      <c r="I33">
        <f>H33/'Core Volume'!$H$2</f>
        <v>0.91577340376898875</v>
      </c>
    </row>
    <row r="34" spans="1:9" x14ac:dyDescent="0.25">
      <c r="A34">
        <v>22051</v>
      </c>
      <c r="B34">
        <v>4.13</v>
      </c>
      <c r="C34">
        <v>64.790000000000006</v>
      </c>
      <c r="D34" s="9">
        <v>43234.458333333336</v>
      </c>
      <c r="E34">
        <v>61.73</v>
      </c>
      <c r="F34">
        <v>61.82</v>
      </c>
      <c r="H34">
        <f t="shared" si="0"/>
        <v>61.73</v>
      </c>
      <c r="I34">
        <f>H34/'Core Volume'!$H$2</f>
        <v>1.0141853644538872</v>
      </c>
    </row>
    <row r="35" spans="1:9" x14ac:dyDescent="0.25">
      <c r="A35">
        <v>22052</v>
      </c>
      <c r="B35">
        <v>6.47</v>
      </c>
      <c r="C35">
        <v>63.06</v>
      </c>
      <c r="D35" s="9">
        <v>43234.458333333336</v>
      </c>
      <c r="E35">
        <v>60.2</v>
      </c>
      <c r="F35">
        <v>60.15</v>
      </c>
      <c r="H35">
        <f t="shared" si="0"/>
        <v>60.15</v>
      </c>
      <c r="I35">
        <f>H35/'Core Volume'!$H$2</f>
        <v>0.98822695078408096</v>
      </c>
    </row>
    <row r="36" spans="1:9" x14ac:dyDescent="0.25">
      <c r="A36">
        <v>23001</v>
      </c>
      <c r="B36">
        <v>6.44</v>
      </c>
      <c r="C36">
        <v>71.459999999999994</v>
      </c>
      <c r="D36" s="9">
        <v>43234.458333333336</v>
      </c>
      <c r="E36">
        <v>68.319999999999993</v>
      </c>
      <c r="F36">
        <v>68.5</v>
      </c>
      <c r="H36">
        <f t="shared" si="0"/>
        <v>68.319999999999993</v>
      </c>
      <c r="I36">
        <f>H36/'Core Volume'!$H$2</f>
        <v>1.1224549505830159</v>
      </c>
    </row>
    <row r="37" spans="1:9" x14ac:dyDescent="0.25">
      <c r="A37">
        <v>23002</v>
      </c>
      <c r="B37">
        <v>6.28</v>
      </c>
      <c r="C37">
        <v>72.239999999999995</v>
      </c>
      <c r="D37" s="9">
        <v>43234.458333333336</v>
      </c>
      <c r="E37">
        <v>68.94</v>
      </c>
      <c r="F37">
        <v>69</v>
      </c>
      <c r="H37">
        <f t="shared" si="0"/>
        <v>68.94</v>
      </c>
      <c r="I37">
        <f>H37/'Core Volume'!$H$2</f>
        <v>1.1326411635420539</v>
      </c>
    </row>
    <row r="38" spans="1:9" x14ac:dyDescent="0.25">
      <c r="A38">
        <v>23051</v>
      </c>
      <c r="B38">
        <v>6.41</v>
      </c>
      <c r="C38">
        <v>69.069999999999993</v>
      </c>
      <c r="D38" s="9">
        <v>43234.458333333336</v>
      </c>
      <c r="E38">
        <v>66.430000000000007</v>
      </c>
      <c r="F38">
        <v>66.48</v>
      </c>
      <c r="H38">
        <f t="shared" si="0"/>
        <v>66.430000000000007</v>
      </c>
      <c r="I38">
        <f>H38/'Core Volume'!$H$2</f>
        <v>1.0914034304336908</v>
      </c>
    </row>
    <row r="39" spans="1:9" x14ac:dyDescent="0.25">
      <c r="A39">
        <v>23051</v>
      </c>
      <c r="B39">
        <v>6.37</v>
      </c>
      <c r="C39">
        <v>69.06</v>
      </c>
      <c r="D39" s="9">
        <v>43234.458333333336</v>
      </c>
      <c r="E39">
        <v>66.260000000000005</v>
      </c>
      <c r="F39">
        <v>66.23</v>
      </c>
      <c r="H39">
        <f t="shared" si="0"/>
        <v>66.23</v>
      </c>
      <c r="I39">
        <f>H39/'Core Volume'!$H$2</f>
        <v>1.0881175552856142</v>
      </c>
    </row>
    <row r="40" spans="1:9" x14ac:dyDescent="0.25">
      <c r="A40">
        <v>23052</v>
      </c>
      <c r="B40">
        <v>6.4</v>
      </c>
      <c r="C40">
        <v>73.680000000000007</v>
      </c>
      <c r="D40" s="9">
        <v>43234.458333333336</v>
      </c>
      <c r="E40">
        <v>70.819999999999993</v>
      </c>
      <c r="F40">
        <v>70.849999999999994</v>
      </c>
      <c r="H40">
        <f t="shared" si="0"/>
        <v>70.819999999999993</v>
      </c>
      <c r="I40">
        <f>H40/'Core Volume'!$H$2</f>
        <v>1.1635283899339752</v>
      </c>
    </row>
    <row r="41" spans="1:9" x14ac:dyDescent="0.25">
      <c r="A41">
        <v>23052</v>
      </c>
      <c r="B41">
        <v>6.49</v>
      </c>
      <c r="C41">
        <v>73.69</v>
      </c>
      <c r="D41" s="9">
        <v>43234.458333333336</v>
      </c>
      <c r="E41">
        <v>70.709999999999994</v>
      </c>
      <c r="F41">
        <v>70.75</v>
      </c>
      <c r="H41">
        <f t="shared" si="0"/>
        <v>70.709999999999994</v>
      </c>
      <c r="I41">
        <f>H41/'Core Volume'!$H$2</f>
        <v>1.1617211586025329</v>
      </c>
    </row>
    <row r="42" spans="1:9" x14ac:dyDescent="0.25">
      <c r="A42">
        <v>23101</v>
      </c>
      <c r="B42">
        <v>6.69</v>
      </c>
      <c r="C42">
        <v>74.489999999999995</v>
      </c>
      <c r="D42" s="9">
        <v>43234.458333333336</v>
      </c>
      <c r="E42">
        <v>71.16</v>
      </c>
      <c r="F42">
        <v>71.39</v>
      </c>
      <c r="H42">
        <f t="shared" si="0"/>
        <v>71.16</v>
      </c>
      <c r="I42">
        <f>H42/'Core Volume'!$H$2</f>
        <v>1.1691143776857058</v>
      </c>
    </row>
    <row r="43" spans="1:9" x14ac:dyDescent="0.25">
      <c r="A43">
        <v>23102</v>
      </c>
      <c r="B43">
        <v>4.08</v>
      </c>
      <c r="C43">
        <v>68.930000000000007</v>
      </c>
      <c r="D43" s="9">
        <v>43234.458333333336</v>
      </c>
      <c r="E43">
        <v>65.64</v>
      </c>
      <c r="F43">
        <v>65.83</v>
      </c>
      <c r="H43">
        <f t="shared" si="0"/>
        <v>65.64</v>
      </c>
      <c r="I43">
        <f>H43/'Core Volume'!$H$2</f>
        <v>1.0784242235987875</v>
      </c>
    </row>
    <row r="44" spans="1:9" x14ac:dyDescent="0.25">
      <c r="A44">
        <v>23151</v>
      </c>
      <c r="B44">
        <v>4.16</v>
      </c>
      <c r="C44">
        <v>67.290000000000006</v>
      </c>
      <c r="D44" s="9">
        <v>43234.458333333336</v>
      </c>
      <c r="E44">
        <v>64.48</v>
      </c>
      <c r="F44">
        <v>64.510000000000005</v>
      </c>
      <c r="H44">
        <f t="shared" si="0"/>
        <v>64.48</v>
      </c>
      <c r="I44">
        <f>H44/'Core Volume'!$H$2</f>
        <v>1.0593661477399425</v>
      </c>
    </row>
    <row r="45" spans="1:9" x14ac:dyDescent="0.25">
      <c r="A45">
        <v>23152</v>
      </c>
      <c r="B45">
        <v>4.1100000000000003</v>
      </c>
      <c r="C45">
        <v>68.81</v>
      </c>
      <c r="D45" s="9">
        <v>43234.458333333336</v>
      </c>
      <c r="E45">
        <v>66.099999999999994</v>
      </c>
      <c r="F45">
        <v>66.08</v>
      </c>
      <c r="H45">
        <f t="shared" si="0"/>
        <v>66.08</v>
      </c>
      <c r="I45">
        <f>H45/'Core Volume'!$H$2</f>
        <v>1.0856531489245564</v>
      </c>
    </row>
    <row r="46" spans="1:9" x14ac:dyDescent="0.25">
      <c r="A46">
        <v>23201</v>
      </c>
      <c r="B46">
        <v>4.1399999999999997</v>
      </c>
      <c r="C46">
        <v>82.08</v>
      </c>
      <c r="D46" s="9">
        <v>43234.458333333336</v>
      </c>
      <c r="E46">
        <v>79.63</v>
      </c>
      <c r="F46">
        <v>79.84</v>
      </c>
      <c r="H46">
        <f t="shared" si="0"/>
        <v>79.63</v>
      </c>
      <c r="I46">
        <f>H46/'Core Volume'!$H$2</f>
        <v>1.3082711902067559</v>
      </c>
    </row>
    <row r="47" spans="1:9" x14ac:dyDescent="0.25">
      <c r="A47">
        <v>23201</v>
      </c>
      <c r="B47">
        <v>4.1900000000000004</v>
      </c>
      <c r="C47">
        <v>82.1</v>
      </c>
      <c r="D47" s="9">
        <v>43234.458333333336</v>
      </c>
      <c r="E47">
        <v>79.45</v>
      </c>
      <c r="F47">
        <v>79.64</v>
      </c>
      <c r="H47">
        <f t="shared" si="0"/>
        <v>79.45</v>
      </c>
      <c r="I47">
        <f>H47/'Core Volume'!$H$2</f>
        <v>1.3053139025734868</v>
      </c>
    </row>
    <row r="48" spans="1:9" x14ac:dyDescent="0.25">
      <c r="A48">
        <v>23202</v>
      </c>
      <c r="B48">
        <v>4.1100000000000003</v>
      </c>
      <c r="C48">
        <v>77.92</v>
      </c>
      <c r="D48" s="9">
        <v>43234.458333333336</v>
      </c>
      <c r="E48">
        <v>75.239999999999995</v>
      </c>
      <c r="F48">
        <v>75.510000000000005</v>
      </c>
      <c r="H48">
        <f t="shared" si="0"/>
        <v>75.239999999999995</v>
      </c>
      <c r="I48">
        <f>H48/'Core Volume'!$H$2</f>
        <v>1.2361462307064712</v>
      </c>
    </row>
    <row r="49" spans="1:9" x14ac:dyDescent="0.25">
      <c r="A49">
        <v>23251</v>
      </c>
      <c r="B49">
        <v>4.1399999999999997</v>
      </c>
      <c r="C49">
        <v>69.25</v>
      </c>
      <c r="D49" s="9">
        <v>43234.458333333336</v>
      </c>
      <c r="E49">
        <v>67.17</v>
      </c>
      <c r="F49">
        <v>67.09</v>
      </c>
      <c r="H49">
        <f t="shared" si="0"/>
        <v>67.09</v>
      </c>
      <c r="I49">
        <f>H49/'Core Volume'!$H$2</f>
        <v>1.102246818422344</v>
      </c>
    </row>
    <row r="50" spans="1:9" x14ac:dyDescent="0.25">
      <c r="A50">
        <v>23252</v>
      </c>
      <c r="B50">
        <v>6.37</v>
      </c>
      <c r="C50">
        <v>74.37</v>
      </c>
      <c r="D50" s="9">
        <v>43234.458333333336</v>
      </c>
      <c r="E50">
        <v>71.61</v>
      </c>
      <c r="F50">
        <v>71.81</v>
      </c>
      <c r="H50">
        <f t="shared" si="0"/>
        <v>71.61</v>
      </c>
      <c r="I50">
        <f>H50/'Core Volume'!$H$2</f>
        <v>1.1765075967688785</v>
      </c>
    </row>
    <row r="51" spans="1:9" x14ac:dyDescent="0.25">
      <c r="A51">
        <v>23301</v>
      </c>
      <c r="B51">
        <v>4.25</v>
      </c>
      <c r="C51">
        <v>75.14</v>
      </c>
      <c r="D51" s="9">
        <v>43234.458333333336</v>
      </c>
      <c r="E51">
        <v>72.73</v>
      </c>
      <c r="F51">
        <v>72.81</v>
      </c>
      <c r="H51">
        <f t="shared" si="0"/>
        <v>72.73</v>
      </c>
      <c r="I51">
        <f>H51/'Core Volume'!$H$2</f>
        <v>1.1949084975981084</v>
      </c>
    </row>
    <row r="52" spans="1:9" x14ac:dyDescent="0.25">
      <c r="A52">
        <v>23302</v>
      </c>
      <c r="B52">
        <v>4.18</v>
      </c>
      <c r="C52">
        <v>77.33</v>
      </c>
      <c r="D52" s="9">
        <v>43234.458333333336</v>
      </c>
      <c r="E52">
        <v>74.73</v>
      </c>
      <c r="F52">
        <v>74.86</v>
      </c>
      <c r="H52">
        <f t="shared" si="0"/>
        <v>74.73</v>
      </c>
      <c r="I52">
        <f>H52/'Core Volume'!$H$2</f>
        <v>1.2277672490788758</v>
      </c>
    </row>
    <row r="53" spans="1:9" x14ac:dyDescent="0.25">
      <c r="A53">
        <v>31001</v>
      </c>
      <c r="B53">
        <v>4.45</v>
      </c>
      <c r="C53">
        <v>68.97</v>
      </c>
      <c r="D53" s="9">
        <v>43253.375</v>
      </c>
      <c r="E53">
        <v>56.49</v>
      </c>
      <c r="F53">
        <v>56.64</v>
      </c>
      <c r="H53">
        <f t="shared" si="0"/>
        <v>56.49</v>
      </c>
      <c r="I53">
        <f>H53/'Core Volume'!$H$2</f>
        <v>0.92809543557427654</v>
      </c>
    </row>
    <row r="54" spans="1:9" x14ac:dyDescent="0.25">
      <c r="A54">
        <v>31002</v>
      </c>
      <c r="B54">
        <v>4.45</v>
      </c>
      <c r="C54">
        <v>67.73</v>
      </c>
      <c r="D54" s="9">
        <v>43253.375</v>
      </c>
      <c r="E54">
        <v>54.43</v>
      </c>
      <c r="F54">
        <v>54.6</v>
      </c>
      <c r="H54">
        <f t="shared" si="0"/>
        <v>54.43</v>
      </c>
      <c r="I54">
        <f>H54/'Core Volume'!$H$2</f>
        <v>0.89425092154908603</v>
      </c>
    </row>
    <row r="55" spans="1:9" x14ac:dyDescent="0.25">
      <c r="A55">
        <v>31051</v>
      </c>
      <c r="B55">
        <v>4.43</v>
      </c>
      <c r="C55">
        <v>75.06</v>
      </c>
      <c r="D55" s="9">
        <v>43253.375</v>
      </c>
      <c r="E55">
        <v>58.79</v>
      </c>
      <c r="F55">
        <v>59.17</v>
      </c>
      <c r="H55">
        <f t="shared" si="0"/>
        <v>58.79</v>
      </c>
      <c r="I55">
        <f>H55/'Core Volume'!$H$2</f>
        <v>0.96588299977715908</v>
      </c>
    </row>
    <row r="56" spans="1:9" x14ac:dyDescent="0.25">
      <c r="A56">
        <v>31052</v>
      </c>
      <c r="B56">
        <v>4.42</v>
      </c>
      <c r="C56">
        <v>73.66</v>
      </c>
      <c r="D56" s="9">
        <v>43253.375</v>
      </c>
      <c r="E56">
        <v>58.7</v>
      </c>
      <c r="F56">
        <v>58.86</v>
      </c>
      <c r="H56">
        <f t="shared" si="0"/>
        <v>58.7</v>
      </c>
      <c r="I56">
        <f>H56/'Core Volume'!$H$2</f>
        <v>0.96440435596052465</v>
      </c>
    </row>
    <row r="57" spans="1:9" x14ac:dyDescent="0.25">
      <c r="A57">
        <v>31101</v>
      </c>
      <c r="B57">
        <v>4.43</v>
      </c>
      <c r="C57">
        <v>83.59</v>
      </c>
      <c r="D57" s="9">
        <v>43253.375</v>
      </c>
      <c r="E57">
        <v>68.91</v>
      </c>
      <c r="F57">
        <v>66.89</v>
      </c>
      <c r="H57">
        <f t="shared" si="0"/>
        <v>66.89</v>
      </c>
      <c r="I57">
        <f>H57/'Core Volume'!$H$2</f>
        <v>1.0989609432742673</v>
      </c>
    </row>
    <row r="58" spans="1:9" x14ac:dyDescent="0.25">
      <c r="A58">
        <v>31102</v>
      </c>
      <c r="B58">
        <v>4.43</v>
      </c>
      <c r="C58">
        <v>83.55</v>
      </c>
      <c r="D58" s="9">
        <v>43253.375</v>
      </c>
      <c r="E58">
        <v>67.150000000000006</v>
      </c>
      <c r="F58">
        <v>67.37</v>
      </c>
      <c r="H58">
        <f t="shared" si="0"/>
        <v>67.150000000000006</v>
      </c>
      <c r="I58">
        <f>H58/'Core Volume'!$H$2</f>
        <v>1.1032325809667671</v>
      </c>
    </row>
    <row r="59" spans="1:9" x14ac:dyDescent="0.25">
      <c r="A59">
        <v>31131</v>
      </c>
      <c r="B59">
        <v>4.46</v>
      </c>
      <c r="C59">
        <v>82.61</v>
      </c>
      <c r="D59" s="9">
        <v>43253.375</v>
      </c>
      <c r="E59">
        <v>72.23</v>
      </c>
      <c r="F59">
        <v>74.11</v>
      </c>
      <c r="H59">
        <f t="shared" si="0"/>
        <v>72.23</v>
      </c>
      <c r="I59">
        <f>H59/'Core Volume'!$H$2</f>
        <v>1.1866938097279165</v>
      </c>
    </row>
    <row r="60" spans="1:9" x14ac:dyDescent="0.25">
      <c r="A60">
        <v>31132</v>
      </c>
      <c r="B60">
        <v>4.45</v>
      </c>
      <c r="C60">
        <v>83.59</v>
      </c>
      <c r="D60" s="9">
        <v>43253.375</v>
      </c>
      <c r="E60">
        <v>74.430000000000007</v>
      </c>
      <c r="F60">
        <v>74.599999999999994</v>
      </c>
      <c r="H60">
        <f t="shared" si="0"/>
        <v>74.430000000000007</v>
      </c>
      <c r="I60">
        <f>H60/'Core Volume'!$H$2</f>
        <v>1.2228384363567606</v>
      </c>
    </row>
    <row r="61" spans="1:9" x14ac:dyDescent="0.25">
      <c r="A61">
        <v>32001</v>
      </c>
      <c r="B61">
        <v>4.41</v>
      </c>
      <c r="C61">
        <v>93.45</v>
      </c>
      <c r="D61" s="9">
        <v>43253.375</v>
      </c>
      <c r="E61">
        <v>77.25</v>
      </c>
      <c r="F61">
        <v>78.02</v>
      </c>
      <c r="H61">
        <f t="shared" si="0"/>
        <v>77.25</v>
      </c>
      <c r="I61">
        <f>H61/'Core Volume'!$H$2</f>
        <v>1.2691692759446427</v>
      </c>
    </row>
    <row r="62" spans="1:9" x14ac:dyDescent="0.25">
      <c r="A62">
        <v>32002</v>
      </c>
      <c r="B62">
        <v>4.43</v>
      </c>
      <c r="C62">
        <v>94.75</v>
      </c>
      <c r="D62" s="9">
        <v>43253.375</v>
      </c>
      <c r="E62">
        <v>78.510000000000005</v>
      </c>
      <c r="F62">
        <v>78.510000000000005</v>
      </c>
      <c r="H62">
        <f t="shared" si="0"/>
        <v>78.510000000000005</v>
      </c>
      <c r="I62">
        <f>H62/'Core Volume'!$H$2</f>
        <v>1.2898702893775262</v>
      </c>
    </row>
    <row r="63" spans="1:9" x14ac:dyDescent="0.25">
      <c r="A63">
        <v>32051</v>
      </c>
      <c r="B63">
        <v>4.4400000000000004</v>
      </c>
      <c r="C63">
        <v>89.64</v>
      </c>
      <c r="D63" s="9">
        <v>43253.375</v>
      </c>
      <c r="E63">
        <v>72.3</v>
      </c>
      <c r="F63">
        <v>72.260000000000005</v>
      </c>
      <c r="H63">
        <f t="shared" si="0"/>
        <v>72.260000000000005</v>
      </c>
      <c r="I63">
        <f>H63/'Core Volume'!$H$2</f>
        <v>1.1871866910001279</v>
      </c>
    </row>
    <row r="64" spans="1:9" x14ac:dyDescent="0.25">
      <c r="A64">
        <v>32052</v>
      </c>
      <c r="B64">
        <v>4.42</v>
      </c>
      <c r="C64">
        <v>91.69</v>
      </c>
      <c r="D64" s="9">
        <v>43253.375</v>
      </c>
      <c r="E64">
        <v>73.540000000000006</v>
      </c>
      <c r="F64">
        <v>73.56</v>
      </c>
      <c r="H64">
        <f t="shared" si="0"/>
        <v>73.540000000000006</v>
      </c>
      <c r="I64">
        <f>H64/'Core Volume'!$H$2</f>
        <v>1.2082162919478192</v>
      </c>
    </row>
    <row r="65" spans="1:9" x14ac:dyDescent="0.25">
      <c r="A65">
        <v>33001</v>
      </c>
      <c r="B65">
        <v>4.41</v>
      </c>
      <c r="C65">
        <v>74.94</v>
      </c>
      <c r="D65" s="9">
        <v>43253.375</v>
      </c>
      <c r="E65">
        <v>61.31</v>
      </c>
      <c r="F65">
        <v>61.21</v>
      </c>
      <c r="H65">
        <f t="shared" si="0"/>
        <v>61.21</v>
      </c>
      <c r="I65">
        <f>H65/'Core Volume'!$H$2</f>
        <v>1.0056420890688877</v>
      </c>
    </row>
    <row r="66" spans="1:9" x14ac:dyDescent="0.25">
      <c r="A66">
        <v>33002</v>
      </c>
      <c r="B66">
        <v>4.38</v>
      </c>
      <c r="C66">
        <v>73.790000000000006</v>
      </c>
      <c r="D66" s="9">
        <v>43253.375</v>
      </c>
      <c r="E66">
        <v>60.37</v>
      </c>
      <c r="F66">
        <v>60.32</v>
      </c>
      <c r="H66">
        <f t="shared" si="0"/>
        <v>60.32</v>
      </c>
      <c r="I66">
        <f>H66/'Core Volume'!$H$2</f>
        <v>0.99101994465994625</v>
      </c>
    </row>
    <row r="67" spans="1:9" x14ac:dyDescent="0.25">
      <c r="A67">
        <v>33051</v>
      </c>
      <c r="B67">
        <v>4.42</v>
      </c>
      <c r="C67">
        <v>88.86</v>
      </c>
      <c r="D67" s="9">
        <v>43253.375</v>
      </c>
      <c r="E67">
        <v>68.680000000000007</v>
      </c>
      <c r="F67">
        <v>68.66</v>
      </c>
      <c r="H67">
        <f t="shared" ref="H67:H73" si="1">MIN(E67,F67,G67)</f>
        <v>68.66</v>
      </c>
      <c r="I67">
        <f>H67/'Core Volume'!$H$2</f>
        <v>1.1280409383347465</v>
      </c>
    </row>
    <row r="68" spans="1:9" x14ac:dyDescent="0.25">
      <c r="A68">
        <v>33052</v>
      </c>
      <c r="B68">
        <v>4.41</v>
      </c>
      <c r="C68">
        <v>83.71</v>
      </c>
      <c r="D68" s="9">
        <v>43253.375</v>
      </c>
      <c r="E68">
        <v>64.87</v>
      </c>
      <c r="F68">
        <v>64.81</v>
      </c>
      <c r="H68">
        <f t="shared" si="1"/>
        <v>64.81</v>
      </c>
      <c r="I68">
        <f>H68/'Core Volume'!$H$2</f>
        <v>1.0647878417342691</v>
      </c>
    </row>
    <row r="69" spans="1:9" x14ac:dyDescent="0.25">
      <c r="A69">
        <v>33101</v>
      </c>
      <c r="B69">
        <v>4.42</v>
      </c>
      <c r="C69">
        <v>84.96</v>
      </c>
      <c r="D69" s="9">
        <v>43253.375</v>
      </c>
      <c r="E69">
        <v>66.239999999999995</v>
      </c>
      <c r="F69">
        <v>66.13</v>
      </c>
      <c r="H69">
        <f t="shared" si="1"/>
        <v>66.13</v>
      </c>
      <c r="I69">
        <f>H69/'Core Volume'!$H$2</f>
        <v>1.0864746177115756</v>
      </c>
    </row>
    <row r="70" spans="1:9" x14ac:dyDescent="0.25">
      <c r="A70">
        <v>33102</v>
      </c>
      <c r="B70">
        <v>4.43</v>
      </c>
      <c r="C70">
        <v>82.56</v>
      </c>
      <c r="D70" s="9">
        <v>43253.375</v>
      </c>
      <c r="E70">
        <v>65</v>
      </c>
      <c r="F70">
        <v>64.94</v>
      </c>
      <c r="H70">
        <f t="shared" si="1"/>
        <v>64.94</v>
      </c>
      <c r="I70">
        <f>H70/'Core Volume'!$H$2</f>
        <v>1.066923660580519</v>
      </c>
    </row>
    <row r="71" spans="1:9" x14ac:dyDescent="0.25">
      <c r="A71">
        <v>33151</v>
      </c>
      <c r="B71">
        <v>4.43</v>
      </c>
      <c r="C71">
        <v>84.25</v>
      </c>
      <c r="D71" s="9">
        <v>43253.375</v>
      </c>
      <c r="E71">
        <v>63.52</v>
      </c>
      <c r="F71">
        <v>63.48</v>
      </c>
      <c r="H71">
        <f t="shared" si="1"/>
        <v>63.48</v>
      </c>
      <c r="I71">
        <f>H71/'Core Volume'!$H$2</f>
        <v>1.0429367719995588</v>
      </c>
    </row>
    <row r="72" spans="1:9" x14ac:dyDescent="0.25">
      <c r="A72">
        <v>33152</v>
      </c>
      <c r="B72">
        <v>4.4400000000000004</v>
      </c>
      <c r="C72">
        <v>81.22</v>
      </c>
      <c r="D72" s="9">
        <v>43253.375</v>
      </c>
      <c r="E72">
        <v>60.98</v>
      </c>
      <c r="F72">
        <v>60.96</v>
      </c>
      <c r="H72">
        <f t="shared" si="1"/>
        <v>60.96</v>
      </c>
      <c r="I72">
        <f>H72/'Core Volume'!$H$2</f>
        <v>1.0015347451337917</v>
      </c>
    </row>
    <row r="73" spans="1:9" x14ac:dyDescent="0.25">
      <c r="A73">
        <v>33201</v>
      </c>
      <c r="B73">
        <v>4.43</v>
      </c>
      <c r="C73">
        <v>87.16</v>
      </c>
      <c r="D73" s="9">
        <v>43253.375</v>
      </c>
      <c r="E73">
        <v>67.150000000000006</v>
      </c>
      <c r="F73">
        <v>67.150000000000006</v>
      </c>
      <c r="H73">
        <f t="shared" si="1"/>
        <v>67.150000000000006</v>
      </c>
      <c r="I73">
        <f>H73/'Core Volume'!$H$2</f>
        <v>1.1032325809667671</v>
      </c>
    </row>
    <row r="74" spans="1:9" x14ac:dyDescent="0.25">
      <c r="A74">
        <v>33202</v>
      </c>
      <c r="B74">
        <v>4.42</v>
      </c>
      <c r="C74">
        <v>89.73</v>
      </c>
      <c r="D74" s="9">
        <v>43253.375</v>
      </c>
      <c r="E74">
        <v>68.84</v>
      </c>
      <c r="F74">
        <v>68.87</v>
      </c>
      <c r="H74">
        <f>MIN(E74,F74,G74)</f>
        <v>68.84</v>
      </c>
      <c r="I74">
        <f>H74/'Core Volume'!$H$2</f>
        <v>1.1309982259680156</v>
      </c>
    </row>
    <row r="75" spans="1:9" x14ac:dyDescent="0.25">
      <c r="A75">
        <v>33251</v>
      </c>
      <c r="B75">
        <v>4.4400000000000004</v>
      </c>
      <c r="C75">
        <v>106.47</v>
      </c>
      <c r="D75" s="9">
        <v>43253.375</v>
      </c>
      <c r="E75">
        <v>78.819999999999993</v>
      </c>
      <c r="F75">
        <v>78.63</v>
      </c>
      <c r="H75">
        <f t="shared" ref="H75:H117" si="2">MIN(E75,F75,G75)</f>
        <v>78.63</v>
      </c>
      <c r="I75">
        <f>H75/'Core Volume'!$H$2</f>
        <v>1.2918418144663721</v>
      </c>
    </row>
    <row r="76" spans="1:9" x14ac:dyDescent="0.25">
      <c r="A76">
        <v>33252</v>
      </c>
      <c r="B76">
        <v>4.43</v>
      </c>
      <c r="C76">
        <v>105.18</v>
      </c>
      <c r="D76" s="9">
        <v>43253.375</v>
      </c>
      <c r="E76">
        <v>77.739999999999995</v>
      </c>
      <c r="F76">
        <v>77.680000000000007</v>
      </c>
      <c r="H76">
        <f t="shared" si="2"/>
        <v>77.680000000000007</v>
      </c>
      <c r="I76">
        <f>H76/'Core Volume'!$H$2</f>
        <v>1.2762339075130078</v>
      </c>
    </row>
    <row r="77" spans="1:9" x14ac:dyDescent="0.25">
      <c r="A77">
        <v>33301</v>
      </c>
      <c r="B77">
        <v>4.43</v>
      </c>
      <c r="C77">
        <v>100.93</v>
      </c>
      <c r="D77" s="9">
        <v>43253.375</v>
      </c>
      <c r="E77">
        <v>78.69</v>
      </c>
      <c r="F77">
        <v>78.739999999999995</v>
      </c>
      <c r="H77">
        <f t="shared" si="2"/>
        <v>78.69</v>
      </c>
      <c r="I77">
        <f>H77/'Core Volume'!$H$2</f>
        <v>1.2928275770107951</v>
      </c>
    </row>
    <row r="78" spans="1:9" x14ac:dyDescent="0.25">
      <c r="A78">
        <v>33302</v>
      </c>
      <c r="B78">
        <v>4.43</v>
      </c>
      <c r="C78">
        <v>102.22</v>
      </c>
      <c r="D78" s="9">
        <v>43253.375</v>
      </c>
      <c r="E78">
        <v>78.91</v>
      </c>
      <c r="F78">
        <v>78.89</v>
      </c>
      <c r="H78">
        <f t="shared" si="2"/>
        <v>78.89</v>
      </c>
      <c r="I78">
        <f>H78/'Core Volume'!$H$2</f>
        <v>1.296113452158872</v>
      </c>
    </row>
    <row r="79" spans="1:9" x14ac:dyDescent="0.25">
      <c r="A79">
        <v>33331</v>
      </c>
      <c r="B79">
        <v>4.43</v>
      </c>
      <c r="C79">
        <v>104.12</v>
      </c>
      <c r="D79" s="9">
        <v>43253.375</v>
      </c>
      <c r="E79">
        <v>79.64</v>
      </c>
      <c r="F79">
        <v>79.569999999999993</v>
      </c>
      <c r="H79">
        <f t="shared" si="2"/>
        <v>79.569999999999993</v>
      </c>
      <c r="I79">
        <f>H79/'Core Volume'!$H$2</f>
        <v>1.3072854276623327</v>
      </c>
    </row>
    <row r="80" spans="1:9" x14ac:dyDescent="0.25">
      <c r="A80">
        <v>33332</v>
      </c>
      <c r="B80">
        <v>4.4400000000000004</v>
      </c>
      <c r="C80">
        <v>105.44</v>
      </c>
      <c r="D80" s="9">
        <v>43253.375</v>
      </c>
      <c r="E80">
        <v>80.72</v>
      </c>
      <c r="F80">
        <v>80.599999999999994</v>
      </c>
      <c r="H80">
        <f t="shared" si="2"/>
        <v>80.599999999999994</v>
      </c>
      <c r="I80">
        <f>H80/'Core Volume'!$H$2</f>
        <v>1.324207684674928</v>
      </c>
    </row>
    <row r="81" spans="1:9" x14ac:dyDescent="0.25">
      <c r="A81">
        <v>41001</v>
      </c>
      <c r="B81">
        <v>6.39</v>
      </c>
      <c r="C81">
        <v>60.44</v>
      </c>
      <c r="D81" s="9">
        <v>43218.375</v>
      </c>
      <c r="E81">
        <v>48.05</v>
      </c>
      <c r="G81">
        <v>47.28</v>
      </c>
      <c r="H81">
        <f t="shared" si="2"/>
        <v>47.28</v>
      </c>
      <c r="I81">
        <f>H81/'Core Volume'!$H$2</f>
        <v>0.77678088500534248</v>
      </c>
    </row>
    <row r="82" spans="1:9" x14ac:dyDescent="0.25">
      <c r="A82">
        <v>41002</v>
      </c>
      <c r="B82">
        <v>6.4</v>
      </c>
      <c r="C82">
        <v>63.69</v>
      </c>
      <c r="D82" s="9">
        <v>43218.375</v>
      </c>
      <c r="E82">
        <v>51.31</v>
      </c>
      <c r="G82">
        <v>50.37</v>
      </c>
      <c r="H82">
        <f t="shared" si="2"/>
        <v>50.37</v>
      </c>
      <c r="I82">
        <f>H82/'Core Volume'!$H$2</f>
        <v>0.82754765604312808</v>
      </c>
    </row>
    <row r="83" spans="1:9" x14ac:dyDescent="0.25">
      <c r="A83">
        <v>41031</v>
      </c>
      <c r="B83">
        <v>6.49</v>
      </c>
      <c r="C83">
        <v>75.81</v>
      </c>
      <c r="D83" s="9">
        <v>43218.375</v>
      </c>
      <c r="E83">
        <v>62.07</v>
      </c>
      <c r="G83">
        <v>60.92</v>
      </c>
      <c r="H83">
        <f t="shared" si="2"/>
        <v>60.92</v>
      </c>
      <c r="I83">
        <f>H83/'Core Volume'!$H$2</f>
        <v>1.0008775701041766</v>
      </c>
    </row>
    <row r="84" spans="1:9" x14ac:dyDescent="0.25">
      <c r="A84">
        <v>41032</v>
      </c>
      <c r="B84">
        <v>6.41</v>
      </c>
      <c r="C84">
        <v>72.459999999999994</v>
      </c>
      <c r="D84" s="9">
        <v>43218.375</v>
      </c>
      <c r="E84">
        <v>59.45</v>
      </c>
      <c r="G84">
        <v>58.38</v>
      </c>
      <c r="H84">
        <f t="shared" si="2"/>
        <v>58.38</v>
      </c>
      <c r="I84">
        <f>H84/'Core Volume'!$H$2</f>
        <v>0.95914695572360187</v>
      </c>
    </row>
    <row r="85" spans="1:9" x14ac:dyDescent="0.25">
      <c r="A85">
        <v>42001</v>
      </c>
      <c r="B85">
        <v>6.31</v>
      </c>
      <c r="C85">
        <v>70.12</v>
      </c>
      <c r="D85" s="9">
        <v>43218.375</v>
      </c>
      <c r="E85">
        <v>52.34</v>
      </c>
      <c r="G85">
        <v>56.06</v>
      </c>
      <c r="H85">
        <f t="shared" si="2"/>
        <v>52.34</v>
      </c>
      <c r="I85">
        <f>H85/'Core Volume'!$H$2</f>
        <v>0.85991352625168416</v>
      </c>
    </row>
    <row r="86" spans="1:9" x14ac:dyDescent="0.25">
      <c r="A86">
        <v>42002</v>
      </c>
      <c r="B86">
        <v>6.47</v>
      </c>
      <c r="C86">
        <v>74.400000000000006</v>
      </c>
      <c r="D86" s="9">
        <v>43218.375</v>
      </c>
      <c r="E86">
        <v>60.46</v>
      </c>
      <c r="G86">
        <v>59.11</v>
      </c>
      <c r="H86">
        <f t="shared" si="2"/>
        <v>59.11</v>
      </c>
      <c r="I86">
        <f>H86/'Core Volume'!$H$2</f>
        <v>0.97114040001408186</v>
      </c>
    </row>
    <row r="87" spans="1:9" x14ac:dyDescent="0.25">
      <c r="A87">
        <v>42051</v>
      </c>
      <c r="B87">
        <v>6.34</v>
      </c>
      <c r="C87">
        <v>82.04</v>
      </c>
      <c r="D87" s="9">
        <v>43218.375</v>
      </c>
      <c r="E87">
        <v>67.37</v>
      </c>
      <c r="G87">
        <v>65.540000000000006</v>
      </c>
      <c r="H87">
        <f t="shared" si="2"/>
        <v>65.540000000000006</v>
      </c>
      <c r="I87">
        <f>H87/'Core Volume'!$H$2</f>
        <v>1.0767812860247494</v>
      </c>
    </row>
    <row r="88" spans="1:9" x14ac:dyDescent="0.25">
      <c r="A88">
        <v>42052</v>
      </c>
      <c r="B88">
        <v>6.67</v>
      </c>
      <c r="C88">
        <v>86.64</v>
      </c>
      <c r="D88" s="9">
        <v>43218.375</v>
      </c>
      <c r="E88">
        <v>71.06</v>
      </c>
      <c r="G88">
        <v>69.2</v>
      </c>
      <c r="H88">
        <f t="shared" si="2"/>
        <v>69.2</v>
      </c>
      <c r="I88">
        <f>H88/'Core Volume'!$H$2</f>
        <v>1.1369128012345537</v>
      </c>
    </row>
    <row r="89" spans="1:9" x14ac:dyDescent="0.25">
      <c r="A89">
        <v>43001</v>
      </c>
      <c r="B89">
        <v>6.32</v>
      </c>
      <c r="C89">
        <v>83.4</v>
      </c>
      <c r="D89" s="9">
        <v>43218.375</v>
      </c>
      <c r="E89">
        <v>68.69</v>
      </c>
      <c r="G89">
        <v>67.03</v>
      </c>
      <c r="H89">
        <f t="shared" si="2"/>
        <v>67.03</v>
      </c>
      <c r="I89">
        <f>H89/'Core Volume'!$H$2</f>
        <v>1.101261055877921</v>
      </c>
    </row>
    <row r="90" spans="1:9" x14ac:dyDescent="0.25">
      <c r="A90">
        <v>43002</v>
      </c>
      <c r="B90">
        <v>6.38</v>
      </c>
      <c r="C90">
        <v>88.65</v>
      </c>
      <c r="D90" s="9">
        <v>43218.375</v>
      </c>
      <c r="E90">
        <v>72.709999999999994</v>
      </c>
      <c r="G90">
        <v>70.97</v>
      </c>
      <c r="H90">
        <f t="shared" si="2"/>
        <v>70.97</v>
      </c>
      <c r="I90">
        <f>H90/'Core Volume'!$H$2</f>
        <v>1.1659927962950329</v>
      </c>
    </row>
    <row r="91" spans="1:9" x14ac:dyDescent="0.25">
      <c r="A91">
        <v>43051</v>
      </c>
      <c r="B91">
        <v>6.88</v>
      </c>
      <c r="C91">
        <v>80.290000000000006</v>
      </c>
      <c r="D91" s="9">
        <v>43218.375</v>
      </c>
      <c r="E91">
        <v>65.569999999999993</v>
      </c>
      <c r="G91">
        <v>63.95</v>
      </c>
      <c r="H91">
        <f t="shared" si="2"/>
        <v>63.95</v>
      </c>
      <c r="I91">
        <f>H91/'Core Volume'!$H$2</f>
        <v>1.0506585785975391</v>
      </c>
    </row>
    <row r="92" spans="1:9" x14ac:dyDescent="0.25">
      <c r="A92">
        <v>43052</v>
      </c>
      <c r="B92">
        <v>4.0999999999999996</v>
      </c>
      <c r="C92">
        <v>80.89</v>
      </c>
      <c r="D92" s="9">
        <v>43218.375</v>
      </c>
      <c r="E92">
        <v>65.599999999999994</v>
      </c>
      <c r="G92">
        <v>63.89</v>
      </c>
      <c r="H92">
        <f t="shared" si="2"/>
        <v>63.89</v>
      </c>
      <c r="I92">
        <f>H92/'Core Volume'!$H$2</f>
        <v>1.0496728160531161</v>
      </c>
    </row>
    <row r="93" spans="1:9" x14ac:dyDescent="0.25">
      <c r="A93">
        <v>43101</v>
      </c>
      <c r="B93">
        <v>4.1100000000000003</v>
      </c>
      <c r="C93">
        <v>88.3</v>
      </c>
      <c r="D93" s="9">
        <v>43218.375</v>
      </c>
      <c r="E93">
        <v>70.17</v>
      </c>
      <c r="G93">
        <v>68.5</v>
      </c>
      <c r="H93">
        <f t="shared" si="2"/>
        <v>68.5</v>
      </c>
      <c r="I93">
        <f>H93/'Core Volume'!$H$2</f>
        <v>1.125412238216285</v>
      </c>
    </row>
    <row r="94" spans="1:9" x14ac:dyDescent="0.25">
      <c r="A94">
        <v>43102</v>
      </c>
      <c r="B94">
        <v>4.1100000000000003</v>
      </c>
      <c r="C94">
        <v>91.9</v>
      </c>
      <c r="D94" s="9">
        <v>43218.375</v>
      </c>
      <c r="E94">
        <v>73.13</v>
      </c>
      <c r="G94">
        <v>71.38</v>
      </c>
      <c r="H94">
        <f t="shared" si="2"/>
        <v>71.38</v>
      </c>
      <c r="I94">
        <f>H94/'Core Volume'!$H$2</f>
        <v>1.17272884034859</v>
      </c>
    </row>
    <row r="95" spans="1:9" x14ac:dyDescent="0.25">
      <c r="A95">
        <v>43151</v>
      </c>
      <c r="B95">
        <v>4.25</v>
      </c>
      <c r="C95">
        <v>86.19</v>
      </c>
      <c r="D95" s="9">
        <v>43218.375</v>
      </c>
      <c r="E95">
        <v>67.61</v>
      </c>
      <c r="G95">
        <v>65.59</v>
      </c>
      <c r="H95">
        <f t="shared" si="2"/>
        <v>65.59</v>
      </c>
      <c r="I95">
        <f>H95/'Core Volume'!$H$2</f>
        <v>1.0776027548117684</v>
      </c>
    </row>
    <row r="96" spans="1:9" x14ac:dyDescent="0.25">
      <c r="A96">
        <v>43152</v>
      </c>
      <c r="B96">
        <v>4.1900000000000004</v>
      </c>
      <c r="C96">
        <v>88.95</v>
      </c>
      <c r="D96" s="9">
        <v>43218.375</v>
      </c>
      <c r="E96">
        <v>69.930000000000007</v>
      </c>
      <c r="G96">
        <v>67.94</v>
      </c>
      <c r="H96">
        <f t="shared" si="2"/>
        <v>67.94</v>
      </c>
      <c r="I96">
        <f>H96/'Core Volume'!$H$2</f>
        <v>1.1162117878016702</v>
      </c>
    </row>
    <row r="97" spans="1:9" x14ac:dyDescent="0.25">
      <c r="A97">
        <v>43201</v>
      </c>
      <c r="B97">
        <v>4.1399999999999997</v>
      </c>
      <c r="C97">
        <v>92.38</v>
      </c>
      <c r="D97" s="9">
        <v>43218.375</v>
      </c>
      <c r="E97">
        <v>74.62</v>
      </c>
      <c r="G97">
        <v>73.25</v>
      </c>
      <c r="H97">
        <f t="shared" si="2"/>
        <v>73.25</v>
      </c>
      <c r="I97">
        <f>H97/'Core Volume'!$H$2</f>
        <v>1.2034517729831078</v>
      </c>
    </row>
    <row r="98" spans="1:9" x14ac:dyDescent="0.25">
      <c r="A98">
        <v>43202</v>
      </c>
      <c r="B98">
        <v>4.1500000000000004</v>
      </c>
      <c r="C98">
        <v>90.89</v>
      </c>
      <c r="D98" s="9">
        <v>43218.375</v>
      </c>
      <c r="E98">
        <v>73.34</v>
      </c>
      <c r="G98">
        <v>71.790000000000006</v>
      </c>
      <c r="H98">
        <f t="shared" si="2"/>
        <v>71.790000000000006</v>
      </c>
      <c r="I98">
        <f>H98/'Core Volume'!$H$2</f>
        <v>1.1794648844021476</v>
      </c>
    </row>
    <row r="99" spans="1:9" x14ac:dyDescent="0.25">
      <c r="A99">
        <v>43251</v>
      </c>
      <c r="B99">
        <v>4.1100000000000003</v>
      </c>
      <c r="C99">
        <v>90.8</v>
      </c>
      <c r="D99" s="9">
        <v>43218.375</v>
      </c>
      <c r="E99">
        <v>71.62</v>
      </c>
      <c r="G99">
        <v>69.97</v>
      </c>
      <c r="H99">
        <f t="shared" si="2"/>
        <v>69.97</v>
      </c>
      <c r="I99">
        <f>H99/'Core Volume'!$H$2</f>
        <v>1.149563420554649</v>
      </c>
    </row>
    <row r="100" spans="1:9" x14ac:dyDescent="0.25">
      <c r="A100">
        <v>43252</v>
      </c>
      <c r="B100">
        <v>4.08</v>
      </c>
      <c r="C100">
        <v>100.69</v>
      </c>
      <c r="D100" s="9">
        <v>43218.375</v>
      </c>
      <c r="E100">
        <v>79.48</v>
      </c>
      <c r="G100">
        <v>77.55</v>
      </c>
      <c r="H100">
        <f t="shared" si="2"/>
        <v>77.55</v>
      </c>
      <c r="I100">
        <f>H100/'Core Volume'!$H$2</f>
        <v>1.2740980886667577</v>
      </c>
    </row>
    <row r="101" spans="1:9" x14ac:dyDescent="0.25">
      <c r="A101">
        <v>43301</v>
      </c>
      <c r="B101">
        <v>4.18</v>
      </c>
      <c r="C101">
        <v>100.4</v>
      </c>
      <c r="D101" s="9">
        <v>43218.375</v>
      </c>
      <c r="E101">
        <v>78.91</v>
      </c>
      <c r="G101">
        <v>77.37</v>
      </c>
      <c r="H101">
        <f t="shared" si="2"/>
        <v>77.37</v>
      </c>
      <c r="I101">
        <f>H101/'Core Volume'!$H$2</f>
        <v>1.2711408010334888</v>
      </c>
    </row>
    <row r="102" spans="1:9" x14ac:dyDescent="0.25">
      <c r="A102">
        <v>43302</v>
      </c>
      <c r="B102">
        <v>4.1500000000000004</v>
      </c>
      <c r="C102">
        <v>98.94</v>
      </c>
      <c r="D102" s="9">
        <v>43218.375</v>
      </c>
      <c r="E102">
        <v>78.5</v>
      </c>
      <c r="G102">
        <v>77.31</v>
      </c>
      <c r="H102">
        <f t="shared" si="2"/>
        <v>77.31</v>
      </c>
      <c r="I102">
        <f>H102/'Core Volume'!$H$2</f>
        <v>1.2701550384890656</v>
      </c>
    </row>
    <row r="103" spans="1:9" x14ac:dyDescent="0.25">
      <c r="A103">
        <v>43351</v>
      </c>
      <c r="B103">
        <v>4.09</v>
      </c>
      <c r="C103">
        <v>107.58</v>
      </c>
      <c r="D103" s="9">
        <v>43218.375</v>
      </c>
      <c r="E103">
        <v>85.11</v>
      </c>
      <c r="G103">
        <v>83.66</v>
      </c>
      <c r="H103">
        <f t="shared" si="2"/>
        <v>83.66</v>
      </c>
      <c r="I103">
        <f>H103/'Core Volume'!$H$2</f>
        <v>1.3744815744405023</v>
      </c>
    </row>
    <row r="104" spans="1:9" x14ac:dyDescent="0.25">
      <c r="A104">
        <v>43352</v>
      </c>
      <c r="B104">
        <v>4.0999999999999996</v>
      </c>
      <c r="C104">
        <v>104.32</v>
      </c>
      <c r="D104" s="9">
        <v>43218.375</v>
      </c>
      <c r="E104">
        <v>82.28</v>
      </c>
      <c r="G104">
        <v>80.64</v>
      </c>
      <c r="H104">
        <f t="shared" si="2"/>
        <v>80.64</v>
      </c>
      <c r="I104">
        <f>H104/'Core Volume'!$H$2</f>
        <v>1.3248648597045434</v>
      </c>
    </row>
    <row r="105" spans="1:9" x14ac:dyDescent="0.25">
      <c r="A105">
        <v>43401</v>
      </c>
      <c r="B105">
        <v>6.35</v>
      </c>
      <c r="C105">
        <v>82.13</v>
      </c>
      <c r="D105" s="9">
        <v>43218.375</v>
      </c>
      <c r="E105">
        <v>79.37</v>
      </c>
      <c r="G105">
        <v>79.33</v>
      </c>
      <c r="H105">
        <f t="shared" si="2"/>
        <v>79.33</v>
      </c>
      <c r="I105">
        <f>H105/'Core Volume'!$H$2</f>
        <v>1.3033423774846407</v>
      </c>
    </row>
    <row r="106" spans="1:9" x14ac:dyDescent="0.25">
      <c r="A106">
        <v>43402</v>
      </c>
      <c r="B106">
        <v>6.42</v>
      </c>
      <c r="C106">
        <v>84.27</v>
      </c>
      <c r="D106" s="9">
        <v>43218.375</v>
      </c>
      <c r="E106">
        <v>81.23</v>
      </c>
      <c r="G106">
        <v>81.22</v>
      </c>
      <c r="H106">
        <f t="shared" si="2"/>
        <v>81.22</v>
      </c>
      <c r="I106">
        <f>H106/'Core Volume'!$H$2</f>
        <v>1.334393897633966</v>
      </c>
    </row>
    <row r="107" spans="1:9" x14ac:dyDescent="0.25">
      <c r="A107">
        <v>43431</v>
      </c>
      <c r="B107">
        <v>6.51</v>
      </c>
      <c r="C107">
        <v>81</v>
      </c>
      <c r="D107" s="9">
        <v>43218.375</v>
      </c>
      <c r="E107">
        <v>78.52</v>
      </c>
      <c r="G107">
        <v>78.52</v>
      </c>
      <c r="H107">
        <f t="shared" si="2"/>
        <v>78.52</v>
      </c>
      <c r="I107">
        <f>H107/'Core Volume'!$H$2</f>
        <v>1.2900345831349298</v>
      </c>
    </row>
    <row r="108" spans="1:9" x14ac:dyDescent="0.25">
      <c r="A108">
        <v>43432</v>
      </c>
      <c r="B108">
        <v>6.42</v>
      </c>
      <c r="C108">
        <v>78.760000000000005</v>
      </c>
      <c r="D108" s="9">
        <v>43218.375</v>
      </c>
      <c r="E108">
        <v>76.44</v>
      </c>
      <c r="G108">
        <v>76.34</v>
      </c>
      <c r="H108">
        <f t="shared" si="2"/>
        <v>76.34</v>
      </c>
      <c r="I108">
        <f>H108/'Core Volume'!$H$2</f>
        <v>1.2542185440208935</v>
      </c>
    </row>
    <row r="109" spans="1:9" x14ac:dyDescent="0.25">
      <c r="A109">
        <v>51001</v>
      </c>
      <c r="B109">
        <v>6.38</v>
      </c>
      <c r="C109">
        <v>63.8</v>
      </c>
      <c r="D109" s="10">
        <v>43193</v>
      </c>
      <c r="E109">
        <v>62.38</v>
      </c>
      <c r="G109">
        <v>62.4</v>
      </c>
      <c r="H109">
        <f t="shared" si="2"/>
        <v>62.38</v>
      </c>
      <c r="I109">
        <f>H109/'Core Volume'!$H$2</f>
        <v>1.0248644586851368</v>
      </c>
    </row>
    <row r="110" spans="1:9" x14ac:dyDescent="0.25">
      <c r="A110">
        <v>51002</v>
      </c>
      <c r="B110">
        <v>6.68</v>
      </c>
      <c r="C110">
        <v>76.38</v>
      </c>
      <c r="D110" s="10">
        <v>43193</v>
      </c>
      <c r="E110">
        <v>74.63</v>
      </c>
      <c r="G110">
        <v>74.62</v>
      </c>
      <c r="H110">
        <f t="shared" si="2"/>
        <v>74.62</v>
      </c>
      <c r="I110">
        <f>H110/'Core Volume'!$H$2</f>
        <v>1.2259600177474335</v>
      </c>
    </row>
    <row r="111" spans="1:9" x14ac:dyDescent="0.25">
      <c r="A111">
        <v>51051</v>
      </c>
      <c r="B111">
        <v>6.5</v>
      </c>
      <c r="C111">
        <v>65.11</v>
      </c>
      <c r="D111" s="10">
        <v>43193</v>
      </c>
      <c r="E111">
        <v>64.03</v>
      </c>
      <c r="G111">
        <v>64.010000000000005</v>
      </c>
      <c r="H111">
        <f t="shared" si="2"/>
        <v>64.010000000000005</v>
      </c>
      <c r="I111">
        <f>H111/'Core Volume'!$H$2</f>
        <v>1.0516443411419623</v>
      </c>
    </row>
    <row r="112" spans="1:9" x14ac:dyDescent="0.25">
      <c r="A112">
        <v>51052</v>
      </c>
      <c r="B112">
        <v>6.41</v>
      </c>
      <c r="C112">
        <v>65.22</v>
      </c>
      <c r="D112" s="10">
        <v>43193</v>
      </c>
      <c r="E112">
        <v>64.08</v>
      </c>
      <c r="G112">
        <v>64.08</v>
      </c>
      <c r="H112">
        <f t="shared" si="2"/>
        <v>64.08</v>
      </c>
      <c r="I112">
        <f>H112/'Core Volume'!$H$2</f>
        <v>1.052794397443789</v>
      </c>
    </row>
    <row r="113" spans="1:9" x14ac:dyDescent="0.25">
      <c r="A113">
        <v>52001</v>
      </c>
      <c r="B113">
        <v>6.42</v>
      </c>
      <c r="C113">
        <v>57.49</v>
      </c>
      <c r="D113" s="10">
        <v>43193</v>
      </c>
      <c r="E113">
        <v>56.62</v>
      </c>
      <c r="G113">
        <v>56.58</v>
      </c>
      <c r="H113">
        <f t="shared" si="2"/>
        <v>56.58</v>
      </c>
      <c r="I113">
        <f>H113/'Core Volume'!$H$2</f>
        <v>0.92957407939091108</v>
      </c>
    </row>
    <row r="114" spans="1:9" x14ac:dyDescent="0.25">
      <c r="A114">
        <v>52002</v>
      </c>
      <c r="B114">
        <v>6.37</v>
      </c>
      <c r="C114">
        <v>71.42</v>
      </c>
      <c r="D114" s="10">
        <v>43193</v>
      </c>
      <c r="E114">
        <v>70.3</v>
      </c>
      <c r="G114">
        <v>70.260000000000005</v>
      </c>
      <c r="H114">
        <f t="shared" si="2"/>
        <v>70.260000000000005</v>
      </c>
      <c r="I114">
        <f>H114/'Core Volume'!$H$2</f>
        <v>1.1543279395193604</v>
      </c>
    </row>
    <row r="115" spans="1:9" x14ac:dyDescent="0.25">
      <c r="A115">
        <v>52051</v>
      </c>
      <c r="B115">
        <v>6.4</v>
      </c>
      <c r="C115">
        <v>46.86</v>
      </c>
      <c r="D115" s="10">
        <v>43193</v>
      </c>
      <c r="E115">
        <v>46.1</v>
      </c>
      <c r="G115">
        <v>46.14</v>
      </c>
      <c r="H115">
        <f t="shared" si="2"/>
        <v>46.1</v>
      </c>
      <c r="I115">
        <f>H115/'Core Volume'!$H$2</f>
        <v>0.75739422163168968</v>
      </c>
    </row>
    <row r="116" spans="1:9" x14ac:dyDescent="0.25">
      <c r="A116">
        <v>52052</v>
      </c>
      <c r="B116">
        <v>6.42</v>
      </c>
      <c r="C116">
        <v>73.650000000000006</v>
      </c>
      <c r="D116" s="10">
        <v>43193</v>
      </c>
      <c r="E116">
        <v>72.459999999999994</v>
      </c>
      <c r="G116">
        <v>72.39</v>
      </c>
      <c r="H116">
        <f t="shared" si="2"/>
        <v>72.39</v>
      </c>
      <c r="I116">
        <f>H116/'Core Volume'!$H$2</f>
        <v>1.1893225098463778</v>
      </c>
    </row>
    <row r="117" spans="1:9" x14ac:dyDescent="0.25">
      <c r="A117">
        <v>52101</v>
      </c>
      <c r="B117">
        <v>6.81</v>
      </c>
      <c r="C117">
        <v>76.62</v>
      </c>
      <c r="D117" s="10">
        <v>43193</v>
      </c>
      <c r="E117">
        <v>75.92</v>
      </c>
      <c r="G117">
        <v>75.930000000000007</v>
      </c>
      <c r="H117">
        <f t="shared" si="2"/>
        <v>75.92</v>
      </c>
      <c r="I117">
        <f>H117/'Core Volume'!$H$2</f>
        <v>1.2473182062099324</v>
      </c>
    </row>
    <row r="118" spans="1:9" x14ac:dyDescent="0.25">
      <c r="A118">
        <v>52102</v>
      </c>
      <c r="B118">
        <v>6.64</v>
      </c>
      <c r="C118">
        <v>78.73</v>
      </c>
      <c r="D118" s="10">
        <v>43193</v>
      </c>
      <c r="E118">
        <v>77.83</v>
      </c>
      <c r="G118">
        <v>77.83</v>
      </c>
      <c r="H118">
        <f>MIN(E118,F118,G118)</f>
        <v>77.83</v>
      </c>
      <c r="I118">
        <f>H118/'Core Volume'!$H$2</f>
        <v>1.2786983138740651</v>
      </c>
    </row>
    <row r="119" spans="1:9" x14ac:dyDescent="0.25">
      <c r="A119">
        <v>52151</v>
      </c>
      <c r="B119">
        <v>6.47</v>
      </c>
      <c r="C119">
        <v>81.650000000000006</v>
      </c>
      <c r="D119" s="10">
        <v>43193</v>
      </c>
      <c r="E119">
        <v>81.3</v>
      </c>
      <c r="G119">
        <v>81.36</v>
      </c>
      <c r="H119">
        <f t="shared" ref="H119:H182" si="3">MIN(E119,F119,G119)</f>
        <v>81.3</v>
      </c>
      <c r="I119">
        <f>H119/'Core Volume'!$H$2</f>
        <v>1.3357082476931967</v>
      </c>
    </row>
    <row r="120" spans="1:9" x14ac:dyDescent="0.25">
      <c r="A120">
        <v>52152</v>
      </c>
      <c r="B120">
        <v>6.92</v>
      </c>
      <c r="C120">
        <v>86.79</v>
      </c>
      <c r="D120" s="10">
        <v>43193</v>
      </c>
      <c r="E120">
        <v>86.41</v>
      </c>
      <c r="G120">
        <v>86.47</v>
      </c>
      <c r="H120">
        <f t="shared" si="3"/>
        <v>86.41</v>
      </c>
      <c r="I120">
        <f>H120/'Core Volume'!$H$2</f>
        <v>1.4196623577265575</v>
      </c>
    </row>
    <row r="121" spans="1:9" x14ac:dyDescent="0.25">
      <c r="A121">
        <v>52201</v>
      </c>
      <c r="B121">
        <v>6.6</v>
      </c>
      <c r="C121">
        <v>86.97</v>
      </c>
      <c r="D121" s="10">
        <v>43193</v>
      </c>
      <c r="E121">
        <v>86.3</v>
      </c>
      <c r="G121">
        <v>86.32</v>
      </c>
      <c r="H121">
        <f t="shared" si="3"/>
        <v>86.3</v>
      </c>
      <c r="I121">
        <f>H121/'Core Volume'!$H$2</f>
        <v>1.4178551263951154</v>
      </c>
    </row>
    <row r="122" spans="1:9" x14ac:dyDescent="0.25">
      <c r="A122">
        <v>52202</v>
      </c>
      <c r="B122">
        <v>6.59</v>
      </c>
      <c r="C122">
        <v>82.96</v>
      </c>
      <c r="D122" s="10">
        <v>43193</v>
      </c>
      <c r="E122">
        <v>82.7</v>
      </c>
      <c r="G122">
        <v>82.71</v>
      </c>
      <c r="H122">
        <f t="shared" si="3"/>
        <v>82.7</v>
      </c>
      <c r="I122">
        <f>H122/'Core Volume'!$H$2</f>
        <v>1.358709373729734</v>
      </c>
    </row>
    <row r="123" spans="1:9" x14ac:dyDescent="0.25">
      <c r="A123">
        <v>52251</v>
      </c>
      <c r="B123">
        <v>6.54</v>
      </c>
      <c r="C123">
        <v>94.97</v>
      </c>
      <c r="D123" s="10">
        <v>43193.645833333336</v>
      </c>
      <c r="E123">
        <v>94.39</v>
      </c>
      <c r="G123">
        <v>94.36</v>
      </c>
      <c r="H123">
        <f t="shared" si="3"/>
        <v>94.36</v>
      </c>
      <c r="I123">
        <f>H123/'Core Volume'!$H$2</f>
        <v>1.5502758948626081</v>
      </c>
    </row>
    <row r="124" spans="1:9" x14ac:dyDescent="0.25">
      <c r="A124">
        <v>52252</v>
      </c>
      <c r="B124">
        <v>6.31</v>
      </c>
      <c r="C124">
        <v>108.88</v>
      </c>
      <c r="D124" s="10">
        <v>43193</v>
      </c>
      <c r="E124">
        <v>108.3</v>
      </c>
      <c r="G124">
        <v>108.33</v>
      </c>
      <c r="H124">
        <f t="shared" si="3"/>
        <v>108.3</v>
      </c>
      <c r="I124">
        <f>H124/'Core Volume'!$H$2</f>
        <v>1.7793013926835572</v>
      </c>
    </row>
    <row r="125" spans="1:9" x14ac:dyDescent="0.25">
      <c r="A125">
        <v>52351</v>
      </c>
      <c r="B125">
        <v>6.96</v>
      </c>
      <c r="C125">
        <v>83.76</v>
      </c>
      <c r="D125" s="10">
        <v>43193</v>
      </c>
      <c r="E125">
        <v>83.3</v>
      </c>
      <c r="G125">
        <v>83.33</v>
      </c>
      <c r="H125">
        <f t="shared" si="3"/>
        <v>83.3</v>
      </c>
      <c r="I125">
        <f>H125/'Core Volume'!$H$2</f>
        <v>1.3685669991739642</v>
      </c>
    </row>
    <row r="126" spans="1:9" x14ac:dyDescent="0.25">
      <c r="A126">
        <v>52352</v>
      </c>
      <c r="B126">
        <v>6.54</v>
      </c>
      <c r="C126">
        <v>74.05</v>
      </c>
      <c r="D126" s="10">
        <v>43193</v>
      </c>
      <c r="E126">
        <v>73.739999999999995</v>
      </c>
      <c r="G126">
        <v>73.77</v>
      </c>
      <c r="H126">
        <f t="shared" si="3"/>
        <v>73.739999999999995</v>
      </c>
      <c r="I126">
        <f>H126/'Core Volume'!$H$2</f>
        <v>1.2115021670958956</v>
      </c>
    </row>
    <row r="127" spans="1:9" x14ac:dyDescent="0.25">
      <c r="A127">
        <v>52381</v>
      </c>
      <c r="B127">
        <v>6.71</v>
      </c>
      <c r="C127">
        <v>88.89</v>
      </c>
      <c r="D127" s="10">
        <v>43193.645833333336</v>
      </c>
      <c r="E127">
        <v>88.6</v>
      </c>
      <c r="G127">
        <v>88.55</v>
      </c>
      <c r="H127">
        <f t="shared" si="3"/>
        <v>88.55</v>
      </c>
      <c r="I127">
        <f>H127/'Core Volume'!$H$2</f>
        <v>1.4548212218109786</v>
      </c>
    </row>
    <row r="128" spans="1:9" x14ac:dyDescent="0.25">
      <c r="A128">
        <v>52382</v>
      </c>
      <c r="B128">
        <v>6.48</v>
      </c>
      <c r="C128">
        <v>89.85</v>
      </c>
      <c r="D128" s="10">
        <v>43193</v>
      </c>
      <c r="E128">
        <v>89.62</v>
      </c>
      <c r="G128">
        <v>89.58</v>
      </c>
      <c r="H128">
        <f t="shared" si="3"/>
        <v>89.58</v>
      </c>
      <c r="I128">
        <f>H128/'Core Volume'!$H$2</f>
        <v>1.4717434788235739</v>
      </c>
    </row>
    <row r="129" spans="1:9" x14ac:dyDescent="0.25">
      <c r="A129">
        <v>61001</v>
      </c>
      <c r="B129">
        <v>4.41</v>
      </c>
      <c r="C129">
        <v>69.25</v>
      </c>
      <c r="D129" s="10">
        <v>43273.416666666664</v>
      </c>
      <c r="F129">
        <v>59.11</v>
      </c>
      <c r="H129">
        <f t="shared" si="3"/>
        <v>59.11</v>
      </c>
      <c r="I129">
        <f>H129/'Core Volume'!$H$2</f>
        <v>0.97114040001408186</v>
      </c>
    </row>
    <row r="130" spans="1:9" x14ac:dyDescent="0.25">
      <c r="A130">
        <v>61002</v>
      </c>
      <c r="B130">
        <v>4.43</v>
      </c>
      <c r="C130">
        <v>69.430000000000007</v>
      </c>
      <c r="D130" s="10">
        <v>43273.416666666664</v>
      </c>
      <c r="F130">
        <v>59.42</v>
      </c>
      <c r="H130">
        <f t="shared" si="3"/>
        <v>59.42</v>
      </c>
      <c r="I130">
        <f>H130/'Core Volume'!$H$2</f>
        <v>0.97623350649360086</v>
      </c>
    </row>
    <row r="131" spans="1:9" x14ac:dyDescent="0.25">
      <c r="A131">
        <v>62001</v>
      </c>
      <c r="B131">
        <v>4.43</v>
      </c>
      <c r="C131">
        <v>84.44</v>
      </c>
      <c r="D131" s="10">
        <v>43273</v>
      </c>
      <c r="F131">
        <v>70.290000000000006</v>
      </c>
      <c r="H131">
        <f t="shared" si="3"/>
        <v>70.290000000000006</v>
      </c>
      <c r="I131">
        <f>H131/'Core Volume'!$H$2</f>
        <v>1.154820820791572</v>
      </c>
    </row>
    <row r="132" spans="1:9" x14ac:dyDescent="0.25">
      <c r="A132">
        <v>62001</v>
      </c>
      <c r="B132">
        <v>4.45</v>
      </c>
      <c r="C132">
        <v>91.81</v>
      </c>
      <c r="D132" s="10">
        <v>43273</v>
      </c>
      <c r="F132">
        <v>74.28</v>
      </c>
      <c r="H132">
        <f t="shared" si="3"/>
        <v>74.28</v>
      </c>
      <c r="I132">
        <f>H132/'Core Volume'!$H$2</f>
        <v>1.2203740299957031</v>
      </c>
    </row>
    <row r="133" spans="1:9" x14ac:dyDescent="0.25">
      <c r="A133">
        <v>62002</v>
      </c>
      <c r="B133">
        <v>4.4400000000000004</v>
      </c>
      <c r="C133">
        <v>87.65</v>
      </c>
      <c r="D133" s="10">
        <v>43273</v>
      </c>
      <c r="F133">
        <v>72.489999999999995</v>
      </c>
      <c r="H133">
        <f t="shared" si="3"/>
        <v>72.489999999999995</v>
      </c>
      <c r="I133">
        <f>H133/'Core Volume'!$H$2</f>
        <v>1.1909654474204161</v>
      </c>
    </row>
    <row r="134" spans="1:9" x14ac:dyDescent="0.25">
      <c r="A134">
        <v>62041</v>
      </c>
      <c r="B134">
        <v>4.42</v>
      </c>
      <c r="C134">
        <v>85.33</v>
      </c>
      <c r="D134" s="10">
        <v>43273</v>
      </c>
      <c r="F134">
        <v>66.72</v>
      </c>
      <c r="H134">
        <f t="shared" si="3"/>
        <v>66.72</v>
      </c>
      <c r="I134">
        <f>H134/'Core Volume'!$H$2</f>
        <v>1.096167949398402</v>
      </c>
    </row>
    <row r="135" spans="1:9" x14ac:dyDescent="0.25">
      <c r="A135">
        <v>62042</v>
      </c>
      <c r="B135">
        <v>4.43</v>
      </c>
      <c r="C135">
        <v>86.96</v>
      </c>
      <c r="D135" s="10">
        <v>43273</v>
      </c>
      <c r="F135">
        <v>98.06</v>
      </c>
      <c r="H135">
        <f t="shared" si="3"/>
        <v>98.06</v>
      </c>
      <c r="I135">
        <f>H135/'Core Volume'!$H$2</f>
        <v>1.611064585102028</v>
      </c>
    </row>
    <row r="136" spans="1:9" x14ac:dyDescent="0.25">
      <c r="A136">
        <v>62052</v>
      </c>
      <c r="B136">
        <v>4.43</v>
      </c>
      <c r="C136">
        <v>107.45</v>
      </c>
      <c r="D136" s="10">
        <v>43273</v>
      </c>
      <c r="F136">
        <v>88.88</v>
      </c>
      <c r="H136">
        <f t="shared" si="3"/>
        <v>88.88</v>
      </c>
      <c r="I136">
        <f>H136/'Core Volume'!$H$2</f>
        <v>1.4602429158053052</v>
      </c>
    </row>
    <row r="137" spans="1:9" x14ac:dyDescent="0.25">
      <c r="A137">
        <v>63002</v>
      </c>
      <c r="B137">
        <v>4.41</v>
      </c>
      <c r="C137">
        <v>92.46</v>
      </c>
      <c r="D137" s="10">
        <v>43273</v>
      </c>
      <c r="F137">
        <v>74.98</v>
      </c>
      <c r="H137">
        <f t="shared" si="3"/>
        <v>74.98</v>
      </c>
      <c r="I137">
        <f>H137/'Core Volume'!$H$2</f>
        <v>1.2318745930139716</v>
      </c>
    </row>
    <row r="138" spans="1:9" x14ac:dyDescent="0.25">
      <c r="A138">
        <v>63051</v>
      </c>
      <c r="B138">
        <v>4.4400000000000004</v>
      </c>
      <c r="C138">
        <v>105.8</v>
      </c>
      <c r="D138" s="10">
        <v>43273</v>
      </c>
      <c r="F138">
        <v>85.97</v>
      </c>
      <c r="H138">
        <f t="shared" si="3"/>
        <v>85.97</v>
      </c>
      <c r="I138">
        <f>H138/'Core Volume'!$H$2</f>
        <v>1.4124334324007888</v>
      </c>
    </row>
    <row r="139" spans="1:9" x14ac:dyDescent="0.25">
      <c r="A139">
        <v>63101</v>
      </c>
      <c r="B139">
        <v>4.4400000000000004</v>
      </c>
      <c r="C139">
        <v>109.79</v>
      </c>
      <c r="D139" s="10">
        <v>43273</v>
      </c>
      <c r="F139">
        <v>95.55</v>
      </c>
      <c r="H139">
        <f t="shared" si="3"/>
        <v>95.55</v>
      </c>
      <c r="I139">
        <f>H139/'Core Volume'!$H$2</f>
        <v>1.5698268519936647</v>
      </c>
    </row>
    <row r="140" spans="1:9" x14ac:dyDescent="0.25">
      <c r="A140">
        <v>63102</v>
      </c>
      <c r="B140">
        <v>4.42</v>
      </c>
      <c r="C140">
        <v>105.42</v>
      </c>
      <c r="D140" s="10">
        <v>43273</v>
      </c>
      <c r="F140">
        <v>91.36</v>
      </c>
      <c r="H140">
        <f t="shared" si="3"/>
        <v>91.36</v>
      </c>
      <c r="I140">
        <f>H140/'Core Volume'!$H$2</f>
        <v>1.5009877676414569</v>
      </c>
    </row>
    <row r="141" spans="1:9" x14ac:dyDescent="0.25">
      <c r="A141">
        <v>63151</v>
      </c>
      <c r="B141">
        <v>4.4400000000000004</v>
      </c>
      <c r="C141">
        <v>115.92</v>
      </c>
      <c r="D141" s="10">
        <v>43273</v>
      </c>
      <c r="F141">
        <v>100.85</v>
      </c>
      <c r="H141">
        <f t="shared" si="3"/>
        <v>100.85</v>
      </c>
      <c r="I141">
        <f>H141/'Core Volume'!$H$2</f>
        <v>1.6569025434176985</v>
      </c>
    </row>
    <row r="142" spans="1:9" x14ac:dyDescent="0.25">
      <c r="A142">
        <v>63152</v>
      </c>
      <c r="B142">
        <v>4.45</v>
      </c>
      <c r="C142">
        <v>114.76</v>
      </c>
      <c r="D142" s="10">
        <v>43273</v>
      </c>
      <c r="F142">
        <v>98.32</v>
      </c>
      <c r="H142">
        <f t="shared" si="3"/>
        <v>98.32</v>
      </c>
      <c r="I142">
        <f>H142/'Core Volume'!$H$2</f>
        <v>1.6153362227945276</v>
      </c>
    </row>
    <row r="143" spans="1:9" x14ac:dyDescent="0.25">
      <c r="A143">
        <v>63201</v>
      </c>
      <c r="B143">
        <v>4.43</v>
      </c>
      <c r="C143">
        <v>102.27</v>
      </c>
      <c r="D143" s="10">
        <v>43273</v>
      </c>
      <c r="F143">
        <v>88.59</v>
      </c>
      <c r="H143">
        <f t="shared" si="3"/>
        <v>88.59</v>
      </c>
      <c r="I143">
        <f>H143/'Core Volume'!$H$2</f>
        <v>1.4554783968405942</v>
      </c>
    </row>
    <row r="144" spans="1:9" x14ac:dyDescent="0.25">
      <c r="A144">
        <v>63202</v>
      </c>
      <c r="B144">
        <v>4.42</v>
      </c>
      <c r="C144">
        <v>99.11</v>
      </c>
      <c r="D144" s="10">
        <v>43273</v>
      </c>
      <c r="F144">
        <v>86.08</v>
      </c>
      <c r="H144">
        <f t="shared" si="3"/>
        <v>86.08</v>
      </c>
      <c r="I144">
        <f>H144/'Core Volume'!$H$2</f>
        <v>1.4142406637322309</v>
      </c>
    </row>
    <row r="145" spans="1:9" x14ac:dyDescent="0.25">
      <c r="A145">
        <v>63251</v>
      </c>
      <c r="B145">
        <v>4.42</v>
      </c>
      <c r="C145">
        <v>114.66</v>
      </c>
      <c r="D145" s="10">
        <v>43273</v>
      </c>
      <c r="F145">
        <v>104.15</v>
      </c>
      <c r="H145">
        <f t="shared" si="3"/>
        <v>104.15</v>
      </c>
      <c r="I145">
        <f>H145/'Core Volume'!$H$2</f>
        <v>1.7111194833609649</v>
      </c>
    </row>
    <row r="146" spans="1:9" x14ac:dyDescent="0.25">
      <c r="A146">
        <v>63252</v>
      </c>
      <c r="B146">
        <v>4.4400000000000004</v>
      </c>
      <c r="C146">
        <v>110.93</v>
      </c>
      <c r="D146" s="10">
        <v>43273</v>
      </c>
      <c r="F146">
        <v>99.73</v>
      </c>
      <c r="H146">
        <f t="shared" si="3"/>
        <v>99.73</v>
      </c>
      <c r="I146">
        <f>H146/'Core Volume'!$H$2</f>
        <v>1.6385016425884689</v>
      </c>
    </row>
    <row r="147" spans="1:9" x14ac:dyDescent="0.25">
      <c r="A147">
        <v>63301</v>
      </c>
      <c r="B147">
        <v>4.46</v>
      </c>
      <c r="C147">
        <v>103.98</v>
      </c>
      <c r="D147" s="10">
        <v>43273</v>
      </c>
      <c r="F147">
        <v>90.87</v>
      </c>
      <c r="H147">
        <f t="shared" si="3"/>
        <v>90.87</v>
      </c>
      <c r="I147">
        <f>H147/'Core Volume'!$H$2</f>
        <v>1.4929373735286691</v>
      </c>
    </row>
    <row r="148" spans="1:9" x14ac:dyDescent="0.25">
      <c r="A148">
        <v>63302</v>
      </c>
      <c r="B148">
        <v>4.45</v>
      </c>
      <c r="C148">
        <v>101.44</v>
      </c>
      <c r="D148" s="10">
        <v>43273</v>
      </c>
      <c r="F148">
        <v>87.76</v>
      </c>
      <c r="H148">
        <f t="shared" si="3"/>
        <v>87.76</v>
      </c>
      <c r="I148">
        <f>H148/'Core Volume'!$H$2</f>
        <v>1.4418420149760756</v>
      </c>
    </row>
    <row r="149" spans="1:9" x14ac:dyDescent="0.25">
      <c r="A149">
        <v>63351</v>
      </c>
      <c r="B149">
        <v>4.42</v>
      </c>
      <c r="C149">
        <v>108.4</v>
      </c>
      <c r="D149" s="10">
        <v>43273</v>
      </c>
      <c r="F149">
        <v>90.87</v>
      </c>
      <c r="H149">
        <f t="shared" si="3"/>
        <v>90.87</v>
      </c>
      <c r="I149">
        <f>H149/'Core Volume'!$H$2</f>
        <v>1.4929373735286691</v>
      </c>
    </row>
    <row r="150" spans="1:9" x14ac:dyDescent="0.25">
      <c r="A150">
        <v>63352</v>
      </c>
      <c r="B150">
        <v>4.4400000000000004</v>
      </c>
      <c r="C150">
        <v>11.64</v>
      </c>
      <c r="D150" s="10">
        <v>43273</v>
      </c>
      <c r="F150">
        <v>93.03</v>
      </c>
      <c r="H150">
        <f t="shared" si="3"/>
        <v>93.03</v>
      </c>
      <c r="I150">
        <f>H150/'Core Volume'!$H$2</f>
        <v>1.5284248251278978</v>
      </c>
    </row>
    <row r="151" spans="1:9" x14ac:dyDescent="0.25">
      <c r="A151">
        <v>63391</v>
      </c>
      <c r="B151">
        <v>4.42</v>
      </c>
      <c r="C151">
        <v>110.62</v>
      </c>
      <c r="D151" s="10">
        <v>43273</v>
      </c>
      <c r="F151">
        <v>96.49</v>
      </c>
      <c r="H151">
        <f t="shared" si="3"/>
        <v>96.49</v>
      </c>
      <c r="I151">
        <f>H151/'Core Volume'!$H$2</f>
        <v>1.5852704651896254</v>
      </c>
    </row>
    <row r="152" spans="1:9" x14ac:dyDescent="0.25">
      <c r="A152">
        <v>63392</v>
      </c>
      <c r="B152">
        <v>4.42</v>
      </c>
      <c r="C152">
        <v>108.14</v>
      </c>
      <c r="D152" s="10">
        <v>43273</v>
      </c>
      <c r="F152">
        <v>96.87</v>
      </c>
      <c r="H152">
        <f t="shared" si="3"/>
        <v>96.87</v>
      </c>
      <c r="I152">
        <f>H152/'Core Volume'!$H$2</f>
        <v>1.5915136279709714</v>
      </c>
    </row>
    <row r="153" spans="1:9" x14ac:dyDescent="0.25">
      <c r="A153">
        <v>63451</v>
      </c>
      <c r="B153">
        <v>4.42</v>
      </c>
      <c r="C153">
        <v>125.96</v>
      </c>
      <c r="D153" s="10">
        <v>43273</v>
      </c>
      <c r="F153">
        <v>116.5</v>
      </c>
      <c r="H153">
        <f t="shared" si="3"/>
        <v>116.5</v>
      </c>
      <c r="I153">
        <f>H153/'Core Volume'!$H$2</f>
        <v>1.9140222737547037</v>
      </c>
    </row>
    <row r="154" spans="1:9" x14ac:dyDescent="0.25">
      <c r="A154">
        <v>63452</v>
      </c>
      <c r="B154">
        <v>4.4400000000000004</v>
      </c>
      <c r="C154">
        <v>131.33000000000001</v>
      </c>
      <c r="D154" s="10">
        <v>43273</v>
      </c>
      <c r="F154">
        <v>121.94</v>
      </c>
      <c r="H154">
        <f t="shared" si="3"/>
        <v>121.94</v>
      </c>
      <c r="I154">
        <f>H154/'Core Volume'!$H$2</f>
        <v>2.003398077782391</v>
      </c>
    </row>
    <row r="155" spans="1:9" x14ac:dyDescent="0.25">
      <c r="A155">
        <v>71001</v>
      </c>
      <c r="B155">
        <v>4.41</v>
      </c>
      <c r="C155">
        <v>92.33</v>
      </c>
      <c r="D155" s="9">
        <v>43259.604166666664</v>
      </c>
      <c r="E155">
        <v>75.64</v>
      </c>
      <c r="F155">
        <v>75.61</v>
      </c>
      <c r="H155">
        <f t="shared" si="3"/>
        <v>75.61</v>
      </c>
      <c r="I155">
        <f>H155/'Core Volume'!$H$2</f>
        <v>1.2422250997304134</v>
      </c>
    </row>
    <row r="156" spans="1:9" x14ac:dyDescent="0.25">
      <c r="A156">
        <v>71002</v>
      </c>
      <c r="B156">
        <v>4.4400000000000004</v>
      </c>
      <c r="C156">
        <v>94.2</v>
      </c>
      <c r="D156" s="9">
        <v>43259.604166666664</v>
      </c>
      <c r="E156">
        <v>76.13</v>
      </c>
      <c r="F156">
        <v>76.09</v>
      </c>
      <c r="H156">
        <f t="shared" si="3"/>
        <v>76.09</v>
      </c>
      <c r="I156">
        <f>H156/'Core Volume'!$H$2</f>
        <v>1.2501112000857975</v>
      </c>
    </row>
    <row r="157" spans="1:9" x14ac:dyDescent="0.25">
      <c r="A157">
        <v>71031</v>
      </c>
      <c r="B157">
        <v>4.42</v>
      </c>
      <c r="C157">
        <v>83.94</v>
      </c>
      <c r="D157" s="9">
        <v>43259.604166608799</v>
      </c>
      <c r="E157">
        <v>65.989999999999995</v>
      </c>
      <c r="F157">
        <v>65.930000000000007</v>
      </c>
      <c r="H157">
        <f t="shared" si="3"/>
        <v>65.930000000000007</v>
      </c>
      <c r="I157">
        <f>H157/'Core Volume'!$H$2</f>
        <v>1.083188742563499</v>
      </c>
    </row>
    <row r="158" spans="1:9" x14ac:dyDescent="0.25">
      <c r="A158">
        <v>71032</v>
      </c>
      <c r="B158">
        <v>4.4000000000000004</v>
      </c>
      <c r="C158">
        <v>84.76</v>
      </c>
      <c r="D158" s="9">
        <v>43259.604166608799</v>
      </c>
      <c r="E158">
        <v>67.17</v>
      </c>
      <c r="F158">
        <v>67.13</v>
      </c>
      <c r="H158">
        <f t="shared" si="3"/>
        <v>67.13</v>
      </c>
      <c r="I158">
        <f>H158/'Core Volume'!$H$2</f>
        <v>1.1029039934519593</v>
      </c>
    </row>
    <row r="159" spans="1:9" x14ac:dyDescent="0.25">
      <c r="A159">
        <v>72001</v>
      </c>
      <c r="B159">
        <v>4.42</v>
      </c>
      <c r="C159">
        <v>83.18</v>
      </c>
      <c r="D159" s="9">
        <v>43259.604166608799</v>
      </c>
      <c r="E159">
        <v>66.23</v>
      </c>
      <c r="F159">
        <v>66.209999999999994</v>
      </c>
      <c r="H159">
        <f t="shared" si="3"/>
        <v>66.209999999999994</v>
      </c>
      <c r="I159">
        <f>H159/'Core Volume'!$H$2</f>
        <v>1.0877889677708061</v>
      </c>
    </row>
    <row r="160" spans="1:9" x14ac:dyDescent="0.25">
      <c r="A160">
        <v>72002</v>
      </c>
      <c r="B160">
        <v>4.43</v>
      </c>
      <c r="C160">
        <v>84.77</v>
      </c>
      <c r="D160" s="9">
        <v>43259.604166608799</v>
      </c>
      <c r="E160">
        <v>67.150000000000006</v>
      </c>
      <c r="F160">
        <v>67.17</v>
      </c>
      <c r="H160">
        <f t="shared" si="3"/>
        <v>67.150000000000006</v>
      </c>
      <c r="I160">
        <f>H160/'Core Volume'!$H$2</f>
        <v>1.1032325809667671</v>
      </c>
    </row>
    <row r="161" spans="1:9" x14ac:dyDescent="0.25">
      <c r="A161">
        <v>72012</v>
      </c>
      <c r="B161">
        <v>4.45</v>
      </c>
      <c r="C161">
        <v>83.24</v>
      </c>
      <c r="D161" s="9">
        <v>43259.604166608799</v>
      </c>
      <c r="E161">
        <v>63.68</v>
      </c>
      <c r="F161">
        <v>63.61</v>
      </c>
      <c r="H161">
        <f t="shared" si="3"/>
        <v>63.61</v>
      </c>
      <c r="I161">
        <f>H161/'Core Volume'!$H$2</f>
        <v>1.0450725908458087</v>
      </c>
    </row>
    <row r="162" spans="1:9" x14ac:dyDescent="0.25">
      <c r="A162">
        <v>72051</v>
      </c>
      <c r="B162">
        <v>4.4400000000000004</v>
      </c>
      <c r="C162">
        <v>75.790000000000006</v>
      </c>
      <c r="D162" s="9">
        <v>43259.604166608799</v>
      </c>
      <c r="E162">
        <v>59.16</v>
      </c>
      <c r="F162">
        <v>59.2</v>
      </c>
      <c r="H162">
        <f t="shared" si="3"/>
        <v>59.16</v>
      </c>
      <c r="I162">
        <f>H162/'Core Volume'!$H$2</f>
        <v>0.97196186880110103</v>
      </c>
    </row>
    <row r="163" spans="1:9" x14ac:dyDescent="0.25">
      <c r="A163">
        <v>72052</v>
      </c>
      <c r="B163">
        <v>4.41</v>
      </c>
      <c r="C163">
        <v>72.540000000000006</v>
      </c>
      <c r="D163" s="9">
        <v>43259.604166608799</v>
      </c>
      <c r="E163">
        <v>57.19</v>
      </c>
      <c r="F163">
        <v>57.15</v>
      </c>
      <c r="H163">
        <f t="shared" si="3"/>
        <v>57.15</v>
      </c>
      <c r="I163">
        <f>H163/'Core Volume'!$H$2</f>
        <v>0.93893882356292979</v>
      </c>
    </row>
    <row r="164" spans="1:9" x14ac:dyDescent="0.25">
      <c r="A164">
        <v>72101</v>
      </c>
      <c r="B164">
        <v>4.4400000000000004</v>
      </c>
      <c r="C164">
        <v>80.010000000000005</v>
      </c>
      <c r="D164" s="9">
        <v>43259.604166608799</v>
      </c>
      <c r="E164">
        <v>61.24</v>
      </c>
      <c r="F164">
        <v>61.24</v>
      </c>
      <c r="H164">
        <f t="shared" si="3"/>
        <v>61.24</v>
      </c>
      <c r="I164">
        <f>H164/'Core Volume'!$H$2</f>
        <v>1.0061349703410993</v>
      </c>
    </row>
    <row r="165" spans="1:9" x14ac:dyDescent="0.25">
      <c r="A165">
        <v>73001</v>
      </c>
      <c r="B165">
        <v>4.43</v>
      </c>
      <c r="C165">
        <v>84.88</v>
      </c>
      <c r="D165" s="9">
        <v>43259.604166608799</v>
      </c>
      <c r="E165">
        <v>64.760000000000005</v>
      </c>
      <c r="F165">
        <v>64.709999999999994</v>
      </c>
      <c r="H165">
        <f t="shared" si="3"/>
        <v>64.709999999999994</v>
      </c>
      <c r="I165">
        <f>H165/'Core Volume'!$H$2</f>
        <v>1.0631449041602306</v>
      </c>
    </row>
    <row r="166" spans="1:9" x14ac:dyDescent="0.25">
      <c r="A166">
        <v>73002</v>
      </c>
      <c r="B166">
        <v>4.4400000000000004</v>
      </c>
      <c r="C166">
        <v>85.79</v>
      </c>
      <c r="D166" s="9">
        <v>43259.604166608799</v>
      </c>
      <c r="E166">
        <v>65.459999999999994</v>
      </c>
      <c r="F166">
        <v>65.41</v>
      </c>
      <c r="H166">
        <f t="shared" si="3"/>
        <v>65.41</v>
      </c>
      <c r="I166">
        <f>H166/'Core Volume'!$H$2</f>
        <v>1.0746454671784993</v>
      </c>
    </row>
    <row r="167" spans="1:9" x14ac:dyDescent="0.25">
      <c r="A167">
        <v>73051</v>
      </c>
      <c r="B167">
        <v>4.43</v>
      </c>
      <c r="C167">
        <v>91.51</v>
      </c>
      <c r="D167" s="9">
        <v>43259.604166608799</v>
      </c>
      <c r="E167">
        <v>71.48</v>
      </c>
      <c r="F167">
        <v>71.459999999999994</v>
      </c>
      <c r="H167">
        <f t="shared" si="3"/>
        <v>71.459999999999994</v>
      </c>
      <c r="I167">
        <f>H167/'Core Volume'!$H$2</f>
        <v>1.1740431904078208</v>
      </c>
    </row>
    <row r="168" spans="1:9" x14ac:dyDescent="0.25">
      <c r="A168">
        <v>73052</v>
      </c>
      <c r="B168">
        <v>4.4400000000000004</v>
      </c>
      <c r="C168">
        <v>91.64</v>
      </c>
      <c r="D168" s="9">
        <v>43259.604166608799</v>
      </c>
      <c r="E168">
        <v>71.63</v>
      </c>
      <c r="F168">
        <v>71.599999999999994</v>
      </c>
      <c r="H168">
        <f t="shared" si="3"/>
        <v>71.599999999999994</v>
      </c>
      <c r="I168">
        <f>H168/'Core Volume'!$H$2</f>
        <v>1.1763433030114745</v>
      </c>
    </row>
    <row r="169" spans="1:9" x14ac:dyDescent="0.25">
      <c r="A169">
        <v>73101</v>
      </c>
      <c r="B169">
        <v>4.4400000000000004</v>
      </c>
      <c r="C169">
        <v>11.77</v>
      </c>
      <c r="D169" s="9">
        <v>43259.604166608799</v>
      </c>
      <c r="E169">
        <v>87.24</v>
      </c>
      <c r="F169">
        <v>87.17</v>
      </c>
      <c r="H169">
        <f t="shared" si="3"/>
        <v>87.17</v>
      </c>
      <c r="I169">
        <f>H169/'Core Volume'!$H$2</f>
        <v>1.4321486832892492</v>
      </c>
    </row>
    <row r="170" spans="1:9" x14ac:dyDescent="0.25">
      <c r="A170">
        <v>73102</v>
      </c>
      <c r="B170">
        <v>4.4400000000000004</v>
      </c>
      <c r="C170">
        <v>113.93</v>
      </c>
      <c r="D170" s="9">
        <v>43259.604166608799</v>
      </c>
      <c r="E170">
        <v>86.93</v>
      </c>
      <c r="F170">
        <v>86.85</v>
      </c>
      <c r="H170">
        <f t="shared" si="3"/>
        <v>86.85</v>
      </c>
      <c r="I170">
        <f>H170/'Core Volume'!$H$2</f>
        <v>1.4268912830523264</v>
      </c>
    </row>
    <row r="171" spans="1:9" x14ac:dyDescent="0.25">
      <c r="A171">
        <v>73151</v>
      </c>
      <c r="B171">
        <v>4.4400000000000004</v>
      </c>
      <c r="C171">
        <v>100.99</v>
      </c>
      <c r="D171" s="9">
        <v>43259.604166608799</v>
      </c>
      <c r="E171">
        <v>80.739999999999995</v>
      </c>
      <c r="F171">
        <v>80.680000000000007</v>
      </c>
      <c r="H171">
        <f t="shared" si="3"/>
        <v>80.680000000000007</v>
      </c>
      <c r="I171">
        <f>H171/'Core Volume'!$H$2</f>
        <v>1.325522034734159</v>
      </c>
    </row>
    <row r="172" spans="1:9" x14ac:dyDescent="0.25">
      <c r="A172">
        <v>73152</v>
      </c>
      <c r="B172">
        <v>4.41</v>
      </c>
      <c r="C172">
        <v>97.63</v>
      </c>
      <c r="D172" s="9">
        <v>43259.604166608799</v>
      </c>
      <c r="E172">
        <v>78.569999999999993</v>
      </c>
      <c r="F172">
        <v>78.510000000000005</v>
      </c>
      <c r="H172">
        <f t="shared" si="3"/>
        <v>78.510000000000005</v>
      </c>
      <c r="I172">
        <f>H172/'Core Volume'!$H$2</f>
        <v>1.2898702893775262</v>
      </c>
    </row>
    <row r="173" spans="1:9" x14ac:dyDescent="0.25">
      <c r="A173">
        <v>73201</v>
      </c>
      <c r="B173">
        <v>4.45</v>
      </c>
      <c r="C173">
        <v>103.96</v>
      </c>
      <c r="D173" s="9">
        <v>43259.604166608799</v>
      </c>
      <c r="E173">
        <v>86.11</v>
      </c>
      <c r="F173">
        <v>86.09</v>
      </c>
      <c r="H173">
        <f t="shared" si="3"/>
        <v>86.09</v>
      </c>
      <c r="I173">
        <f>H173/'Core Volume'!$H$2</f>
        <v>1.4144049574896349</v>
      </c>
    </row>
    <row r="174" spans="1:9" x14ac:dyDescent="0.25">
      <c r="A174">
        <v>73202</v>
      </c>
      <c r="B174">
        <v>4.42</v>
      </c>
      <c r="C174">
        <v>100.83</v>
      </c>
      <c r="D174" s="9">
        <v>43259.604166608799</v>
      </c>
      <c r="E174">
        <v>83.62</v>
      </c>
      <c r="F174">
        <v>83.63</v>
      </c>
      <c r="H174">
        <f t="shared" si="3"/>
        <v>83.62</v>
      </c>
      <c r="I174">
        <f>H174/'Core Volume'!$H$2</f>
        <v>1.373824399410887</v>
      </c>
    </row>
    <row r="175" spans="1:9" x14ac:dyDescent="0.25">
      <c r="A175">
        <v>73251</v>
      </c>
      <c r="B175">
        <v>4.4400000000000004</v>
      </c>
      <c r="C175">
        <v>102.55</v>
      </c>
      <c r="D175" s="9">
        <v>43259.604166608799</v>
      </c>
      <c r="E175">
        <v>79.8</v>
      </c>
      <c r="F175">
        <v>79.760000000000005</v>
      </c>
      <c r="H175">
        <f t="shared" si="3"/>
        <v>79.760000000000005</v>
      </c>
      <c r="I175">
        <f>H175/'Core Volume'!$H$2</f>
        <v>1.3104070090530058</v>
      </c>
    </row>
    <row r="176" spans="1:9" x14ac:dyDescent="0.25">
      <c r="A176">
        <v>73252</v>
      </c>
      <c r="B176">
        <v>4.43</v>
      </c>
      <c r="C176">
        <v>99.23</v>
      </c>
      <c r="D176" s="9">
        <v>43259.604166608799</v>
      </c>
      <c r="E176">
        <v>77.89</v>
      </c>
      <c r="F176">
        <v>77.849999999999994</v>
      </c>
      <c r="H176">
        <f t="shared" si="3"/>
        <v>77.849999999999994</v>
      </c>
      <c r="I176">
        <f>H176/'Core Volume'!$H$2</f>
        <v>1.2790269013888729</v>
      </c>
    </row>
    <row r="177" spans="1:9" x14ac:dyDescent="0.25">
      <c r="A177">
        <v>73301</v>
      </c>
      <c r="B177">
        <v>4.4400000000000004</v>
      </c>
      <c r="C177">
        <v>98.11</v>
      </c>
      <c r="D177" s="9">
        <v>43259.604166608799</v>
      </c>
      <c r="E177">
        <v>75.66</v>
      </c>
      <c r="F177">
        <v>75.599999999999994</v>
      </c>
      <c r="H177">
        <f t="shared" si="3"/>
        <v>75.599999999999994</v>
      </c>
      <c r="I177">
        <f>H177/'Core Volume'!$H$2</f>
        <v>1.2420608059730094</v>
      </c>
    </row>
    <row r="178" spans="1:9" x14ac:dyDescent="0.25">
      <c r="A178">
        <v>73302</v>
      </c>
      <c r="B178">
        <v>4.43</v>
      </c>
      <c r="C178">
        <v>98.6</v>
      </c>
      <c r="D178" s="9">
        <v>43259.604166608799</v>
      </c>
      <c r="E178">
        <v>78.98</v>
      </c>
      <c r="F178">
        <v>78.92</v>
      </c>
      <c r="H178">
        <f t="shared" si="3"/>
        <v>78.92</v>
      </c>
      <c r="I178">
        <f>H178/'Core Volume'!$H$2</f>
        <v>1.2966063334310836</v>
      </c>
    </row>
    <row r="179" spans="1:9" x14ac:dyDescent="0.25">
      <c r="A179">
        <v>73351</v>
      </c>
      <c r="B179">
        <v>4.43</v>
      </c>
      <c r="C179">
        <v>115.53</v>
      </c>
      <c r="D179" s="9">
        <v>43259.604166608799</v>
      </c>
      <c r="E179">
        <v>92.06</v>
      </c>
      <c r="F179">
        <v>92.02</v>
      </c>
      <c r="H179">
        <f t="shared" si="3"/>
        <v>92.02</v>
      </c>
      <c r="I179">
        <f>H179/'Core Volume'!$H$2</f>
        <v>1.5118311556301101</v>
      </c>
    </row>
    <row r="180" spans="1:9" x14ac:dyDescent="0.25">
      <c r="A180">
        <v>73352</v>
      </c>
      <c r="B180">
        <v>4.45</v>
      </c>
      <c r="C180">
        <v>118.8</v>
      </c>
      <c r="D180" s="9">
        <v>43259.604166608799</v>
      </c>
      <c r="E180">
        <v>93.22</v>
      </c>
      <c r="F180">
        <v>93.17</v>
      </c>
      <c r="H180">
        <f t="shared" si="3"/>
        <v>93.17</v>
      </c>
      <c r="I180">
        <f>H180/'Core Volume'!$H$2</f>
        <v>1.5307249377315515</v>
      </c>
    </row>
    <row r="181" spans="1:9" x14ac:dyDescent="0.25">
      <c r="A181">
        <v>73401</v>
      </c>
      <c r="B181">
        <v>4.43</v>
      </c>
      <c r="C181">
        <v>98.97</v>
      </c>
      <c r="D181" s="9">
        <v>43259.604166608799</v>
      </c>
      <c r="E181">
        <v>73.569999999999993</v>
      </c>
      <c r="F181">
        <v>73.48</v>
      </c>
      <c r="H181">
        <f t="shared" si="3"/>
        <v>73.48</v>
      </c>
      <c r="I181">
        <f>H181/'Core Volume'!$H$2</f>
        <v>1.207230529403396</v>
      </c>
    </row>
    <row r="182" spans="1:9" x14ac:dyDescent="0.25">
      <c r="A182">
        <v>73402</v>
      </c>
      <c r="B182">
        <v>4.4400000000000004</v>
      </c>
      <c r="C182">
        <v>101.64</v>
      </c>
      <c r="D182" s="9">
        <v>43259.604166608799</v>
      </c>
      <c r="E182">
        <v>73.87</v>
      </c>
      <c r="F182">
        <v>73.8</v>
      </c>
      <c r="H182">
        <f t="shared" si="3"/>
        <v>73.8</v>
      </c>
      <c r="I182">
        <f>H182/'Core Volume'!$H$2</f>
        <v>1.2124879296403188</v>
      </c>
    </row>
    <row r="183" spans="1:9" x14ac:dyDescent="0.25">
      <c r="A183">
        <v>73451</v>
      </c>
      <c r="B183">
        <v>4.4400000000000004</v>
      </c>
      <c r="C183">
        <v>118.36</v>
      </c>
      <c r="D183" s="9">
        <v>43259.604166608799</v>
      </c>
      <c r="E183">
        <v>103.32</v>
      </c>
      <c r="F183">
        <v>103.27</v>
      </c>
      <c r="H183">
        <f t="shared" ref="H183:H246" si="4">MIN(E183,F183,G183)</f>
        <v>103.27</v>
      </c>
      <c r="I183">
        <f>H183/'Core Volume'!$H$2</f>
        <v>1.696661632709427</v>
      </c>
    </row>
    <row r="184" spans="1:9" x14ac:dyDescent="0.25">
      <c r="A184">
        <v>73452</v>
      </c>
      <c r="B184">
        <v>4.4000000000000004</v>
      </c>
      <c r="C184">
        <v>121.89</v>
      </c>
      <c r="D184" s="9">
        <v>43259.604166608799</v>
      </c>
      <c r="E184">
        <v>96.29</v>
      </c>
      <c r="F184">
        <v>96.28</v>
      </c>
      <c r="H184">
        <f t="shared" si="4"/>
        <v>96.28</v>
      </c>
      <c r="I184">
        <f>H184/'Core Volume'!$H$2</f>
        <v>1.581820296284145</v>
      </c>
    </row>
    <row r="185" spans="1:9" x14ac:dyDescent="0.25">
      <c r="A185">
        <v>81001</v>
      </c>
      <c r="B185">
        <v>6.4</v>
      </c>
      <c r="C185">
        <v>92.7</v>
      </c>
      <c r="D185" s="9">
        <v>43234.666666666664</v>
      </c>
      <c r="E185">
        <v>72.400000000000006</v>
      </c>
      <c r="G185">
        <v>72.61</v>
      </c>
      <c r="H185">
        <f t="shared" si="4"/>
        <v>72.400000000000006</v>
      </c>
      <c r="I185">
        <f>H185/'Core Volume'!$H$2</f>
        <v>1.1894868036037816</v>
      </c>
    </row>
    <row r="186" spans="1:9" x14ac:dyDescent="0.25">
      <c r="A186">
        <v>81002</v>
      </c>
      <c r="B186">
        <v>6.5</v>
      </c>
      <c r="C186">
        <v>89.71</v>
      </c>
      <c r="D186" s="9">
        <v>43234.666666666664</v>
      </c>
      <c r="E186">
        <v>70.66</v>
      </c>
      <c r="G186">
        <v>70.8</v>
      </c>
      <c r="H186">
        <f t="shared" si="4"/>
        <v>70.66</v>
      </c>
      <c r="I186">
        <f>H186/'Core Volume'!$H$2</f>
        <v>1.1608996898155139</v>
      </c>
    </row>
    <row r="187" spans="1:9" x14ac:dyDescent="0.25">
      <c r="A187">
        <v>81051</v>
      </c>
      <c r="B187">
        <v>6.31</v>
      </c>
      <c r="C187">
        <v>84.9</v>
      </c>
      <c r="D187" s="9">
        <v>43234.666666608799</v>
      </c>
      <c r="E187">
        <v>66.599999999999994</v>
      </c>
      <c r="G187">
        <v>66.790000000000006</v>
      </c>
      <c r="H187">
        <f t="shared" si="4"/>
        <v>66.599999999999994</v>
      </c>
      <c r="I187">
        <f>H187/'Core Volume'!$H$2</f>
        <v>1.0941964243095559</v>
      </c>
    </row>
    <row r="188" spans="1:9" x14ac:dyDescent="0.25">
      <c r="A188">
        <v>81052</v>
      </c>
      <c r="B188">
        <v>6.36</v>
      </c>
      <c r="C188">
        <v>79.91</v>
      </c>
      <c r="D188" s="9">
        <v>43234.666666608799</v>
      </c>
      <c r="E188">
        <v>62.18</v>
      </c>
      <c r="G188">
        <v>62.33</v>
      </c>
      <c r="H188">
        <f t="shared" si="4"/>
        <v>62.18</v>
      </c>
      <c r="I188">
        <f>H188/'Core Volume'!$H$2</f>
        <v>1.0215785835370599</v>
      </c>
    </row>
    <row r="189" spans="1:9" x14ac:dyDescent="0.25">
      <c r="A189">
        <v>82001</v>
      </c>
      <c r="B189">
        <v>6.57</v>
      </c>
      <c r="C189">
        <v>78.2</v>
      </c>
      <c r="D189" s="9">
        <v>43234.666666608799</v>
      </c>
      <c r="E189">
        <v>58.65</v>
      </c>
      <c r="G189">
        <v>58.7</v>
      </c>
      <c r="H189">
        <f t="shared" si="4"/>
        <v>58.65</v>
      </c>
      <c r="I189">
        <f>H189/'Core Volume'!$H$2</f>
        <v>0.96358288717350538</v>
      </c>
    </row>
    <row r="190" spans="1:9" x14ac:dyDescent="0.25">
      <c r="A190">
        <v>82002</v>
      </c>
      <c r="B190">
        <v>6.81</v>
      </c>
      <c r="C190">
        <v>79.83</v>
      </c>
      <c r="D190" s="9">
        <v>43234.666666608799</v>
      </c>
      <c r="E190">
        <v>60.42</v>
      </c>
      <c r="G190">
        <v>60.53</v>
      </c>
      <c r="H190">
        <f t="shared" si="4"/>
        <v>60.42</v>
      </c>
      <c r="I190">
        <f>H190/'Core Volume'!$H$2</f>
        <v>0.99266288223398458</v>
      </c>
    </row>
    <row r="191" spans="1:9" x14ac:dyDescent="0.25">
      <c r="A191">
        <v>82051</v>
      </c>
      <c r="B191">
        <v>6.3</v>
      </c>
      <c r="C191">
        <v>88.68</v>
      </c>
      <c r="D191" s="9">
        <v>43234.666666608799</v>
      </c>
      <c r="E191">
        <v>69.569999999999993</v>
      </c>
      <c r="G191">
        <v>69.8</v>
      </c>
      <c r="H191">
        <f t="shared" si="4"/>
        <v>69.569999999999993</v>
      </c>
      <c r="I191">
        <f>H191/'Core Volume'!$H$2</f>
        <v>1.1429916702584955</v>
      </c>
    </row>
    <row r="192" spans="1:9" x14ac:dyDescent="0.25">
      <c r="A192">
        <v>82052</v>
      </c>
      <c r="B192">
        <v>6.47</v>
      </c>
      <c r="C192">
        <v>88.32</v>
      </c>
      <c r="D192" s="9">
        <v>43234.666666608799</v>
      </c>
      <c r="E192">
        <v>69.53</v>
      </c>
      <c r="G192">
        <v>69.569999999999993</v>
      </c>
      <c r="H192">
        <f t="shared" si="4"/>
        <v>69.53</v>
      </c>
      <c r="I192">
        <f>H192/'Core Volume'!$H$2</f>
        <v>1.1423344952288803</v>
      </c>
    </row>
    <row r="193" spans="1:9" x14ac:dyDescent="0.25">
      <c r="A193">
        <v>83001</v>
      </c>
      <c r="B193">
        <v>6.49</v>
      </c>
      <c r="C193">
        <v>95.5</v>
      </c>
      <c r="D193" s="9">
        <v>43234.666666608799</v>
      </c>
      <c r="E193">
        <v>76.06</v>
      </c>
      <c r="G193">
        <v>76.3</v>
      </c>
      <c r="H193">
        <f t="shared" si="4"/>
        <v>76.06</v>
      </c>
      <c r="I193">
        <f>H193/'Core Volume'!$H$2</f>
        <v>1.2496183188135861</v>
      </c>
    </row>
    <row r="194" spans="1:9" x14ac:dyDescent="0.25">
      <c r="A194">
        <v>83002</v>
      </c>
      <c r="B194">
        <v>6.32</v>
      </c>
      <c r="C194">
        <v>93.92</v>
      </c>
      <c r="D194" s="9">
        <v>43234.666666608799</v>
      </c>
      <c r="E194">
        <v>74.760000000000005</v>
      </c>
      <c r="G194">
        <v>74.89</v>
      </c>
      <c r="H194">
        <f t="shared" si="4"/>
        <v>74.760000000000005</v>
      </c>
      <c r="I194">
        <f>H194/'Core Volume'!$H$2</f>
        <v>1.2282601303510872</v>
      </c>
    </row>
    <row r="195" spans="1:9" x14ac:dyDescent="0.25">
      <c r="A195">
        <v>83051</v>
      </c>
      <c r="B195">
        <v>6.47</v>
      </c>
      <c r="C195">
        <v>81.87</v>
      </c>
      <c r="D195" s="9">
        <v>43234.666666608799</v>
      </c>
      <c r="E195">
        <v>65.680000000000007</v>
      </c>
      <c r="G195">
        <v>66.010000000000005</v>
      </c>
      <c r="H195">
        <f t="shared" si="4"/>
        <v>65.680000000000007</v>
      </c>
      <c r="I195">
        <f>H195/'Core Volume'!$H$2</f>
        <v>1.0790813986284031</v>
      </c>
    </row>
    <row r="196" spans="1:9" x14ac:dyDescent="0.25">
      <c r="A196">
        <v>83052</v>
      </c>
      <c r="B196">
        <v>6.58</v>
      </c>
      <c r="C196">
        <v>84.84</v>
      </c>
      <c r="D196" s="9">
        <v>43234.666666608799</v>
      </c>
      <c r="E196">
        <v>67.81</v>
      </c>
      <c r="G196">
        <v>68.03</v>
      </c>
      <c r="H196">
        <f t="shared" si="4"/>
        <v>67.81</v>
      </c>
      <c r="I196">
        <f>H196/'Core Volume'!$H$2</f>
        <v>1.1140759689554203</v>
      </c>
    </row>
    <row r="197" spans="1:9" x14ac:dyDescent="0.25">
      <c r="A197">
        <v>83121</v>
      </c>
      <c r="B197">
        <v>6.57</v>
      </c>
      <c r="C197">
        <v>109.14</v>
      </c>
      <c r="D197" s="9">
        <v>43234.666666608799</v>
      </c>
      <c r="E197">
        <v>81.39</v>
      </c>
      <c r="G197">
        <v>81.14</v>
      </c>
      <c r="H197">
        <f t="shared" si="4"/>
        <v>81.14</v>
      </c>
      <c r="I197">
        <f>H197/'Core Volume'!$H$2</f>
        <v>1.3330795475747352</v>
      </c>
    </row>
    <row r="198" spans="1:9" x14ac:dyDescent="0.25">
      <c r="A198">
        <v>83122</v>
      </c>
      <c r="B198">
        <v>6.41</v>
      </c>
      <c r="C198">
        <v>113.05</v>
      </c>
      <c r="D198" s="9">
        <v>43234.666666608799</v>
      </c>
      <c r="E198">
        <v>84.47</v>
      </c>
      <c r="G198">
        <v>84.8</v>
      </c>
      <c r="H198">
        <f t="shared" si="4"/>
        <v>84.47</v>
      </c>
      <c r="I198">
        <f>H198/'Core Volume'!$H$2</f>
        <v>1.3877893687902132</v>
      </c>
    </row>
    <row r="199" spans="1:9" x14ac:dyDescent="0.25">
      <c r="A199">
        <v>83151</v>
      </c>
      <c r="B199">
        <v>6.49</v>
      </c>
      <c r="C199">
        <v>111.95</v>
      </c>
      <c r="D199" s="9">
        <v>43234.666666608799</v>
      </c>
      <c r="E199">
        <v>86.32</v>
      </c>
      <c r="G199">
        <v>86.56</v>
      </c>
      <c r="H199">
        <f t="shared" si="4"/>
        <v>86.32</v>
      </c>
      <c r="I199">
        <f>H199/'Core Volume'!$H$2</f>
        <v>1.4181837139099229</v>
      </c>
    </row>
    <row r="200" spans="1:9" x14ac:dyDescent="0.25">
      <c r="A200">
        <v>83152</v>
      </c>
      <c r="B200">
        <v>6.53</v>
      </c>
      <c r="C200">
        <v>92.39</v>
      </c>
      <c r="D200" s="9">
        <v>43234.666666608799</v>
      </c>
      <c r="E200">
        <v>71.510000000000005</v>
      </c>
      <c r="G200">
        <v>71.69</v>
      </c>
      <c r="H200">
        <f t="shared" si="4"/>
        <v>71.510000000000005</v>
      </c>
      <c r="I200">
        <f>H200/'Core Volume'!$H$2</f>
        <v>1.1748646591948402</v>
      </c>
    </row>
    <row r="201" spans="1:9" x14ac:dyDescent="0.25">
      <c r="A201">
        <v>83201</v>
      </c>
      <c r="B201">
        <v>6.38</v>
      </c>
      <c r="C201">
        <v>103.2</v>
      </c>
      <c r="D201" s="9">
        <v>43234.666666608799</v>
      </c>
      <c r="E201">
        <v>81.400000000000006</v>
      </c>
      <c r="G201">
        <v>81.680000000000007</v>
      </c>
      <c r="H201">
        <f t="shared" si="4"/>
        <v>81.400000000000006</v>
      </c>
      <c r="I201">
        <f>H201/'Core Volume'!$H$2</f>
        <v>1.3373511852672353</v>
      </c>
    </row>
    <row r="202" spans="1:9" x14ac:dyDescent="0.25">
      <c r="A202">
        <v>83202</v>
      </c>
      <c r="B202">
        <v>6.28</v>
      </c>
      <c r="C202">
        <v>99.1</v>
      </c>
      <c r="D202" s="9">
        <v>43234.666666608799</v>
      </c>
      <c r="E202">
        <v>77.73</v>
      </c>
      <c r="G202">
        <v>77.81</v>
      </c>
      <c r="H202">
        <f t="shared" si="4"/>
        <v>77.73</v>
      </c>
      <c r="I202">
        <f>H202/'Core Volume'!$H$2</f>
        <v>1.277055376300027</v>
      </c>
    </row>
    <row r="203" spans="1:9" x14ac:dyDescent="0.25">
      <c r="A203">
        <v>83251</v>
      </c>
      <c r="B203">
        <v>6.63</v>
      </c>
      <c r="C203">
        <v>94.85</v>
      </c>
      <c r="D203" s="9">
        <v>43234.666666608799</v>
      </c>
      <c r="E203">
        <v>71.16</v>
      </c>
      <c r="G203">
        <v>71.3</v>
      </c>
      <c r="H203">
        <f t="shared" si="4"/>
        <v>71.16</v>
      </c>
      <c r="I203">
        <f>H203/'Core Volume'!$H$2</f>
        <v>1.1691143776857058</v>
      </c>
    </row>
    <row r="204" spans="1:9" x14ac:dyDescent="0.25">
      <c r="A204">
        <v>83252</v>
      </c>
      <c r="B204">
        <v>6.44</v>
      </c>
      <c r="C204">
        <v>92.6</v>
      </c>
      <c r="D204" s="9">
        <v>43234.666666608799</v>
      </c>
      <c r="E204">
        <v>69.06</v>
      </c>
      <c r="G204">
        <v>69.150000000000006</v>
      </c>
      <c r="H204">
        <f t="shared" si="4"/>
        <v>69.06</v>
      </c>
      <c r="I204">
        <f>H204/'Core Volume'!$H$2</f>
        <v>1.1346126886309</v>
      </c>
    </row>
    <row r="205" spans="1:9" x14ac:dyDescent="0.25">
      <c r="A205">
        <v>83301</v>
      </c>
      <c r="B205">
        <v>6.45</v>
      </c>
      <c r="C205">
        <v>116.64</v>
      </c>
      <c r="D205" s="9">
        <v>43234.666666608799</v>
      </c>
      <c r="E205">
        <v>88.14</v>
      </c>
      <c r="G205">
        <v>88.14</v>
      </c>
      <c r="H205">
        <f t="shared" si="4"/>
        <v>88.14</v>
      </c>
      <c r="I205">
        <f>H205/'Core Volume'!$H$2</f>
        <v>1.4480851777574213</v>
      </c>
    </row>
    <row r="206" spans="1:9" x14ac:dyDescent="0.25">
      <c r="A206">
        <v>83302</v>
      </c>
      <c r="B206">
        <v>6.36</v>
      </c>
      <c r="C206">
        <v>109.44</v>
      </c>
      <c r="D206" s="9">
        <v>43234.666666608799</v>
      </c>
      <c r="E206">
        <v>82.56</v>
      </c>
      <c r="G206">
        <v>82.56</v>
      </c>
      <c r="H206">
        <f t="shared" si="4"/>
        <v>82.56</v>
      </c>
      <c r="I206">
        <f>H206/'Core Volume'!$H$2</f>
        <v>1.3564092611260803</v>
      </c>
    </row>
    <row r="207" spans="1:9" x14ac:dyDescent="0.25">
      <c r="A207">
        <v>83401</v>
      </c>
      <c r="B207">
        <v>6.7</v>
      </c>
      <c r="C207">
        <v>114.7</v>
      </c>
      <c r="D207" s="9">
        <v>43234.666666608799</v>
      </c>
      <c r="E207">
        <v>94.66</v>
      </c>
      <c r="G207">
        <v>94.75</v>
      </c>
      <c r="H207">
        <f t="shared" si="4"/>
        <v>94.66</v>
      </c>
      <c r="I207">
        <f>H207/'Core Volume'!$H$2</f>
        <v>1.5552047075847233</v>
      </c>
    </row>
    <row r="208" spans="1:9" x14ac:dyDescent="0.25">
      <c r="A208">
        <v>83402</v>
      </c>
      <c r="B208">
        <v>6.56</v>
      </c>
      <c r="C208">
        <v>109.64</v>
      </c>
      <c r="D208" s="9">
        <v>43234.666666608799</v>
      </c>
      <c r="E208">
        <v>90.77</v>
      </c>
      <c r="G208">
        <v>90.94</v>
      </c>
      <c r="H208">
        <f t="shared" si="4"/>
        <v>90.77</v>
      </c>
      <c r="I208">
        <f>H208/'Core Volume'!$H$2</f>
        <v>1.4912944359546305</v>
      </c>
    </row>
    <row r="209" spans="1:9" x14ac:dyDescent="0.25">
      <c r="A209">
        <v>83501</v>
      </c>
      <c r="B209">
        <v>6.66</v>
      </c>
      <c r="C209">
        <v>116.22</v>
      </c>
      <c r="D209" s="9">
        <v>43234.666666608799</v>
      </c>
      <c r="E209">
        <v>87.3</v>
      </c>
      <c r="G209">
        <v>87.45</v>
      </c>
      <c r="H209">
        <f t="shared" si="4"/>
        <v>87.3</v>
      </c>
      <c r="I209">
        <f>H209/'Core Volume'!$H$2</f>
        <v>1.4342845021354991</v>
      </c>
    </row>
    <row r="210" spans="1:9" x14ac:dyDescent="0.25">
      <c r="A210">
        <v>83502</v>
      </c>
      <c r="B210">
        <v>6.47</v>
      </c>
      <c r="C210">
        <v>110.8</v>
      </c>
      <c r="D210" s="9">
        <v>43234.666666608799</v>
      </c>
      <c r="E210">
        <v>83.24</v>
      </c>
      <c r="G210">
        <v>83.35</v>
      </c>
      <c r="H210">
        <f t="shared" si="4"/>
        <v>83.24</v>
      </c>
      <c r="I210">
        <f>H210/'Core Volume'!$H$2</f>
        <v>1.367581236629541</v>
      </c>
    </row>
    <row r="211" spans="1:9" x14ac:dyDescent="0.25">
      <c r="A211">
        <v>83551</v>
      </c>
      <c r="B211">
        <v>6.47</v>
      </c>
      <c r="C211">
        <v>123.17</v>
      </c>
      <c r="D211" s="9">
        <v>43234.666666608799</v>
      </c>
      <c r="E211">
        <v>100</v>
      </c>
      <c r="G211">
        <v>100.05</v>
      </c>
      <c r="H211">
        <f t="shared" si="4"/>
        <v>100</v>
      </c>
      <c r="I211">
        <f>H211/'Core Volume'!$H$2</f>
        <v>1.6429375740383723</v>
      </c>
    </row>
    <row r="212" spans="1:9" x14ac:dyDescent="0.25">
      <c r="A212">
        <v>83552</v>
      </c>
      <c r="B212">
        <v>6.44</v>
      </c>
      <c r="C212">
        <v>120.05</v>
      </c>
      <c r="D212" s="9">
        <v>43234.666666608799</v>
      </c>
      <c r="E212">
        <v>95.24</v>
      </c>
      <c r="G212">
        <v>95.36</v>
      </c>
      <c r="H212">
        <f t="shared" si="4"/>
        <v>95.24</v>
      </c>
      <c r="I212">
        <f>H212/'Core Volume'!$H$2</f>
        <v>1.5647337455141457</v>
      </c>
    </row>
    <row r="213" spans="1:9" x14ac:dyDescent="0.25">
      <c r="A213">
        <v>83571</v>
      </c>
      <c r="B213">
        <v>4.09</v>
      </c>
      <c r="C213">
        <v>110.13</v>
      </c>
      <c r="D213" s="9">
        <v>43234.666666608799</v>
      </c>
      <c r="E213">
        <v>90.88</v>
      </c>
      <c r="G213">
        <v>90.84</v>
      </c>
      <c r="H213">
        <f t="shared" si="4"/>
        <v>90.84</v>
      </c>
      <c r="I213">
        <f>H213/'Core Volume'!$H$2</f>
        <v>1.4924444922564575</v>
      </c>
    </row>
    <row r="214" spans="1:9" x14ac:dyDescent="0.25">
      <c r="A214">
        <v>83572</v>
      </c>
      <c r="B214">
        <v>4.17</v>
      </c>
      <c r="C214">
        <v>112.22</v>
      </c>
      <c r="D214" s="9">
        <v>43234.666666608799</v>
      </c>
      <c r="E214">
        <v>92.67</v>
      </c>
      <c r="G214">
        <v>92.6</v>
      </c>
      <c r="H214">
        <f t="shared" si="4"/>
        <v>92.6</v>
      </c>
      <c r="I214">
        <f>H214/'Core Volume'!$H$2</f>
        <v>1.5213601935595327</v>
      </c>
    </row>
    <row r="215" spans="1:9" x14ac:dyDescent="0.25">
      <c r="A215">
        <v>91001</v>
      </c>
      <c r="B215">
        <v>6.45</v>
      </c>
      <c r="C215">
        <v>65.27</v>
      </c>
      <c r="D215" s="9">
        <v>43196.5625</v>
      </c>
      <c r="E215">
        <v>64.28</v>
      </c>
      <c r="G215">
        <v>64.28</v>
      </c>
      <c r="H215">
        <f t="shared" si="4"/>
        <v>64.28</v>
      </c>
      <c r="I215">
        <f>H215/'Core Volume'!$H$2</f>
        <v>1.0560802725918657</v>
      </c>
    </row>
    <row r="216" spans="1:9" x14ac:dyDescent="0.25">
      <c r="A216">
        <v>91002</v>
      </c>
      <c r="B216">
        <v>6.43</v>
      </c>
      <c r="C216">
        <v>55.71</v>
      </c>
      <c r="D216" s="9">
        <v>43196.5625</v>
      </c>
      <c r="E216">
        <v>54.73</v>
      </c>
      <c r="G216">
        <v>54.76</v>
      </c>
      <c r="H216">
        <f t="shared" si="4"/>
        <v>54.73</v>
      </c>
      <c r="I216">
        <f>H216/'Core Volume'!$H$2</f>
        <v>0.89917973427120113</v>
      </c>
    </row>
    <row r="217" spans="1:9" x14ac:dyDescent="0.25">
      <c r="A217">
        <v>92001</v>
      </c>
      <c r="B217">
        <v>6.49</v>
      </c>
      <c r="C217">
        <v>81.13</v>
      </c>
      <c r="D217" s="9">
        <v>43196.5625</v>
      </c>
      <c r="E217">
        <v>80</v>
      </c>
      <c r="G217">
        <v>80.069999999999993</v>
      </c>
      <c r="H217">
        <f t="shared" si="4"/>
        <v>80</v>
      </c>
      <c r="I217">
        <f>H217/'Core Volume'!$H$2</f>
        <v>1.3143500592306978</v>
      </c>
    </row>
    <row r="218" spans="1:9" x14ac:dyDescent="0.25">
      <c r="A218">
        <v>92002</v>
      </c>
      <c r="B218">
        <v>6.64</v>
      </c>
      <c r="C218">
        <v>87.48</v>
      </c>
      <c r="D218" s="9">
        <v>43196.5625</v>
      </c>
      <c r="E218">
        <v>86.21</v>
      </c>
      <c r="G218">
        <v>86.26</v>
      </c>
      <c r="H218">
        <f t="shared" si="4"/>
        <v>86.21</v>
      </c>
      <c r="I218">
        <f>H218/'Core Volume'!$H$2</f>
        <v>1.4163764825784806</v>
      </c>
    </row>
    <row r="219" spans="1:9" x14ac:dyDescent="0.25">
      <c r="A219">
        <v>93001</v>
      </c>
      <c r="B219">
        <v>6.35</v>
      </c>
      <c r="C219">
        <v>69.42</v>
      </c>
      <c r="D219" s="9">
        <v>43196.5625</v>
      </c>
      <c r="E219">
        <v>68.069999999999993</v>
      </c>
      <c r="G219">
        <v>68.099999999999994</v>
      </c>
      <c r="H219">
        <f t="shared" si="4"/>
        <v>68.069999999999993</v>
      </c>
      <c r="I219">
        <f>H219/'Core Volume'!$H$2</f>
        <v>1.1183476066479199</v>
      </c>
    </row>
    <row r="220" spans="1:9" x14ac:dyDescent="0.25">
      <c r="A220">
        <v>93002</v>
      </c>
      <c r="B220">
        <v>6.51</v>
      </c>
      <c r="C220">
        <v>72.17</v>
      </c>
      <c r="D220" s="9">
        <v>43196.5625</v>
      </c>
      <c r="E220">
        <v>70.7</v>
      </c>
      <c r="G220">
        <v>70.760000000000005</v>
      </c>
      <c r="H220">
        <f t="shared" si="4"/>
        <v>70.7</v>
      </c>
      <c r="I220">
        <f>H220/'Core Volume'!$H$2</f>
        <v>1.1615568648451293</v>
      </c>
    </row>
    <row r="221" spans="1:9" x14ac:dyDescent="0.25">
      <c r="A221">
        <v>93051</v>
      </c>
      <c r="B221">
        <v>6.54</v>
      </c>
      <c r="C221">
        <v>74.31</v>
      </c>
      <c r="D221" s="9">
        <v>43196.5625</v>
      </c>
      <c r="E221">
        <v>72.709999999999994</v>
      </c>
      <c r="G221">
        <v>72.77</v>
      </c>
      <c r="H221">
        <f t="shared" si="4"/>
        <v>72.709999999999994</v>
      </c>
      <c r="I221">
        <f>H221/'Core Volume'!$H$2</f>
        <v>1.1945799100833003</v>
      </c>
    </row>
    <row r="222" spans="1:9" x14ac:dyDescent="0.25">
      <c r="A222">
        <v>93052</v>
      </c>
      <c r="B222">
        <v>6.4</v>
      </c>
      <c r="C222">
        <v>75.77</v>
      </c>
      <c r="D222" s="9">
        <v>43196.5625</v>
      </c>
      <c r="E222">
        <v>74.16</v>
      </c>
      <c r="G222">
        <v>74.17</v>
      </c>
      <c r="H222">
        <f t="shared" si="4"/>
        <v>74.16</v>
      </c>
      <c r="I222">
        <f>H222/'Core Volume'!$H$2</f>
        <v>1.218402504906857</v>
      </c>
    </row>
    <row r="223" spans="1:9" x14ac:dyDescent="0.25">
      <c r="A223">
        <v>93101</v>
      </c>
      <c r="B223">
        <v>6.46</v>
      </c>
      <c r="C223">
        <v>74.540000000000006</v>
      </c>
      <c r="D223" s="9">
        <v>43196.5625</v>
      </c>
      <c r="E223">
        <v>72.98</v>
      </c>
      <c r="G223">
        <v>73.010000000000005</v>
      </c>
      <c r="H223">
        <f t="shared" si="4"/>
        <v>72.98</v>
      </c>
      <c r="I223">
        <f>H223/'Core Volume'!$H$2</f>
        <v>1.1990158415332042</v>
      </c>
    </row>
    <row r="224" spans="1:9" x14ac:dyDescent="0.25">
      <c r="A224">
        <v>93102</v>
      </c>
      <c r="B224">
        <v>6.44</v>
      </c>
      <c r="C224">
        <v>73.34</v>
      </c>
      <c r="D224" s="9">
        <v>43196.5625</v>
      </c>
      <c r="E224">
        <v>71.760000000000005</v>
      </c>
      <c r="G224">
        <v>71.790000000000006</v>
      </c>
      <c r="H224">
        <f t="shared" si="4"/>
        <v>71.760000000000005</v>
      </c>
      <c r="I224">
        <f>H224/'Core Volume'!$H$2</f>
        <v>1.178972003129936</v>
      </c>
    </row>
    <row r="225" spans="1:9" x14ac:dyDescent="0.25">
      <c r="A225">
        <v>93151</v>
      </c>
      <c r="B225">
        <v>6.57</v>
      </c>
      <c r="C225">
        <v>64.73</v>
      </c>
      <c r="D225" s="9">
        <v>43196.5625</v>
      </c>
      <c r="E225">
        <v>63.36</v>
      </c>
      <c r="G225">
        <v>63.36</v>
      </c>
      <c r="H225">
        <f t="shared" si="4"/>
        <v>63.36</v>
      </c>
      <c r="I225">
        <f>H225/'Core Volume'!$H$2</f>
        <v>1.0409652469107127</v>
      </c>
    </row>
    <row r="226" spans="1:9" x14ac:dyDescent="0.25">
      <c r="A226">
        <v>93152</v>
      </c>
      <c r="B226">
        <v>6.33</v>
      </c>
      <c r="C226">
        <v>67.87</v>
      </c>
      <c r="D226" s="9">
        <v>43196.5625</v>
      </c>
      <c r="E226">
        <v>66.48</v>
      </c>
      <c r="G226">
        <v>66.489999999999995</v>
      </c>
      <c r="H226">
        <f t="shared" si="4"/>
        <v>66.48</v>
      </c>
      <c r="I226">
        <f>H226/'Core Volume'!$H$2</f>
        <v>1.09222489922071</v>
      </c>
    </row>
    <row r="227" spans="1:9" x14ac:dyDescent="0.25">
      <c r="A227">
        <v>93201</v>
      </c>
      <c r="B227">
        <v>6.33</v>
      </c>
      <c r="C227">
        <v>69.89</v>
      </c>
      <c r="D227" s="9">
        <v>43196.5625</v>
      </c>
      <c r="E227">
        <v>68.540000000000006</v>
      </c>
      <c r="G227">
        <v>68.540000000000006</v>
      </c>
      <c r="H227">
        <f t="shared" si="4"/>
        <v>68.540000000000006</v>
      </c>
      <c r="I227">
        <f>H227/'Core Volume'!$H$2</f>
        <v>1.1260694132459006</v>
      </c>
    </row>
    <row r="228" spans="1:9" x14ac:dyDescent="0.25">
      <c r="A228">
        <v>93202</v>
      </c>
      <c r="B228">
        <v>4.18</v>
      </c>
      <c r="C228">
        <v>76.930000000000007</v>
      </c>
      <c r="D228" s="9">
        <v>43196.5625</v>
      </c>
      <c r="E228">
        <v>75.34</v>
      </c>
      <c r="G228">
        <v>75.37</v>
      </c>
      <c r="H228">
        <f t="shared" si="4"/>
        <v>75.34</v>
      </c>
      <c r="I228">
        <f>H228/'Core Volume'!$H$2</f>
        <v>1.2377891682805098</v>
      </c>
    </row>
    <row r="229" spans="1:9" x14ac:dyDescent="0.25">
      <c r="A229">
        <v>93251</v>
      </c>
      <c r="B229">
        <v>4.08</v>
      </c>
      <c r="C229">
        <v>57.89</v>
      </c>
      <c r="D229" s="9">
        <v>43196.5625</v>
      </c>
      <c r="E229">
        <v>56.76</v>
      </c>
      <c r="G229">
        <v>56.77</v>
      </c>
      <c r="H229">
        <f t="shared" si="4"/>
        <v>56.76</v>
      </c>
      <c r="I229">
        <f>H229/'Core Volume'!$H$2</f>
        <v>0.93253136702418016</v>
      </c>
    </row>
    <row r="230" spans="1:9" x14ac:dyDescent="0.25">
      <c r="A230">
        <v>93252</v>
      </c>
      <c r="B230">
        <v>4.2</v>
      </c>
      <c r="C230">
        <v>57.23</v>
      </c>
      <c r="D230" s="9">
        <v>43196.5625</v>
      </c>
      <c r="E230">
        <v>56.08</v>
      </c>
      <c r="G230">
        <v>56.06</v>
      </c>
      <c r="H230">
        <f t="shared" si="4"/>
        <v>56.06</v>
      </c>
      <c r="I230">
        <f>H230/'Core Volume'!$H$2</f>
        <v>0.92103080400591153</v>
      </c>
    </row>
    <row r="231" spans="1:9" x14ac:dyDescent="0.25">
      <c r="A231">
        <v>93301</v>
      </c>
      <c r="B231">
        <v>4.1100000000000003</v>
      </c>
      <c r="C231">
        <v>69.47</v>
      </c>
      <c r="D231" s="9">
        <v>43196.5625</v>
      </c>
      <c r="E231">
        <v>68.099999999999994</v>
      </c>
      <c r="G231">
        <v>68.099999999999994</v>
      </c>
      <c r="H231">
        <f t="shared" si="4"/>
        <v>68.099999999999994</v>
      </c>
      <c r="I231">
        <f>H231/'Core Volume'!$H$2</f>
        <v>1.1188404879201315</v>
      </c>
    </row>
    <row r="232" spans="1:9" x14ac:dyDescent="0.25">
      <c r="A232">
        <v>93302</v>
      </c>
      <c r="B232">
        <v>4.0999999999999996</v>
      </c>
      <c r="C232">
        <v>81.739999999999995</v>
      </c>
      <c r="D232" s="9">
        <v>43196.5625</v>
      </c>
      <c r="E232">
        <v>80.040000000000006</v>
      </c>
      <c r="G232">
        <v>80.069999999999993</v>
      </c>
      <c r="H232">
        <f t="shared" si="4"/>
        <v>80.040000000000006</v>
      </c>
      <c r="I232">
        <f>H232/'Core Volume'!$H$2</f>
        <v>1.3150072342603134</v>
      </c>
    </row>
    <row r="233" spans="1:9" x14ac:dyDescent="0.25">
      <c r="A233">
        <v>93351</v>
      </c>
      <c r="B233">
        <v>4.2</v>
      </c>
      <c r="C233">
        <v>76.13</v>
      </c>
      <c r="D233" s="9">
        <v>43196.5625</v>
      </c>
      <c r="E233">
        <v>74.33</v>
      </c>
      <c r="G233">
        <v>74.31</v>
      </c>
      <c r="H233">
        <f t="shared" si="4"/>
        <v>74.31</v>
      </c>
      <c r="I233">
        <f>H233/'Core Volume'!$H$2</f>
        <v>1.2208669112679145</v>
      </c>
    </row>
    <row r="234" spans="1:9" x14ac:dyDescent="0.25">
      <c r="A234">
        <v>93352</v>
      </c>
      <c r="B234">
        <v>4.2300000000000004</v>
      </c>
      <c r="C234">
        <v>67.88</v>
      </c>
      <c r="D234" s="9">
        <v>43196.5625</v>
      </c>
      <c r="E234">
        <v>66.31</v>
      </c>
      <c r="G234">
        <v>66.31</v>
      </c>
      <c r="H234">
        <f t="shared" si="4"/>
        <v>66.31</v>
      </c>
      <c r="I234">
        <f>H234/'Core Volume'!$H$2</f>
        <v>1.0894319053448447</v>
      </c>
    </row>
    <row r="235" spans="1:9" x14ac:dyDescent="0.25">
      <c r="A235">
        <v>93401</v>
      </c>
      <c r="B235">
        <v>4.0999999999999996</v>
      </c>
      <c r="C235">
        <v>84.57</v>
      </c>
      <c r="D235" s="9">
        <v>43196.5625</v>
      </c>
      <c r="E235">
        <v>82.43</v>
      </c>
      <c r="G235">
        <v>82.42</v>
      </c>
      <c r="H235">
        <f t="shared" si="4"/>
        <v>82.42</v>
      </c>
      <c r="I235">
        <f>H235/'Core Volume'!$H$2</f>
        <v>1.3541091485224266</v>
      </c>
    </row>
    <row r="236" spans="1:9" x14ac:dyDescent="0.25">
      <c r="A236">
        <v>93402</v>
      </c>
      <c r="B236">
        <v>4.09</v>
      </c>
      <c r="C236">
        <v>78.88</v>
      </c>
      <c r="D236" s="9">
        <v>43196.5625</v>
      </c>
      <c r="E236">
        <v>76.87</v>
      </c>
      <c r="G236">
        <v>76.88</v>
      </c>
      <c r="H236">
        <f t="shared" si="4"/>
        <v>76.87</v>
      </c>
      <c r="I236">
        <f>H236/'Core Volume'!$H$2</f>
        <v>1.2629261131632969</v>
      </c>
    </row>
    <row r="237" spans="1:9" x14ac:dyDescent="0.25">
      <c r="A237">
        <v>101001</v>
      </c>
      <c r="B237">
        <v>6.45</v>
      </c>
      <c r="C237">
        <v>68.2</v>
      </c>
      <c r="D237" s="9">
        <v>43229.354166666664</v>
      </c>
      <c r="E237">
        <v>58.99</v>
      </c>
      <c r="G237">
        <v>59.02</v>
      </c>
      <c r="H237">
        <f t="shared" si="4"/>
        <v>58.99</v>
      </c>
      <c r="I237">
        <f>H237/'Core Volume'!$H$2</f>
        <v>0.96916887492523585</v>
      </c>
    </row>
    <row r="238" spans="1:9" x14ac:dyDescent="0.25">
      <c r="A238">
        <v>101002</v>
      </c>
      <c r="B238">
        <v>6.55</v>
      </c>
      <c r="C238">
        <v>72.27</v>
      </c>
      <c r="D238" s="9">
        <v>43229.354166666664</v>
      </c>
      <c r="E238">
        <v>63.73</v>
      </c>
      <c r="G238">
        <v>63.78</v>
      </c>
      <c r="H238">
        <f t="shared" si="4"/>
        <v>63.73</v>
      </c>
      <c r="I238">
        <f>H238/'Core Volume'!$H$2</f>
        <v>1.0470441159346546</v>
      </c>
    </row>
    <row r="239" spans="1:9" x14ac:dyDescent="0.25">
      <c r="A239">
        <v>101051</v>
      </c>
      <c r="B239">
        <v>6.5</v>
      </c>
      <c r="C239">
        <v>90.64</v>
      </c>
      <c r="D239" s="9">
        <v>43229.354166608799</v>
      </c>
      <c r="E239">
        <v>78.66</v>
      </c>
      <c r="G239">
        <v>78.61</v>
      </c>
      <c r="H239">
        <f t="shared" si="4"/>
        <v>78.61</v>
      </c>
      <c r="I239">
        <f>H239/'Core Volume'!$H$2</f>
        <v>1.2915132269515646</v>
      </c>
    </row>
    <row r="240" spans="1:9" x14ac:dyDescent="0.25">
      <c r="A240">
        <v>101052</v>
      </c>
      <c r="B240">
        <v>6.32</v>
      </c>
      <c r="C240">
        <v>84.94</v>
      </c>
      <c r="D240" s="9">
        <v>43229.354166608799</v>
      </c>
      <c r="E240">
        <v>74.83</v>
      </c>
      <c r="G240">
        <v>74.790000000000006</v>
      </c>
      <c r="H240">
        <f t="shared" si="4"/>
        <v>74.790000000000006</v>
      </c>
      <c r="I240">
        <f>H240/'Core Volume'!$H$2</f>
        <v>1.2287530116232988</v>
      </c>
    </row>
    <row r="241" spans="1:9" x14ac:dyDescent="0.25">
      <c r="A241">
        <v>101101</v>
      </c>
      <c r="B241">
        <v>6.58</v>
      </c>
      <c r="C241">
        <v>69.73</v>
      </c>
      <c r="D241" s="9">
        <v>43229.354166608799</v>
      </c>
      <c r="E241">
        <v>59.75</v>
      </c>
      <c r="G241">
        <v>59.72</v>
      </c>
      <c r="H241">
        <f t="shared" si="4"/>
        <v>59.72</v>
      </c>
      <c r="I241">
        <f>H241/'Core Volume'!$H$2</f>
        <v>0.98116231921571595</v>
      </c>
    </row>
    <row r="242" spans="1:9" x14ac:dyDescent="0.25">
      <c r="A242">
        <v>101102</v>
      </c>
      <c r="B242">
        <v>6.45</v>
      </c>
      <c r="C242">
        <v>70.36</v>
      </c>
      <c r="D242" s="9">
        <v>43229.354166608799</v>
      </c>
      <c r="E242">
        <v>59.53</v>
      </c>
      <c r="G242">
        <v>59.51</v>
      </c>
      <c r="H242">
        <f t="shared" si="4"/>
        <v>59.51</v>
      </c>
      <c r="I242">
        <f>H242/'Core Volume'!$H$2</f>
        <v>0.97771215031023539</v>
      </c>
    </row>
    <row r="243" spans="1:9" x14ac:dyDescent="0.25">
      <c r="A243">
        <v>102001</v>
      </c>
      <c r="B243">
        <v>6.45</v>
      </c>
      <c r="C243">
        <v>79.03</v>
      </c>
      <c r="D243" s="9">
        <v>43229.354166608799</v>
      </c>
      <c r="E243">
        <v>68.87</v>
      </c>
      <c r="G243">
        <v>68.8</v>
      </c>
      <c r="H243">
        <f t="shared" si="4"/>
        <v>68.8</v>
      </c>
      <c r="I243">
        <f>H243/'Core Volume'!$H$2</f>
        <v>1.1303410509384002</v>
      </c>
    </row>
    <row r="244" spans="1:9" x14ac:dyDescent="0.25">
      <c r="A244">
        <v>102002</v>
      </c>
      <c r="B244">
        <v>6.35</v>
      </c>
      <c r="C244">
        <v>91.22</v>
      </c>
      <c r="D244" s="9">
        <v>43229.354166608799</v>
      </c>
      <c r="E244">
        <v>77.89</v>
      </c>
      <c r="G244">
        <v>77.81</v>
      </c>
      <c r="H244">
        <f t="shared" si="4"/>
        <v>77.81</v>
      </c>
      <c r="I244">
        <f>H244/'Core Volume'!$H$2</f>
        <v>1.2783697263592575</v>
      </c>
    </row>
    <row r="245" spans="1:9" x14ac:dyDescent="0.25">
      <c r="A245">
        <v>102051</v>
      </c>
      <c r="B245">
        <v>6.48</v>
      </c>
      <c r="C245">
        <v>87</v>
      </c>
      <c r="D245" s="9">
        <v>43229.354166608799</v>
      </c>
      <c r="E245">
        <v>76.22</v>
      </c>
      <c r="G245">
        <v>76.150000000000006</v>
      </c>
      <c r="H245">
        <f t="shared" si="4"/>
        <v>76.150000000000006</v>
      </c>
      <c r="I245">
        <f>H245/'Core Volume'!$H$2</f>
        <v>1.2510969626302206</v>
      </c>
    </row>
    <row r="246" spans="1:9" x14ac:dyDescent="0.25">
      <c r="A246">
        <v>102052</v>
      </c>
      <c r="B246">
        <v>6.52</v>
      </c>
      <c r="C246">
        <v>83.54</v>
      </c>
      <c r="D246" s="9">
        <v>43229.354166608799</v>
      </c>
      <c r="E246">
        <v>74.34</v>
      </c>
      <c r="G246">
        <v>74.27</v>
      </c>
      <c r="H246">
        <f t="shared" si="4"/>
        <v>74.27</v>
      </c>
      <c r="I246">
        <f>H246/'Core Volume'!$H$2</f>
        <v>1.2202097362382991</v>
      </c>
    </row>
    <row r="247" spans="1:9" x14ac:dyDescent="0.25">
      <c r="A247">
        <v>102101</v>
      </c>
      <c r="B247">
        <v>6.43</v>
      </c>
      <c r="C247">
        <v>84.35</v>
      </c>
      <c r="D247" s="9">
        <v>43229.354166608799</v>
      </c>
      <c r="E247">
        <v>72.63</v>
      </c>
      <c r="G247">
        <v>72.510000000000005</v>
      </c>
      <c r="H247">
        <f t="shared" ref="H247:H310" si="5">MIN(E247,F247,G247)</f>
        <v>72.510000000000005</v>
      </c>
      <c r="I247">
        <f>H247/'Core Volume'!$H$2</f>
        <v>1.1912940349352239</v>
      </c>
    </row>
    <row r="248" spans="1:9" x14ac:dyDescent="0.25">
      <c r="A248">
        <v>102102</v>
      </c>
      <c r="B248">
        <v>6.45</v>
      </c>
      <c r="C248">
        <v>79.66</v>
      </c>
      <c r="D248" s="9">
        <v>43229.354166608799</v>
      </c>
      <c r="E248">
        <v>73.599999999999994</v>
      </c>
      <c r="G248">
        <v>73.459999999999994</v>
      </c>
      <c r="H248">
        <f t="shared" si="5"/>
        <v>73.459999999999994</v>
      </c>
      <c r="I248">
        <f>H248/'Core Volume'!$H$2</f>
        <v>1.2069019418885882</v>
      </c>
    </row>
    <row r="249" spans="1:9" x14ac:dyDescent="0.25">
      <c r="A249">
        <v>102161</v>
      </c>
      <c r="B249">
        <v>6.57</v>
      </c>
      <c r="C249">
        <v>82.25</v>
      </c>
      <c r="D249" s="9">
        <v>43229.354166608799</v>
      </c>
      <c r="E249">
        <v>73.02</v>
      </c>
      <c r="G249">
        <v>72.97</v>
      </c>
      <c r="H249">
        <f t="shared" si="5"/>
        <v>72.97</v>
      </c>
      <c r="I249">
        <f>H249/'Core Volume'!$H$2</f>
        <v>1.1988515477758004</v>
      </c>
    </row>
    <row r="250" spans="1:9" x14ac:dyDescent="0.25">
      <c r="A250">
        <v>102162</v>
      </c>
      <c r="B250">
        <v>6.4</v>
      </c>
      <c r="C250">
        <v>75.81</v>
      </c>
      <c r="D250" s="9">
        <v>43229.354166608799</v>
      </c>
      <c r="E250">
        <v>70.62</v>
      </c>
      <c r="G250">
        <v>70.56</v>
      </c>
      <c r="H250">
        <f t="shared" si="5"/>
        <v>70.56</v>
      </c>
      <c r="I250">
        <f>H250/'Core Volume'!$H$2</f>
        <v>1.1592567522414756</v>
      </c>
    </row>
    <row r="251" spans="1:9" x14ac:dyDescent="0.25">
      <c r="A251">
        <v>102201</v>
      </c>
      <c r="B251">
        <v>6.58</v>
      </c>
      <c r="C251">
        <v>81.98</v>
      </c>
      <c r="D251" s="9">
        <v>43229.354166608799</v>
      </c>
      <c r="E251">
        <v>74.989999999999995</v>
      </c>
      <c r="G251">
        <v>74.91</v>
      </c>
      <c r="H251">
        <f t="shared" si="5"/>
        <v>74.91</v>
      </c>
      <c r="I251">
        <f>H251/'Core Volume'!$H$2</f>
        <v>1.2307245367121447</v>
      </c>
    </row>
    <row r="252" spans="1:9" x14ac:dyDescent="0.25">
      <c r="A252">
        <v>102202</v>
      </c>
      <c r="B252">
        <v>6.72</v>
      </c>
      <c r="C252">
        <v>83.33</v>
      </c>
      <c r="D252" s="9">
        <v>43229.354166608799</v>
      </c>
      <c r="E252">
        <v>72.319999999999993</v>
      </c>
      <c r="G252">
        <v>72.22</v>
      </c>
      <c r="H252">
        <f t="shared" si="5"/>
        <v>72.22</v>
      </c>
      <c r="I252">
        <f>H252/'Core Volume'!$H$2</f>
        <v>1.1865295159705125</v>
      </c>
    </row>
    <row r="253" spans="1:9" x14ac:dyDescent="0.25">
      <c r="A253">
        <v>103001</v>
      </c>
      <c r="B253">
        <v>6.47</v>
      </c>
      <c r="C253">
        <v>63.3</v>
      </c>
      <c r="D253" s="9">
        <v>43229.354166608799</v>
      </c>
      <c r="E253">
        <v>60.45</v>
      </c>
      <c r="G253">
        <v>60.36</v>
      </c>
      <c r="H253">
        <f t="shared" si="5"/>
        <v>60.36</v>
      </c>
      <c r="I253">
        <f>H253/'Core Volume'!$H$2</f>
        <v>0.99167711968956151</v>
      </c>
    </row>
    <row r="254" spans="1:9" x14ac:dyDescent="0.25">
      <c r="A254">
        <v>103002</v>
      </c>
      <c r="B254">
        <v>6.31</v>
      </c>
      <c r="C254">
        <v>71.33</v>
      </c>
      <c r="D254" s="9">
        <v>43229.354166608799</v>
      </c>
      <c r="E254">
        <v>64.17</v>
      </c>
      <c r="G254">
        <v>64.069999999999993</v>
      </c>
      <c r="H254">
        <f t="shared" si="5"/>
        <v>64.069999999999993</v>
      </c>
      <c r="I254">
        <f>H254/'Core Volume'!$H$2</f>
        <v>1.052630103686385</v>
      </c>
    </row>
    <row r="255" spans="1:9" x14ac:dyDescent="0.25">
      <c r="A255">
        <v>103051</v>
      </c>
      <c r="B255">
        <v>6.52</v>
      </c>
      <c r="C255">
        <v>82.38</v>
      </c>
      <c r="D255" s="9">
        <v>43229.354166608799</v>
      </c>
      <c r="E255">
        <v>76.400000000000006</v>
      </c>
      <c r="G255">
        <v>76.34</v>
      </c>
      <c r="H255">
        <f t="shared" si="5"/>
        <v>76.34</v>
      </c>
      <c r="I255">
        <f>H255/'Core Volume'!$H$2</f>
        <v>1.2542185440208935</v>
      </c>
    </row>
    <row r="256" spans="1:9" x14ac:dyDescent="0.25">
      <c r="A256">
        <v>103052</v>
      </c>
      <c r="B256">
        <v>6.39</v>
      </c>
      <c r="C256">
        <v>84.09</v>
      </c>
      <c r="D256" s="9">
        <v>43229.354166608799</v>
      </c>
      <c r="E256">
        <v>77.53</v>
      </c>
      <c r="G256">
        <v>77.47</v>
      </c>
      <c r="H256">
        <f t="shared" si="5"/>
        <v>77.47</v>
      </c>
      <c r="I256">
        <f>H256/'Core Volume'!$H$2</f>
        <v>1.2727837386075271</v>
      </c>
    </row>
    <row r="257" spans="1:9" x14ac:dyDescent="0.25">
      <c r="A257">
        <v>103101</v>
      </c>
      <c r="B257">
        <v>6.3</v>
      </c>
      <c r="C257">
        <v>79.81</v>
      </c>
      <c r="D257" s="9">
        <v>43229.354166608799</v>
      </c>
      <c r="E257">
        <v>71.92</v>
      </c>
      <c r="G257">
        <v>71.86</v>
      </c>
      <c r="H257">
        <f t="shared" si="5"/>
        <v>71.86</v>
      </c>
      <c r="I257">
        <f>H257/'Core Volume'!$H$2</f>
        <v>1.1806149407039743</v>
      </c>
    </row>
    <row r="258" spans="1:9" x14ac:dyDescent="0.25">
      <c r="A258">
        <v>103102</v>
      </c>
      <c r="B258">
        <v>6.39</v>
      </c>
      <c r="C258">
        <v>83.11</v>
      </c>
      <c r="D258" s="9">
        <v>43229.354166608799</v>
      </c>
      <c r="E258">
        <v>76.8</v>
      </c>
      <c r="G258">
        <v>76.790000000000006</v>
      </c>
      <c r="H258">
        <f t="shared" si="5"/>
        <v>76.790000000000006</v>
      </c>
      <c r="I258">
        <f>H258/'Core Volume'!$H$2</f>
        <v>1.2616117631040662</v>
      </c>
    </row>
    <row r="259" spans="1:9" x14ac:dyDescent="0.25">
      <c r="A259">
        <v>103151</v>
      </c>
      <c r="B259">
        <v>6.8</v>
      </c>
      <c r="C259">
        <v>101.53</v>
      </c>
      <c r="D259" s="9">
        <v>43229.354166608799</v>
      </c>
      <c r="E259">
        <v>93.7</v>
      </c>
      <c r="G259">
        <v>93.62</v>
      </c>
      <c r="H259">
        <f t="shared" si="5"/>
        <v>93.62</v>
      </c>
      <c r="I259">
        <f>H259/'Core Volume'!$H$2</f>
        <v>1.5381181568147242</v>
      </c>
    </row>
    <row r="260" spans="1:9" x14ac:dyDescent="0.25">
      <c r="A260">
        <v>103152</v>
      </c>
      <c r="B260">
        <v>6.56</v>
      </c>
      <c r="C260">
        <v>97.53</v>
      </c>
      <c r="D260" s="9">
        <v>43229.354166608799</v>
      </c>
      <c r="E260">
        <v>90.8</v>
      </c>
      <c r="G260">
        <v>90.75</v>
      </c>
      <c r="H260">
        <f t="shared" si="5"/>
        <v>90.75</v>
      </c>
      <c r="I260">
        <f>H260/'Core Volume'!$H$2</f>
        <v>1.4909658484398229</v>
      </c>
    </row>
    <row r="261" spans="1:9" x14ac:dyDescent="0.25">
      <c r="A261">
        <v>103201</v>
      </c>
      <c r="B261">
        <v>6.66</v>
      </c>
      <c r="C261">
        <v>89.66</v>
      </c>
      <c r="D261" s="9">
        <v>43229.354166608799</v>
      </c>
      <c r="E261">
        <v>77.819999999999993</v>
      </c>
      <c r="G261">
        <v>77.72</v>
      </c>
      <c r="H261">
        <f t="shared" si="5"/>
        <v>77.72</v>
      </c>
      <c r="I261">
        <f>H261/'Core Volume'!$H$2</f>
        <v>1.276891082542623</v>
      </c>
    </row>
    <row r="262" spans="1:9" x14ac:dyDescent="0.25">
      <c r="A262">
        <v>103202</v>
      </c>
      <c r="B262">
        <v>6.46</v>
      </c>
      <c r="C262">
        <v>84.58</v>
      </c>
      <c r="D262" s="9">
        <v>43229.354166608799</v>
      </c>
      <c r="E262">
        <v>73.7</v>
      </c>
      <c r="G262">
        <v>73.67</v>
      </c>
      <c r="H262">
        <f t="shared" si="5"/>
        <v>73.67</v>
      </c>
      <c r="I262">
        <f>H262/'Core Volume'!$H$2</f>
        <v>1.2103521107940689</v>
      </c>
    </row>
    <row r="263" spans="1:9" x14ac:dyDescent="0.25">
      <c r="A263">
        <v>103231</v>
      </c>
      <c r="B263">
        <v>6.34</v>
      </c>
      <c r="C263">
        <v>110.49</v>
      </c>
      <c r="D263" s="9">
        <v>43229.354166608799</v>
      </c>
      <c r="E263">
        <v>107</v>
      </c>
      <c r="G263">
        <v>106.99</v>
      </c>
      <c r="H263">
        <f t="shared" si="5"/>
        <v>106.99</v>
      </c>
      <c r="I263">
        <f>H263/'Core Volume'!$H$2</f>
        <v>1.7577789104636545</v>
      </c>
    </row>
    <row r="264" spans="1:9" x14ac:dyDescent="0.25">
      <c r="A264">
        <v>103232</v>
      </c>
      <c r="B264">
        <v>6.36</v>
      </c>
      <c r="C264">
        <v>107.09</v>
      </c>
      <c r="D264" s="9">
        <v>43229.354166608799</v>
      </c>
      <c r="E264">
        <v>105.1</v>
      </c>
      <c r="G264">
        <v>105.08</v>
      </c>
      <c r="H264">
        <f t="shared" si="5"/>
        <v>105.08</v>
      </c>
      <c r="I264">
        <f>H264/'Core Volume'!$H$2</f>
        <v>1.7263988027995216</v>
      </c>
    </row>
    <row r="265" spans="1:9" x14ac:dyDescent="0.25">
      <c r="A265">
        <v>131001</v>
      </c>
      <c r="B265">
        <v>4.43</v>
      </c>
      <c r="C265">
        <v>87.83</v>
      </c>
      <c r="D265" s="9">
        <v>43271.375</v>
      </c>
      <c r="F265">
        <v>75.959999999999994</v>
      </c>
      <c r="H265">
        <f t="shared" si="5"/>
        <v>75.959999999999994</v>
      </c>
      <c r="I265">
        <f>H265/'Core Volume'!$H$2</f>
        <v>1.2479753812395475</v>
      </c>
    </row>
    <row r="266" spans="1:9" x14ac:dyDescent="0.25">
      <c r="A266">
        <v>131002</v>
      </c>
      <c r="B266">
        <v>4.43</v>
      </c>
      <c r="C266">
        <v>85.56</v>
      </c>
      <c r="D266" s="9">
        <v>43271.375</v>
      </c>
      <c r="F266">
        <v>74.23</v>
      </c>
      <c r="H266">
        <f t="shared" si="5"/>
        <v>74.23</v>
      </c>
      <c r="I266">
        <f>H266/'Core Volume'!$H$2</f>
        <v>1.2195525612086839</v>
      </c>
    </row>
    <row r="267" spans="1:9" x14ac:dyDescent="0.25">
      <c r="A267">
        <v>131051</v>
      </c>
      <c r="B267">
        <v>4.4400000000000004</v>
      </c>
      <c r="C267">
        <v>74.209999999999994</v>
      </c>
      <c r="D267" s="9">
        <v>43271.375</v>
      </c>
      <c r="F267">
        <v>60.25</v>
      </c>
      <c r="H267">
        <f t="shared" si="5"/>
        <v>60.25</v>
      </c>
      <c r="I267">
        <f>H267/'Core Volume'!$H$2</f>
        <v>0.98986988835811929</v>
      </c>
    </row>
    <row r="268" spans="1:9" x14ac:dyDescent="0.25">
      <c r="A268">
        <v>131052</v>
      </c>
      <c r="B268">
        <v>4.41</v>
      </c>
      <c r="C268">
        <v>72.66</v>
      </c>
      <c r="D268" s="9">
        <v>43271.375</v>
      </c>
      <c r="F268">
        <v>58.73</v>
      </c>
      <c r="H268">
        <f t="shared" si="5"/>
        <v>58.73</v>
      </c>
      <c r="I268">
        <f>H268/'Core Volume'!$H$2</f>
        <v>0.96489723723273602</v>
      </c>
    </row>
    <row r="269" spans="1:9" x14ac:dyDescent="0.25">
      <c r="A269">
        <v>132001</v>
      </c>
      <c r="B269">
        <v>4.43</v>
      </c>
      <c r="C269">
        <v>76.62</v>
      </c>
      <c r="D269" s="9">
        <v>43271.375</v>
      </c>
      <c r="F269">
        <v>58.89</v>
      </c>
      <c r="H269">
        <f t="shared" si="5"/>
        <v>58.89</v>
      </c>
      <c r="I269">
        <f>H269/'Core Volume'!$H$2</f>
        <v>0.96752593735119752</v>
      </c>
    </row>
    <row r="270" spans="1:9" x14ac:dyDescent="0.25">
      <c r="A270">
        <v>132002</v>
      </c>
      <c r="B270">
        <v>4.41</v>
      </c>
      <c r="C270">
        <v>79.13</v>
      </c>
      <c r="D270" s="9">
        <v>43271.375</v>
      </c>
      <c r="F270">
        <v>61.54</v>
      </c>
      <c r="H270">
        <f t="shared" si="5"/>
        <v>61.54</v>
      </c>
      <c r="I270">
        <f>H270/'Core Volume'!$H$2</f>
        <v>1.0110637830632143</v>
      </c>
    </row>
    <row r="271" spans="1:9" x14ac:dyDescent="0.25">
      <c r="A271">
        <v>132051</v>
      </c>
      <c r="B271">
        <v>4.43</v>
      </c>
      <c r="C271">
        <v>92.04</v>
      </c>
      <c r="D271" s="9">
        <v>43271.375</v>
      </c>
      <c r="F271">
        <v>75.94</v>
      </c>
      <c r="H271">
        <f t="shared" si="5"/>
        <v>75.94</v>
      </c>
      <c r="I271">
        <f>H271/'Core Volume'!$H$2</f>
        <v>1.24764679372474</v>
      </c>
    </row>
    <row r="272" spans="1:9" x14ac:dyDescent="0.25">
      <c r="A272">
        <v>132052</v>
      </c>
      <c r="B272">
        <v>4.42</v>
      </c>
      <c r="C272">
        <v>92.96</v>
      </c>
      <c r="D272" s="9">
        <v>43271.375</v>
      </c>
      <c r="F272">
        <v>75.709999999999994</v>
      </c>
      <c r="H272">
        <f t="shared" si="5"/>
        <v>75.709999999999994</v>
      </c>
      <c r="I272">
        <f>H272/'Core Volume'!$H$2</f>
        <v>1.2438680373044515</v>
      </c>
    </row>
    <row r="273" spans="1:9" x14ac:dyDescent="0.25">
      <c r="A273">
        <v>132081</v>
      </c>
      <c r="B273">
        <v>4.43</v>
      </c>
      <c r="C273">
        <v>101.3</v>
      </c>
      <c r="D273" s="9">
        <v>43271.375</v>
      </c>
      <c r="F273">
        <v>80.319999999999993</v>
      </c>
      <c r="H273">
        <f t="shared" si="5"/>
        <v>80.319999999999993</v>
      </c>
      <c r="I273">
        <f>H273/'Core Volume'!$H$2</f>
        <v>1.3196074594676206</v>
      </c>
    </row>
    <row r="274" spans="1:9" x14ac:dyDescent="0.25">
      <c r="A274">
        <v>132082</v>
      </c>
      <c r="B274">
        <v>4.4400000000000004</v>
      </c>
      <c r="C274">
        <v>99.05</v>
      </c>
      <c r="D274" s="9">
        <v>43271.375</v>
      </c>
      <c r="F274">
        <v>78.900000000000006</v>
      </c>
      <c r="H274">
        <f t="shared" si="5"/>
        <v>78.900000000000006</v>
      </c>
      <c r="I274">
        <f>H274/'Core Volume'!$H$2</f>
        <v>1.2962777459162758</v>
      </c>
    </row>
    <row r="275" spans="1:9" x14ac:dyDescent="0.25">
      <c r="A275">
        <v>133001</v>
      </c>
      <c r="B275">
        <v>4.4400000000000004</v>
      </c>
      <c r="C275">
        <v>99.38</v>
      </c>
      <c r="D275" s="9">
        <v>43271.375</v>
      </c>
      <c r="F275">
        <v>79.319999999999993</v>
      </c>
      <c r="H275">
        <f t="shared" si="5"/>
        <v>79.319999999999993</v>
      </c>
      <c r="I275">
        <f>H275/'Core Volume'!$H$2</f>
        <v>1.3031780837272369</v>
      </c>
    </row>
    <row r="276" spans="1:9" x14ac:dyDescent="0.25">
      <c r="A276">
        <v>133002</v>
      </c>
      <c r="B276">
        <v>4.4400000000000004</v>
      </c>
      <c r="C276">
        <v>97.97</v>
      </c>
      <c r="D276" s="9">
        <v>43271.375</v>
      </c>
      <c r="F276">
        <v>78.069999999999993</v>
      </c>
      <c r="H276">
        <f t="shared" si="5"/>
        <v>78.069999999999993</v>
      </c>
      <c r="I276">
        <f>H276/'Core Volume'!$H$2</f>
        <v>1.2826413640517571</v>
      </c>
    </row>
    <row r="277" spans="1:9" x14ac:dyDescent="0.25">
      <c r="A277">
        <v>133101</v>
      </c>
      <c r="B277">
        <v>4.43</v>
      </c>
      <c r="C277">
        <v>88.69</v>
      </c>
      <c r="D277" s="9">
        <v>43271.375</v>
      </c>
      <c r="F277">
        <v>75.040000000000006</v>
      </c>
      <c r="H277">
        <f t="shared" si="5"/>
        <v>75.040000000000006</v>
      </c>
      <c r="I277">
        <f>H277/'Core Volume'!$H$2</f>
        <v>1.2328603555583948</v>
      </c>
    </row>
    <row r="278" spans="1:9" x14ac:dyDescent="0.25">
      <c r="A278">
        <v>133102</v>
      </c>
      <c r="B278">
        <v>4.43</v>
      </c>
      <c r="C278">
        <v>91.12</v>
      </c>
      <c r="D278" s="9">
        <v>43271.375</v>
      </c>
      <c r="F278">
        <v>76.430000000000007</v>
      </c>
      <c r="H278">
        <f t="shared" si="5"/>
        <v>76.430000000000007</v>
      </c>
      <c r="I278">
        <f>H278/'Core Volume'!$H$2</f>
        <v>1.255697187837528</v>
      </c>
    </row>
    <row r="279" spans="1:9" x14ac:dyDescent="0.25">
      <c r="A279">
        <v>133151</v>
      </c>
      <c r="B279">
        <v>4.4400000000000004</v>
      </c>
      <c r="C279">
        <v>98.52</v>
      </c>
      <c r="D279" s="9">
        <v>43271.375</v>
      </c>
      <c r="F279">
        <v>83.67</v>
      </c>
      <c r="H279">
        <f t="shared" si="5"/>
        <v>83.67</v>
      </c>
      <c r="I279">
        <f>H279/'Core Volume'!$H$2</f>
        <v>1.3746458681979061</v>
      </c>
    </row>
    <row r="280" spans="1:9" x14ac:dyDescent="0.25">
      <c r="A280">
        <v>133152</v>
      </c>
      <c r="B280">
        <v>4.43</v>
      </c>
      <c r="C280">
        <v>99.74</v>
      </c>
      <c r="D280" s="9">
        <v>43271.375</v>
      </c>
      <c r="F280">
        <v>84.57</v>
      </c>
      <c r="H280">
        <f t="shared" si="5"/>
        <v>84.57</v>
      </c>
      <c r="I280">
        <f>H280/'Core Volume'!$H$2</f>
        <v>1.3894323063642513</v>
      </c>
    </row>
    <row r="281" spans="1:9" x14ac:dyDescent="0.25">
      <c r="A281">
        <v>133201</v>
      </c>
      <c r="B281">
        <v>4.4400000000000004</v>
      </c>
      <c r="C281">
        <v>115.14</v>
      </c>
      <c r="D281" s="9">
        <v>43271.375</v>
      </c>
      <c r="F281">
        <v>95.93</v>
      </c>
      <c r="H281">
        <f t="shared" si="5"/>
        <v>95.93</v>
      </c>
      <c r="I281">
        <f>H281/'Core Volume'!$H$2</f>
        <v>1.5760700147750106</v>
      </c>
    </row>
    <row r="282" spans="1:9" x14ac:dyDescent="0.25">
      <c r="A282">
        <v>133202</v>
      </c>
      <c r="B282">
        <v>4.4400000000000004</v>
      </c>
      <c r="C282">
        <v>111.31</v>
      </c>
      <c r="D282" s="9">
        <v>43271.375</v>
      </c>
      <c r="F282">
        <v>92.04</v>
      </c>
      <c r="H282">
        <f t="shared" si="5"/>
        <v>92.04</v>
      </c>
      <c r="I282">
        <f>H282/'Core Volume'!$H$2</f>
        <v>1.5121597431449181</v>
      </c>
    </row>
    <row r="283" spans="1:9" x14ac:dyDescent="0.25">
      <c r="A283">
        <v>133251</v>
      </c>
      <c r="B283">
        <v>4.45</v>
      </c>
      <c r="C283">
        <v>111.84</v>
      </c>
      <c r="D283" s="9">
        <v>43271.375</v>
      </c>
      <c r="F283">
        <v>88.89</v>
      </c>
      <c r="H283">
        <f t="shared" si="5"/>
        <v>88.89</v>
      </c>
      <c r="I283">
        <f>H283/'Core Volume'!$H$2</f>
        <v>1.4604072095627092</v>
      </c>
    </row>
    <row r="284" spans="1:9" x14ac:dyDescent="0.25">
      <c r="A284">
        <v>133252</v>
      </c>
      <c r="B284">
        <v>4.45</v>
      </c>
      <c r="C284">
        <v>115.21</v>
      </c>
      <c r="D284" s="9">
        <v>43271.375</v>
      </c>
      <c r="F284">
        <v>92</v>
      </c>
      <c r="H284">
        <f t="shared" si="5"/>
        <v>92</v>
      </c>
      <c r="I284">
        <f>H284/'Core Volume'!$H$2</f>
        <v>1.5115025681153025</v>
      </c>
    </row>
    <row r="285" spans="1:9" x14ac:dyDescent="0.25">
      <c r="A285">
        <v>141001</v>
      </c>
      <c r="B285">
        <v>6.42</v>
      </c>
      <c r="C285">
        <v>74.72</v>
      </c>
      <c r="D285" s="10">
        <v>43252.583333333336</v>
      </c>
      <c r="F285">
        <v>63.15</v>
      </c>
      <c r="G285">
        <v>63.08</v>
      </c>
      <c r="H285">
        <f t="shared" si="5"/>
        <v>63.08</v>
      </c>
      <c r="I285">
        <f>H285/'Core Volume'!$H$2</f>
        <v>1.0363650217034053</v>
      </c>
    </row>
    <row r="286" spans="1:9" x14ac:dyDescent="0.25">
      <c r="A286">
        <v>141002</v>
      </c>
      <c r="B286">
        <v>6.85</v>
      </c>
      <c r="C286">
        <v>71.709999999999994</v>
      </c>
      <c r="D286" s="10">
        <v>43252.583333333336</v>
      </c>
      <c r="F286">
        <v>56.99</v>
      </c>
      <c r="G286">
        <v>56.81</v>
      </c>
      <c r="H286">
        <f t="shared" si="5"/>
        <v>56.81</v>
      </c>
      <c r="I286">
        <f>H286/'Core Volume'!$H$2</f>
        <v>0.93335283581119932</v>
      </c>
    </row>
    <row r="287" spans="1:9" x14ac:dyDescent="0.25">
      <c r="A287">
        <v>141051</v>
      </c>
      <c r="B287">
        <v>6.42</v>
      </c>
      <c r="C287">
        <v>88.03</v>
      </c>
      <c r="D287" s="10">
        <v>43252</v>
      </c>
      <c r="F287">
        <v>70.709999999999994</v>
      </c>
      <c r="G287">
        <v>70.64</v>
      </c>
      <c r="H287">
        <f t="shared" si="5"/>
        <v>70.64</v>
      </c>
      <c r="I287">
        <f>H287/'Core Volume'!$H$2</f>
        <v>1.1605711023007061</v>
      </c>
    </row>
    <row r="288" spans="1:9" x14ac:dyDescent="0.25">
      <c r="A288">
        <v>141052</v>
      </c>
      <c r="B288">
        <v>6.51</v>
      </c>
      <c r="C288">
        <v>83.55</v>
      </c>
      <c r="D288" s="10">
        <v>43252</v>
      </c>
      <c r="F288">
        <v>67.459999999999994</v>
      </c>
      <c r="G288">
        <v>67.38</v>
      </c>
      <c r="H288">
        <f t="shared" si="5"/>
        <v>67.38</v>
      </c>
      <c r="I288">
        <f>H288/'Core Volume'!$H$2</f>
        <v>1.1070113373870551</v>
      </c>
    </row>
    <row r="289" spans="1:9" x14ac:dyDescent="0.25">
      <c r="A289">
        <v>142001</v>
      </c>
      <c r="B289">
        <v>6.37</v>
      </c>
      <c r="C289">
        <v>83.39</v>
      </c>
      <c r="D289" s="10">
        <v>43252</v>
      </c>
      <c r="F289">
        <v>65.44</v>
      </c>
      <c r="G289">
        <v>65.42</v>
      </c>
      <c r="H289">
        <f t="shared" si="5"/>
        <v>65.42</v>
      </c>
      <c r="I289">
        <f>H289/'Core Volume'!$H$2</f>
        <v>1.0748097609359033</v>
      </c>
    </row>
    <row r="290" spans="1:9" x14ac:dyDescent="0.25">
      <c r="A290">
        <v>142002</v>
      </c>
      <c r="B290">
        <v>6.4</v>
      </c>
      <c r="C290">
        <v>83.36</v>
      </c>
      <c r="D290" s="10">
        <v>43252</v>
      </c>
      <c r="F290">
        <v>65.72</v>
      </c>
      <c r="G290">
        <v>65.66</v>
      </c>
      <c r="H290">
        <f t="shared" si="5"/>
        <v>65.66</v>
      </c>
      <c r="I290">
        <f>H290/'Core Volume'!$H$2</f>
        <v>1.0787528111135951</v>
      </c>
    </row>
    <row r="291" spans="1:9" x14ac:dyDescent="0.25">
      <c r="A291">
        <v>142051</v>
      </c>
      <c r="B291">
        <v>6.67</v>
      </c>
      <c r="C291">
        <v>96.81</v>
      </c>
      <c r="D291" s="10">
        <v>43252</v>
      </c>
      <c r="F291">
        <v>78.52</v>
      </c>
      <c r="G291">
        <v>78.489999999999995</v>
      </c>
      <c r="H291">
        <f t="shared" si="5"/>
        <v>78.489999999999995</v>
      </c>
      <c r="I291">
        <f>H291/'Core Volume'!$H$2</f>
        <v>1.2895417018627184</v>
      </c>
    </row>
    <row r="292" spans="1:9" x14ac:dyDescent="0.25">
      <c r="A292">
        <v>142052</v>
      </c>
      <c r="B292">
        <v>6.27</v>
      </c>
      <c r="C292">
        <v>91.48</v>
      </c>
      <c r="D292" s="10">
        <v>43252</v>
      </c>
      <c r="F292">
        <v>74.14</v>
      </c>
      <c r="G292">
        <v>74.13</v>
      </c>
      <c r="H292">
        <f t="shared" si="5"/>
        <v>74.13</v>
      </c>
      <c r="I292">
        <f>H292/'Core Volume'!$H$2</f>
        <v>1.2179096236346454</v>
      </c>
    </row>
    <row r="293" spans="1:9" x14ac:dyDescent="0.25">
      <c r="A293">
        <v>143001</v>
      </c>
      <c r="B293">
        <v>6.38</v>
      </c>
      <c r="C293">
        <v>97.37</v>
      </c>
      <c r="D293" s="10">
        <v>43252</v>
      </c>
      <c r="F293">
        <v>79</v>
      </c>
      <c r="G293">
        <v>78.959999999999994</v>
      </c>
      <c r="H293">
        <f t="shared" si="5"/>
        <v>78.959999999999994</v>
      </c>
      <c r="I293">
        <f>H293/'Core Volume'!$H$2</f>
        <v>1.2972635084606987</v>
      </c>
    </row>
    <row r="294" spans="1:9" x14ac:dyDescent="0.25">
      <c r="A294">
        <v>143002</v>
      </c>
      <c r="B294">
        <v>6.47</v>
      </c>
      <c r="C294">
        <v>96.82</v>
      </c>
      <c r="D294" s="10">
        <v>43252</v>
      </c>
      <c r="F294">
        <v>78.52</v>
      </c>
      <c r="G294">
        <v>78.52</v>
      </c>
      <c r="H294">
        <f t="shared" si="5"/>
        <v>78.52</v>
      </c>
      <c r="I294">
        <f>H294/'Core Volume'!$H$2</f>
        <v>1.2900345831349298</v>
      </c>
    </row>
    <row r="295" spans="1:9" x14ac:dyDescent="0.25">
      <c r="A295">
        <v>143051</v>
      </c>
      <c r="B295">
        <v>4.0999999999999996</v>
      </c>
      <c r="C295">
        <v>92.2</v>
      </c>
      <c r="D295" s="10">
        <v>43252</v>
      </c>
      <c r="F295">
        <v>75.73</v>
      </c>
      <c r="G295">
        <v>75.709999999999994</v>
      </c>
      <c r="H295">
        <f t="shared" si="5"/>
        <v>75.709999999999994</v>
      </c>
      <c r="I295">
        <f>H295/'Core Volume'!$H$2</f>
        <v>1.2438680373044515</v>
      </c>
    </row>
    <row r="296" spans="1:9" x14ac:dyDescent="0.25">
      <c r="A296">
        <v>143052</v>
      </c>
      <c r="B296">
        <v>4.0999999999999996</v>
      </c>
      <c r="C296">
        <v>90.83</v>
      </c>
      <c r="D296" s="10">
        <v>43252</v>
      </c>
      <c r="F296">
        <v>74.739999999999995</v>
      </c>
      <c r="G296">
        <v>74.72</v>
      </c>
      <c r="H296">
        <f t="shared" si="5"/>
        <v>74.72</v>
      </c>
      <c r="I296">
        <f>H296/'Core Volume'!$H$2</f>
        <v>1.2276029553214718</v>
      </c>
    </row>
    <row r="297" spans="1:9" x14ac:dyDescent="0.25">
      <c r="A297">
        <v>143101</v>
      </c>
      <c r="B297">
        <v>4.12</v>
      </c>
      <c r="C297">
        <v>88.6</v>
      </c>
      <c r="D297" s="10">
        <v>43252</v>
      </c>
      <c r="F297">
        <v>74.44</v>
      </c>
      <c r="G297">
        <v>74.45</v>
      </c>
      <c r="H297">
        <f t="shared" si="5"/>
        <v>74.44</v>
      </c>
      <c r="I297">
        <f>H297/'Core Volume'!$H$2</f>
        <v>1.2230027301141644</v>
      </c>
    </row>
    <row r="298" spans="1:9" x14ac:dyDescent="0.25">
      <c r="A298">
        <v>143102</v>
      </c>
      <c r="B298">
        <v>4.12</v>
      </c>
      <c r="C298">
        <v>91.38</v>
      </c>
      <c r="D298" s="10">
        <v>43252</v>
      </c>
      <c r="F298">
        <v>77.34</v>
      </c>
      <c r="G298">
        <v>77.319999999999993</v>
      </c>
      <c r="H298">
        <f t="shared" si="5"/>
        <v>77.319999999999993</v>
      </c>
      <c r="I298">
        <f>H298/'Core Volume'!$H$2</f>
        <v>1.2703193322464694</v>
      </c>
    </row>
    <row r="299" spans="1:9" x14ac:dyDescent="0.25">
      <c r="A299">
        <v>143151</v>
      </c>
      <c r="B299">
        <v>4.13</v>
      </c>
      <c r="C299">
        <v>90.05</v>
      </c>
      <c r="D299" s="10">
        <v>43252</v>
      </c>
      <c r="F299">
        <v>73.430000000000007</v>
      </c>
      <c r="G299">
        <v>73.44</v>
      </c>
      <c r="H299">
        <f t="shared" si="5"/>
        <v>73.430000000000007</v>
      </c>
      <c r="I299">
        <f>H299/'Core Volume'!$H$2</f>
        <v>1.2064090606163769</v>
      </c>
    </row>
    <row r="300" spans="1:9" x14ac:dyDescent="0.25">
      <c r="A300">
        <v>143152</v>
      </c>
      <c r="B300">
        <v>4.13</v>
      </c>
      <c r="C300">
        <v>94.45</v>
      </c>
      <c r="D300" s="10">
        <v>43252</v>
      </c>
      <c r="F300">
        <v>76.81</v>
      </c>
      <c r="G300">
        <v>76.760000000000005</v>
      </c>
      <c r="H300">
        <f t="shared" si="5"/>
        <v>76.760000000000005</v>
      </c>
      <c r="I300">
        <f>H300/'Core Volume'!$H$2</f>
        <v>1.2611188818318546</v>
      </c>
    </row>
    <row r="301" spans="1:9" x14ac:dyDescent="0.25">
      <c r="A301">
        <v>143201</v>
      </c>
      <c r="B301">
        <v>4.26</v>
      </c>
      <c r="C301">
        <v>96.91</v>
      </c>
      <c r="D301" s="10">
        <v>43252</v>
      </c>
      <c r="F301">
        <v>77.900000000000006</v>
      </c>
      <c r="G301">
        <v>77.77</v>
      </c>
      <c r="H301">
        <f t="shared" si="5"/>
        <v>77.77</v>
      </c>
      <c r="I301">
        <f>H301/'Core Volume'!$H$2</f>
        <v>1.2777125513296421</v>
      </c>
    </row>
    <row r="302" spans="1:9" x14ac:dyDescent="0.25">
      <c r="A302">
        <v>143202</v>
      </c>
      <c r="B302">
        <v>4.18</v>
      </c>
      <c r="C302">
        <v>101.37</v>
      </c>
      <c r="D302" s="10">
        <v>43252</v>
      </c>
      <c r="F302">
        <v>84.85</v>
      </c>
      <c r="G302">
        <v>84.74</v>
      </c>
      <c r="H302">
        <f t="shared" si="5"/>
        <v>84.74</v>
      </c>
      <c r="I302">
        <f>H302/'Core Volume'!$H$2</f>
        <v>1.3922253002401166</v>
      </c>
    </row>
    <row r="303" spans="1:9" x14ac:dyDescent="0.25">
      <c r="A303">
        <v>143251</v>
      </c>
      <c r="B303">
        <v>4.16</v>
      </c>
      <c r="C303">
        <v>114.98</v>
      </c>
      <c r="D303" s="10">
        <v>43252</v>
      </c>
      <c r="F303">
        <v>92.02</v>
      </c>
      <c r="G303">
        <v>91.89</v>
      </c>
      <c r="H303">
        <f t="shared" si="5"/>
        <v>91.89</v>
      </c>
      <c r="I303">
        <f>H303/'Core Volume'!$H$2</f>
        <v>1.5096953367838604</v>
      </c>
    </row>
    <row r="304" spans="1:9" x14ac:dyDescent="0.25">
      <c r="A304">
        <v>143252</v>
      </c>
      <c r="B304">
        <v>4.28</v>
      </c>
      <c r="C304">
        <v>11.56</v>
      </c>
      <c r="D304" s="10">
        <v>43252</v>
      </c>
      <c r="F304">
        <v>88.06</v>
      </c>
      <c r="G304">
        <v>87.9</v>
      </c>
      <c r="H304">
        <f t="shared" si="5"/>
        <v>87.9</v>
      </c>
      <c r="I304">
        <f>H304/'Core Volume'!$H$2</f>
        <v>1.4441421275797295</v>
      </c>
    </row>
    <row r="305" spans="1:9" x14ac:dyDescent="0.25">
      <c r="A305">
        <v>143301</v>
      </c>
      <c r="B305">
        <v>4.1100000000000003</v>
      </c>
      <c r="C305">
        <v>107.65</v>
      </c>
      <c r="D305" s="10">
        <v>43252</v>
      </c>
      <c r="F305">
        <v>85.6</v>
      </c>
      <c r="G305">
        <v>85.45</v>
      </c>
      <c r="H305">
        <f t="shared" si="5"/>
        <v>85.45</v>
      </c>
      <c r="I305">
        <f>H305/'Core Volume'!$H$2</f>
        <v>1.4038901570157891</v>
      </c>
    </row>
    <row r="306" spans="1:9" x14ac:dyDescent="0.25">
      <c r="A306">
        <v>143302</v>
      </c>
      <c r="B306">
        <v>4.18</v>
      </c>
      <c r="C306">
        <v>113.31</v>
      </c>
      <c r="D306" s="10">
        <v>43252</v>
      </c>
      <c r="F306">
        <v>93</v>
      </c>
      <c r="G306">
        <v>92.92</v>
      </c>
      <c r="H306">
        <f t="shared" si="5"/>
        <v>92.92</v>
      </c>
      <c r="I306">
        <f>H306/'Core Volume'!$H$2</f>
        <v>1.5266175937964557</v>
      </c>
    </row>
    <row r="307" spans="1:9" x14ac:dyDescent="0.25">
      <c r="A307">
        <v>143341</v>
      </c>
      <c r="B307">
        <v>4.1100000000000003</v>
      </c>
      <c r="C307">
        <v>125.74</v>
      </c>
      <c r="D307" s="10">
        <v>43252</v>
      </c>
      <c r="F307">
        <v>112.45</v>
      </c>
      <c r="G307">
        <v>112.41</v>
      </c>
      <c r="H307">
        <f t="shared" si="5"/>
        <v>112.41</v>
      </c>
      <c r="I307">
        <f>H307/'Core Volume'!$H$2</f>
        <v>1.8468261269765343</v>
      </c>
    </row>
    <row r="308" spans="1:9" x14ac:dyDescent="0.25">
      <c r="A308">
        <v>143342</v>
      </c>
      <c r="B308">
        <v>6.53</v>
      </c>
      <c r="C308">
        <v>128.80000000000001</v>
      </c>
      <c r="D308" s="10">
        <v>43252</v>
      </c>
      <c r="F308">
        <v>113.56</v>
      </c>
      <c r="G308">
        <v>113.49</v>
      </c>
      <c r="H308">
        <f t="shared" si="5"/>
        <v>113.49</v>
      </c>
      <c r="I308">
        <f>H308/'Core Volume'!$H$2</f>
        <v>1.8645698527761487</v>
      </c>
    </row>
    <row r="309" spans="1:9" x14ac:dyDescent="0.25">
      <c r="A309">
        <v>151001</v>
      </c>
      <c r="B309">
        <v>4.4400000000000004</v>
      </c>
      <c r="C309">
        <v>77.02</v>
      </c>
      <c r="D309" s="10">
        <v>43264.416666666664</v>
      </c>
      <c r="F309">
        <v>62.52</v>
      </c>
      <c r="H309">
        <f t="shared" si="5"/>
        <v>62.52</v>
      </c>
      <c r="I309">
        <f>H309/'Core Volume'!$H$2</f>
        <v>1.0271645712887905</v>
      </c>
    </row>
    <row r="310" spans="1:9" x14ac:dyDescent="0.25">
      <c r="A310">
        <v>151002</v>
      </c>
      <c r="B310">
        <v>4.41</v>
      </c>
      <c r="C310">
        <v>75.8</v>
      </c>
      <c r="D310" s="10">
        <v>43264.416666666664</v>
      </c>
      <c r="F310">
        <v>61.65</v>
      </c>
      <c r="H310">
        <f t="shared" si="5"/>
        <v>61.65</v>
      </c>
      <c r="I310">
        <f>H310/'Core Volume'!$H$2</f>
        <v>1.0128710143946564</v>
      </c>
    </row>
    <row r="311" spans="1:9" x14ac:dyDescent="0.25">
      <c r="A311">
        <v>151041</v>
      </c>
      <c r="B311">
        <v>4.43</v>
      </c>
      <c r="C311">
        <v>81.58</v>
      </c>
      <c r="D311" s="10">
        <v>43264</v>
      </c>
      <c r="F311">
        <v>63.2</v>
      </c>
      <c r="H311">
        <f t="shared" ref="H311:H315" si="6">MIN(E311,F311,G311)</f>
        <v>63.2</v>
      </c>
      <c r="I311">
        <f>H311/'Core Volume'!$H$2</f>
        <v>1.0383365467922514</v>
      </c>
    </row>
    <row r="312" spans="1:9" x14ac:dyDescent="0.25">
      <c r="A312">
        <v>151042</v>
      </c>
      <c r="B312">
        <v>4.43</v>
      </c>
      <c r="C312">
        <v>78.02</v>
      </c>
      <c r="D312" s="10">
        <v>43264</v>
      </c>
      <c r="F312">
        <v>60.49</v>
      </c>
      <c r="H312">
        <f t="shared" si="6"/>
        <v>60.49</v>
      </c>
      <c r="I312">
        <f>H312/'Core Volume'!$H$2</f>
        <v>0.99381293853581143</v>
      </c>
    </row>
    <row r="313" spans="1:9" x14ac:dyDescent="0.25">
      <c r="A313">
        <v>153001</v>
      </c>
      <c r="B313">
        <v>4.4000000000000004</v>
      </c>
      <c r="C313">
        <v>90.67</v>
      </c>
      <c r="D313" s="10">
        <v>43264</v>
      </c>
      <c r="F313">
        <v>70.13</v>
      </c>
      <c r="H313">
        <f t="shared" si="6"/>
        <v>70.13</v>
      </c>
      <c r="I313">
        <f>H313/'Core Volume'!$H$2</f>
        <v>1.1521921206731105</v>
      </c>
    </row>
    <row r="314" spans="1:9" x14ac:dyDescent="0.25">
      <c r="A314">
        <v>153002</v>
      </c>
      <c r="B314">
        <v>4.41</v>
      </c>
      <c r="C314">
        <v>88.2</v>
      </c>
      <c r="D314" s="10">
        <v>43264</v>
      </c>
      <c r="F314">
        <v>68.180000000000007</v>
      </c>
      <c r="H314">
        <f t="shared" si="6"/>
        <v>68.180000000000007</v>
      </c>
      <c r="I314">
        <f>H314/'Core Volume'!$H$2</f>
        <v>1.1201548379793624</v>
      </c>
    </row>
    <row r="315" spans="1:9" x14ac:dyDescent="0.25">
      <c r="A315">
        <v>153051</v>
      </c>
      <c r="B315">
        <v>4.41</v>
      </c>
      <c r="C315">
        <v>92.2</v>
      </c>
      <c r="D315" s="10">
        <v>43264</v>
      </c>
      <c r="F315">
        <v>75.53</v>
      </c>
      <c r="H315">
        <f t="shared" si="6"/>
        <v>75.53</v>
      </c>
      <c r="I315">
        <f>H315/'Core Volume'!$H$2</f>
        <v>1.2409107496711826</v>
      </c>
    </row>
    <row r="316" spans="1:9" x14ac:dyDescent="0.25">
      <c r="A316">
        <v>153052</v>
      </c>
      <c r="B316">
        <v>4.43</v>
      </c>
      <c r="C316">
        <v>94.75</v>
      </c>
      <c r="D316" s="10">
        <v>43264</v>
      </c>
      <c r="F316">
        <v>77.7</v>
      </c>
      <c r="H316">
        <f>MIN(E316,F316,G316)</f>
        <v>77.7</v>
      </c>
      <c r="I316">
        <f>H316/'Core Volume'!$H$2</f>
        <v>1.2765624950278154</v>
      </c>
    </row>
    <row r="317" spans="1:9" x14ac:dyDescent="0.25">
      <c r="A317">
        <v>153101</v>
      </c>
      <c r="B317">
        <v>4.41</v>
      </c>
      <c r="C317">
        <v>94.59</v>
      </c>
      <c r="D317" s="10">
        <v>43264</v>
      </c>
      <c r="F317">
        <v>79.78</v>
      </c>
      <c r="H317">
        <f t="shared" ref="H317:H345" si="7">MIN(E317,F317,G317)</f>
        <v>79.78</v>
      </c>
      <c r="I317">
        <f>H317/'Core Volume'!$H$2</f>
        <v>1.3107355965678136</v>
      </c>
    </row>
    <row r="318" spans="1:9" x14ac:dyDescent="0.25">
      <c r="A318">
        <v>153102</v>
      </c>
      <c r="B318">
        <v>4.41</v>
      </c>
      <c r="C318">
        <v>95.18</v>
      </c>
      <c r="D318" s="10">
        <v>43264</v>
      </c>
      <c r="F318">
        <v>80.61</v>
      </c>
      <c r="H318">
        <f t="shared" si="7"/>
        <v>80.61</v>
      </c>
      <c r="I318">
        <f>H318/'Core Volume'!$H$2</f>
        <v>1.324371978432332</v>
      </c>
    </row>
    <row r="319" spans="1:9" x14ac:dyDescent="0.25">
      <c r="A319">
        <v>153151</v>
      </c>
      <c r="B319">
        <v>4.41</v>
      </c>
      <c r="C319">
        <v>89.48</v>
      </c>
      <c r="D319" s="10">
        <v>43264</v>
      </c>
      <c r="F319">
        <v>74.739999999999995</v>
      </c>
      <c r="H319">
        <f t="shared" si="7"/>
        <v>74.739999999999995</v>
      </c>
      <c r="I319">
        <f>H319/'Core Volume'!$H$2</f>
        <v>1.2279315428362794</v>
      </c>
    </row>
    <row r="320" spans="1:9" x14ac:dyDescent="0.25">
      <c r="A320">
        <v>153152</v>
      </c>
      <c r="B320">
        <v>4.4000000000000004</v>
      </c>
      <c r="C320">
        <v>90.09</v>
      </c>
      <c r="D320" s="10">
        <v>43264</v>
      </c>
      <c r="F320">
        <v>75.290000000000006</v>
      </c>
      <c r="H320">
        <f t="shared" si="7"/>
        <v>75.290000000000006</v>
      </c>
      <c r="I320">
        <f>H320/'Core Volume'!$H$2</f>
        <v>1.2369676994934906</v>
      </c>
    </row>
    <row r="321" spans="1:9" x14ac:dyDescent="0.25">
      <c r="A321">
        <v>153201</v>
      </c>
      <c r="B321">
        <v>4.4400000000000004</v>
      </c>
      <c r="C321">
        <v>90.66</v>
      </c>
      <c r="D321" s="10">
        <v>43264</v>
      </c>
      <c r="F321">
        <v>76.36</v>
      </c>
      <c r="H321">
        <f t="shared" si="7"/>
        <v>76.36</v>
      </c>
      <c r="I321">
        <f>H321/'Core Volume'!$H$2</f>
        <v>1.2545471315357011</v>
      </c>
    </row>
    <row r="322" spans="1:9" x14ac:dyDescent="0.25">
      <c r="A322">
        <v>153202</v>
      </c>
      <c r="B322">
        <v>4.43</v>
      </c>
      <c r="C322">
        <v>89.48</v>
      </c>
      <c r="D322" s="10">
        <v>43264</v>
      </c>
      <c r="F322">
        <v>73.77</v>
      </c>
      <c r="H322">
        <f t="shared" si="7"/>
        <v>73.77</v>
      </c>
      <c r="I322">
        <f>H322/'Core Volume'!$H$2</f>
        <v>1.2119950483681072</v>
      </c>
    </row>
    <row r="323" spans="1:9" x14ac:dyDescent="0.25">
      <c r="A323">
        <v>153251</v>
      </c>
      <c r="B323">
        <v>4.4000000000000004</v>
      </c>
      <c r="C323">
        <v>115.5</v>
      </c>
      <c r="D323" s="10">
        <v>43264</v>
      </c>
      <c r="F323">
        <v>106.1</v>
      </c>
      <c r="H323">
        <f t="shared" si="7"/>
        <v>106.1</v>
      </c>
      <c r="I323">
        <f>H323/'Core Volume'!$H$2</f>
        <v>1.7431567660547129</v>
      </c>
    </row>
    <row r="324" spans="1:9" x14ac:dyDescent="0.25">
      <c r="A324">
        <v>153252</v>
      </c>
      <c r="B324">
        <v>4.4000000000000004</v>
      </c>
      <c r="C324">
        <v>113.13</v>
      </c>
      <c r="D324" s="10">
        <v>43264</v>
      </c>
      <c r="F324">
        <v>107.51</v>
      </c>
      <c r="H324">
        <f t="shared" si="7"/>
        <v>107.51</v>
      </c>
      <c r="I324">
        <f>H324/'Core Volume'!$H$2</f>
        <v>1.7663221858486542</v>
      </c>
    </row>
    <row r="325" spans="1:9" x14ac:dyDescent="0.25">
      <c r="A325">
        <v>153351</v>
      </c>
      <c r="B325">
        <v>4.41</v>
      </c>
      <c r="C325">
        <v>124.85</v>
      </c>
      <c r="D325" s="10">
        <v>43264</v>
      </c>
      <c r="F325">
        <v>109.21</v>
      </c>
      <c r="H325">
        <f t="shared" si="7"/>
        <v>109.21</v>
      </c>
      <c r="I325">
        <f>H325/'Core Volume'!$H$2</f>
        <v>1.7942521246073064</v>
      </c>
    </row>
    <row r="326" spans="1:9" x14ac:dyDescent="0.25">
      <c r="A326">
        <v>153352</v>
      </c>
      <c r="B326">
        <v>4.42</v>
      </c>
      <c r="C326">
        <v>128.71</v>
      </c>
      <c r="D326" s="10">
        <v>43264</v>
      </c>
      <c r="F326">
        <v>113.08</v>
      </c>
      <c r="H326">
        <f t="shared" si="7"/>
        <v>113.08</v>
      </c>
      <c r="I326">
        <f>H326/'Core Volume'!$H$2</f>
        <v>1.8578338087225914</v>
      </c>
    </row>
    <row r="327" spans="1:9" x14ac:dyDescent="0.25">
      <c r="A327">
        <v>153381</v>
      </c>
      <c r="B327">
        <v>4.4000000000000004</v>
      </c>
      <c r="C327">
        <v>118.64</v>
      </c>
      <c r="D327" s="10">
        <v>43264</v>
      </c>
      <c r="F327">
        <v>150.78</v>
      </c>
      <c r="H327">
        <f t="shared" si="7"/>
        <v>150.78</v>
      </c>
      <c r="I327">
        <f>H327/'Core Volume'!$H$2</f>
        <v>2.4772212741350579</v>
      </c>
    </row>
    <row r="328" spans="1:9" x14ac:dyDescent="0.25">
      <c r="A328">
        <v>153382</v>
      </c>
      <c r="B328">
        <v>4.38</v>
      </c>
      <c r="C328">
        <v>115.48</v>
      </c>
      <c r="D328" s="10">
        <v>43264</v>
      </c>
      <c r="F328">
        <v>102.35</v>
      </c>
      <c r="H328">
        <f t="shared" si="7"/>
        <v>102.35</v>
      </c>
      <c r="I328">
        <f>H328/'Core Volume'!$H$2</f>
        <v>1.6815466070282741</v>
      </c>
    </row>
    <row r="329" spans="1:9" x14ac:dyDescent="0.25">
      <c r="A329">
        <v>161001</v>
      </c>
      <c r="B329">
        <v>6.7</v>
      </c>
      <c r="C329">
        <v>73.849999999999994</v>
      </c>
      <c r="D329" s="9">
        <v>43249.583333333336</v>
      </c>
      <c r="E329">
        <v>59.73</v>
      </c>
      <c r="F329">
        <v>59.65</v>
      </c>
      <c r="H329">
        <f t="shared" si="7"/>
        <v>59.65</v>
      </c>
      <c r="I329">
        <f>H329/'Core Volume'!$H$2</f>
        <v>0.9800122629138891</v>
      </c>
    </row>
    <row r="330" spans="1:9" x14ac:dyDescent="0.25">
      <c r="A330">
        <v>161002</v>
      </c>
      <c r="B330">
        <v>6.33</v>
      </c>
      <c r="C330">
        <v>74.099999999999994</v>
      </c>
      <c r="D330" s="9">
        <v>43249.583333333336</v>
      </c>
      <c r="E330">
        <v>57.91</v>
      </c>
      <c r="F330">
        <v>57.85</v>
      </c>
      <c r="H330">
        <f t="shared" si="7"/>
        <v>57.85</v>
      </c>
      <c r="I330">
        <f>H330/'Core Volume'!$H$2</f>
        <v>0.95043938658119842</v>
      </c>
    </row>
    <row r="331" spans="1:9" x14ac:dyDescent="0.25">
      <c r="A331">
        <v>161031</v>
      </c>
      <c r="B331">
        <v>6.41</v>
      </c>
      <c r="C331">
        <v>87.99</v>
      </c>
      <c r="D331" s="9">
        <v>43249.583333333336</v>
      </c>
      <c r="E331">
        <v>72.489999999999995</v>
      </c>
      <c r="F331">
        <v>72.319999999999993</v>
      </c>
      <c r="H331">
        <f t="shared" si="7"/>
        <v>72.319999999999993</v>
      </c>
      <c r="I331">
        <f>H331/'Core Volume'!$H$2</f>
        <v>1.1881724535445508</v>
      </c>
    </row>
    <row r="332" spans="1:9" x14ac:dyDescent="0.25">
      <c r="A332">
        <v>161032</v>
      </c>
      <c r="B332">
        <v>6.87</v>
      </c>
      <c r="C332">
        <v>88.95</v>
      </c>
      <c r="D332" s="9">
        <v>43249.583333333336</v>
      </c>
      <c r="E332">
        <v>71.77</v>
      </c>
      <c r="F332">
        <v>71.709999999999994</v>
      </c>
      <c r="H332">
        <f t="shared" si="7"/>
        <v>71.709999999999994</v>
      </c>
      <c r="I332">
        <f>H332/'Core Volume'!$H$2</f>
        <v>1.1781505343429166</v>
      </c>
    </row>
    <row r="333" spans="1:9" x14ac:dyDescent="0.25">
      <c r="A333">
        <v>162001</v>
      </c>
      <c r="B333">
        <v>6.5</v>
      </c>
      <c r="C333">
        <v>80.66</v>
      </c>
      <c r="D333" s="9">
        <v>43249.583333333336</v>
      </c>
      <c r="E333">
        <v>63.86</v>
      </c>
      <c r="F333">
        <v>63.81</v>
      </c>
      <c r="H333">
        <f t="shared" si="7"/>
        <v>63.81</v>
      </c>
      <c r="I333">
        <f>H333/'Core Volume'!$H$2</f>
        <v>1.0483584659938854</v>
      </c>
    </row>
    <row r="334" spans="1:9" x14ac:dyDescent="0.25">
      <c r="A334">
        <v>162002</v>
      </c>
      <c r="B334">
        <v>6.28</v>
      </c>
      <c r="C334">
        <v>85.94</v>
      </c>
      <c r="D334" s="9">
        <v>43249.583333333336</v>
      </c>
      <c r="E334">
        <v>67.63</v>
      </c>
      <c r="F334">
        <v>67.319999999999993</v>
      </c>
      <c r="H334">
        <f t="shared" si="7"/>
        <v>67.319999999999993</v>
      </c>
      <c r="I334">
        <f>H334/'Core Volume'!$H$2</f>
        <v>1.1060255748426322</v>
      </c>
    </row>
    <row r="335" spans="1:9" x14ac:dyDescent="0.25">
      <c r="A335">
        <v>162051</v>
      </c>
      <c r="B335">
        <v>4.09</v>
      </c>
      <c r="C335">
        <v>82.66</v>
      </c>
      <c r="D335" s="9">
        <v>43249.583333333336</v>
      </c>
      <c r="E335">
        <v>63.03</v>
      </c>
      <c r="F335">
        <v>62.96</v>
      </c>
      <c r="H335">
        <f t="shared" si="7"/>
        <v>62.96</v>
      </c>
      <c r="I335">
        <f>H335/'Core Volume'!$H$2</f>
        <v>1.0343934966145591</v>
      </c>
    </row>
    <row r="336" spans="1:9" x14ac:dyDescent="0.25">
      <c r="A336">
        <v>162052</v>
      </c>
      <c r="B336">
        <v>4.1100000000000003</v>
      </c>
      <c r="C336">
        <v>85.88</v>
      </c>
      <c r="D336" s="9">
        <v>43249.583333333336</v>
      </c>
      <c r="E336">
        <v>65.569999999999993</v>
      </c>
      <c r="F336">
        <v>65.5</v>
      </c>
      <c r="H336">
        <f t="shared" si="7"/>
        <v>65.5</v>
      </c>
      <c r="I336">
        <f>H336/'Core Volume'!$H$2</f>
        <v>1.0761241109951338</v>
      </c>
    </row>
    <row r="337" spans="1:9" x14ac:dyDescent="0.25">
      <c r="A337">
        <v>162081</v>
      </c>
      <c r="B337">
        <v>4.13</v>
      </c>
      <c r="C337">
        <v>86.21</v>
      </c>
      <c r="D337" s="9">
        <v>43249.583333333336</v>
      </c>
      <c r="E337">
        <v>69.13</v>
      </c>
      <c r="F337">
        <v>69.02</v>
      </c>
      <c r="H337">
        <f t="shared" si="7"/>
        <v>69.02</v>
      </c>
      <c r="I337">
        <f>H337/'Core Volume'!$H$2</f>
        <v>1.1339555136012844</v>
      </c>
    </row>
    <row r="338" spans="1:9" x14ac:dyDescent="0.25">
      <c r="A338">
        <v>162082</v>
      </c>
      <c r="B338">
        <v>4.18</v>
      </c>
      <c r="C338">
        <v>91.14</v>
      </c>
      <c r="D338" s="9">
        <v>43249.583333333336</v>
      </c>
      <c r="E338">
        <v>73.430000000000007</v>
      </c>
      <c r="F338">
        <v>73.290000000000006</v>
      </c>
      <c r="H338">
        <f t="shared" si="7"/>
        <v>73.290000000000006</v>
      </c>
      <c r="I338">
        <f>H338/'Core Volume'!$H$2</f>
        <v>1.2041089480127232</v>
      </c>
    </row>
    <row r="339" spans="1:9" x14ac:dyDescent="0.25">
      <c r="A339">
        <v>163001</v>
      </c>
      <c r="B339">
        <v>4.0999999999999996</v>
      </c>
      <c r="C339">
        <v>90.66</v>
      </c>
      <c r="D339" s="9">
        <v>43249.583333333336</v>
      </c>
      <c r="E339">
        <v>72.34</v>
      </c>
      <c r="F339">
        <v>72.27</v>
      </c>
      <c r="H339">
        <f t="shared" si="7"/>
        <v>72.27</v>
      </c>
      <c r="I339">
        <f>H339/'Core Volume'!$H$2</f>
        <v>1.1873509847575316</v>
      </c>
    </row>
    <row r="340" spans="1:9" x14ac:dyDescent="0.25">
      <c r="A340">
        <v>163002</v>
      </c>
      <c r="B340">
        <v>4.12</v>
      </c>
      <c r="C340">
        <v>93.02</v>
      </c>
      <c r="D340" s="9">
        <v>43249.583333333336</v>
      </c>
      <c r="E340">
        <v>73.88</v>
      </c>
      <c r="F340">
        <v>73.790000000000006</v>
      </c>
      <c r="H340">
        <f t="shared" si="7"/>
        <v>73.790000000000006</v>
      </c>
      <c r="I340">
        <f>H340/'Core Volume'!$H$2</f>
        <v>1.212323635882915</v>
      </c>
    </row>
    <row r="341" spans="1:9" x14ac:dyDescent="0.25">
      <c r="A341">
        <v>163051</v>
      </c>
      <c r="B341">
        <v>4.12</v>
      </c>
      <c r="C341">
        <v>100.74</v>
      </c>
      <c r="D341" s="9">
        <v>43249.583333333336</v>
      </c>
      <c r="E341">
        <v>78.67</v>
      </c>
      <c r="F341">
        <v>78.5</v>
      </c>
      <c r="H341">
        <f t="shared" si="7"/>
        <v>78.5</v>
      </c>
      <c r="I341">
        <f>H341/'Core Volume'!$H$2</f>
        <v>1.2897059956201222</v>
      </c>
    </row>
    <row r="342" spans="1:9" x14ac:dyDescent="0.25">
      <c r="A342">
        <v>163052</v>
      </c>
      <c r="B342">
        <v>4.1100000000000003</v>
      </c>
      <c r="C342">
        <v>98.28</v>
      </c>
      <c r="D342" s="9">
        <v>43249.583333333336</v>
      </c>
      <c r="E342">
        <v>76.349999999999994</v>
      </c>
      <c r="F342">
        <v>76.22</v>
      </c>
      <c r="H342">
        <f t="shared" si="7"/>
        <v>76.22</v>
      </c>
      <c r="I342">
        <f>H342/'Core Volume'!$H$2</f>
        <v>1.2522470189320474</v>
      </c>
    </row>
    <row r="343" spans="1:9" x14ac:dyDescent="0.25">
      <c r="A343">
        <v>163101</v>
      </c>
      <c r="B343">
        <v>4.16</v>
      </c>
      <c r="C343">
        <v>96.23</v>
      </c>
      <c r="D343" s="9">
        <v>43249.583333333336</v>
      </c>
      <c r="E343">
        <v>74.83</v>
      </c>
      <c r="F343">
        <v>74.760000000000005</v>
      </c>
      <c r="H343">
        <f t="shared" si="7"/>
        <v>74.760000000000005</v>
      </c>
      <c r="I343">
        <f>H343/'Core Volume'!$H$2</f>
        <v>1.2282601303510872</v>
      </c>
    </row>
    <row r="344" spans="1:9" x14ac:dyDescent="0.25">
      <c r="A344">
        <v>163102</v>
      </c>
      <c r="B344">
        <v>4.26</v>
      </c>
      <c r="C344">
        <v>95.96</v>
      </c>
      <c r="D344" s="9">
        <v>43249.583333333336</v>
      </c>
      <c r="E344">
        <v>74.61</v>
      </c>
      <c r="F344">
        <v>74.540000000000006</v>
      </c>
      <c r="H344">
        <f t="shared" si="7"/>
        <v>74.540000000000006</v>
      </c>
      <c r="I344">
        <f>H344/'Core Volume'!$H$2</f>
        <v>1.2246456676882029</v>
      </c>
    </row>
    <row r="345" spans="1:9" x14ac:dyDescent="0.25">
      <c r="A345">
        <v>163151</v>
      </c>
      <c r="B345">
        <v>4.12</v>
      </c>
      <c r="C345">
        <v>87.21</v>
      </c>
      <c r="D345" s="9">
        <v>43249.583333333336</v>
      </c>
      <c r="E345">
        <v>69.16</v>
      </c>
      <c r="F345">
        <v>69.08</v>
      </c>
      <c r="H345">
        <f t="shared" si="7"/>
        <v>69.08</v>
      </c>
      <c r="I345">
        <f>H345/'Core Volume'!$H$2</f>
        <v>1.1349412761457076</v>
      </c>
    </row>
    <row r="346" spans="1:9" x14ac:dyDescent="0.25">
      <c r="A346">
        <v>163152</v>
      </c>
      <c r="B346">
        <v>4.12</v>
      </c>
      <c r="C346">
        <v>87.09</v>
      </c>
      <c r="D346" s="9">
        <v>43249.583333333336</v>
      </c>
      <c r="E346">
        <v>69.44</v>
      </c>
      <c r="F346">
        <v>69.36</v>
      </c>
      <c r="H346">
        <f>MIN(E346,F346,G346)</f>
        <v>69.36</v>
      </c>
      <c r="I346">
        <f>H346/'Core Volume'!$H$2</f>
        <v>1.139541501353015</v>
      </c>
    </row>
    <row r="347" spans="1:9" x14ac:dyDescent="0.25">
      <c r="A347">
        <v>163201</v>
      </c>
      <c r="B347">
        <v>4.21</v>
      </c>
      <c r="C347">
        <v>92.31</v>
      </c>
      <c r="D347" s="9">
        <v>43249.583333333336</v>
      </c>
      <c r="E347">
        <v>78.69</v>
      </c>
      <c r="F347">
        <v>78.66</v>
      </c>
      <c r="H347">
        <f t="shared" ref="H347:H390" si="8">MIN(E347,F347,G347)</f>
        <v>78.66</v>
      </c>
      <c r="I347">
        <f>H347/'Core Volume'!$H$2</f>
        <v>1.2923346957385837</v>
      </c>
    </row>
    <row r="348" spans="1:9" x14ac:dyDescent="0.25">
      <c r="A348">
        <v>163202</v>
      </c>
      <c r="B348">
        <v>6.38</v>
      </c>
      <c r="C348">
        <v>102.78</v>
      </c>
      <c r="D348" s="9">
        <v>43249.583333333336</v>
      </c>
      <c r="E348">
        <v>88.32</v>
      </c>
      <c r="F348">
        <v>88.32</v>
      </c>
      <c r="H348">
        <f t="shared" si="8"/>
        <v>88.32</v>
      </c>
      <c r="I348">
        <f>H348/'Core Volume'!$H$2</f>
        <v>1.4510424653906904</v>
      </c>
    </row>
    <row r="349" spans="1:9" x14ac:dyDescent="0.25">
      <c r="A349">
        <v>163251</v>
      </c>
      <c r="B349">
        <v>6.47</v>
      </c>
      <c r="C349">
        <v>107.11</v>
      </c>
      <c r="D349" s="9">
        <v>43249.583333333336</v>
      </c>
      <c r="E349">
        <v>89.38</v>
      </c>
      <c r="F349">
        <v>89.35</v>
      </c>
      <c r="H349">
        <f t="shared" si="8"/>
        <v>89.35</v>
      </c>
      <c r="I349">
        <f>H349/'Core Volume'!$H$2</f>
        <v>1.4679647224032857</v>
      </c>
    </row>
    <row r="350" spans="1:9" x14ac:dyDescent="0.25">
      <c r="A350">
        <v>163252</v>
      </c>
      <c r="B350">
        <v>6.35</v>
      </c>
      <c r="C350">
        <v>120.8</v>
      </c>
      <c r="D350" s="9">
        <v>43249.583333333336</v>
      </c>
      <c r="E350">
        <v>86.02</v>
      </c>
      <c r="F350">
        <v>86</v>
      </c>
      <c r="H350">
        <f t="shared" si="8"/>
        <v>86</v>
      </c>
      <c r="I350">
        <f>H350/'Core Volume'!$H$2</f>
        <v>1.4129263136730001</v>
      </c>
    </row>
    <row r="351" spans="1:9" x14ac:dyDescent="0.25">
      <c r="A351">
        <v>163301</v>
      </c>
      <c r="B351">
        <v>6.41</v>
      </c>
      <c r="C351">
        <v>104.9</v>
      </c>
      <c r="D351" s="9">
        <v>43249.583333333336</v>
      </c>
      <c r="E351">
        <v>85.37</v>
      </c>
      <c r="F351">
        <v>85.27</v>
      </c>
      <c r="H351">
        <f t="shared" si="8"/>
        <v>85.27</v>
      </c>
      <c r="I351">
        <f>H351/'Core Volume'!$H$2</f>
        <v>1.40093286938252</v>
      </c>
    </row>
    <row r="352" spans="1:9" x14ac:dyDescent="0.25">
      <c r="A352">
        <v>163302</v>
      </c>
      <c r="B352">
        <v>6.48</v>
      </c>
      <c r="C352">
        <v>160.19999999999999</v>
      </c>
      <c r="D352" s="9">
        <v>43249.583333333336</v>
      </c>
      <c r="E352">
        <v>85.13</v>
      </c>
      <c r="F352">
        <v>84.95</v>
      </c>
      <c r="H352">
        <f t="shared" si="8"/>
        <v>84.95</v>
      </c>
      <c r="I352">
        <f>H352/'Core Volume'!$H$2</f>
        <v>1.3956754691455973</v>
      </c>
    </row>
    <row r="353" spans="1:9" x14ac:dyDescent="0.25">
      <c r="A353">
        <v>163351</v>
      </c>
      <c r="B353">
        <v>6.4</v>
      </c>
      <c r="C353">
        <v>112.43</v>
      </c>
      <c r="D353" s="9">
        <v>43249.583333333336</v>
      </c>
      <c r="E353">
        <v>90.74</v>
      </c>
      <c r="F353">
        <v>90.63</v>
      </c>
      <c r="H353">
        <f t="shared" si="8"/>
        <v>90.63</v>
      </c>
      <c r="I353">
        <f>H353/'Core Volume'!$H$2</f>
        <v>1.4889943233509768</v>
      </c>
    </row>
    <row r="354" spans="1:9" x14ac:dyDescent="0.25">
      <c r="A354">
        <v>163352</v>
      </c>
      <c r="B354">
        <v>6.52</v>
      </c>
      <c r="C354">
        <v>108.08</v>
      </c>
      <c r="D354" s="9">
        <v>43249.583333333336</v>
      </c>
      <c r="E354">
        <v>87.84</v>
      </c>
      <c r="F354">
        <v>87.82</v>
      </c>
      <c r="H354">
        <f t="shared" si="8"/>
        <v>87.82</v>
      </c>
      <c r="I354">
        <f>H354/'Core Volume'!$H$2</f>
        <v>1.4428277775204985</v>
      </c>
    </row>
    <row r="355" spans="1:9" x14ac:dyDescent="0.25">
      <c r="A355">
        <v>163401</v>
      </c>
      <c r="B355">
        <v>4.21</v>
      </c>
      <c r="C355">
        <v>95.96</v>
      </c>
      <c r="D355" s="9">
        <v>43249.583333333336</v>
      </c>
      <c r="E355">
        <v>77.11</v>
      </c>
      <c r="F355">
        <v>77.099999999999994</v>
      </c>
      <c r="H355">
        <f t="shared" si="8"/>
        <v>77.099999999999994</v>
      </c>
      <c r="I355">
        <f>H355/'Core Volume'!$H$2</f>
        <v>1.266704869583585</v>
      </c>
    </row>
    <row r="356" spans="1:9" x14ac:dyDescent="0.25">
      <c r="A356">
        <v>163402</v>
      </c>
      <c r="B356">
        <v>4.08</v>
      </c>
      <c r="C356">
        <v>97.69</v>
      </c>
      <c r="D356" s="9">
        <v>43249.583333333336</v>
      </c>
      <c r="E356">
        <v>78.3</v>
      </c>
      <c r="F356">
        <v>78.31</v>
      </c>
      <c r="H356">
        <f t="shared" si="8"/>
        <v>78.3</v>
      </c>
      <c r="I356">
        <f>H356/'Core Volume'!$H$2</f>
        <v>1.2864201204720456</v>
      </c>
    </row>
    <row r="357" spans="1:9" x14ac:dyDescent="0.25">
      <c r="A357">
        <v>163451</v>
      </c>
      <c r="B357">
        <v>6.57</v>
      </c>
      <c r="C357">
        <v>112.65</v>
      </c>
      <c r="D357" s="9">
        <v>43249.583333333336</v>
      </c>
      <c r="E357">
        <v>100.1</v>
      </c>
      <c r="F357">
        <v>100.17</v>
      </c>
      <c r="H357">
        <f t="shared" si="8"/>
        <v>100.1</v>
      </c>
      <c r="I357">
        <f>H357/'Core Volume'!$H$2</f>
        <v>1.6445805116124106</v>
      </c>
    </row>
    <row r="358" spans="1:9" x14ac:dyDescent="0.25">
      <c r="A358">
        <v>163452</v>
      </c>
      <c r="B358">
        <v>6.38</v>
      </c>
      <c r="C358">
        <v>111</v>
      </c>
      <c r="D358" s="9">
        <v>43249.583333333336</v>
      </c>
      <c r="E358">
        <v>97.51</v>
      </c>
      <c r="F358">
        <v>97.43</v>
      </c>
      <c r="H358">
        <f t="shared" si="8"/>
        <v>97.43</v>
      </c>
      <c r="I358">
        <f>H358/'Core Volume'!$H$2</f>
        <v>1.6007140783855862</v>
      </c>
    </row>
    <row r="359" spans="1:9" x14ac:dyDescent="0.25">
      <c r="A359">
        <v>171001</v>
      </c>
      <c r="B359">
        <v>6.7</v>
      </c>
      <c r="C359">
        <v>99.39</v>
      </c>
      <c r="D359" s="10">
        <v>43247.375</v>
      </c>
      <c r="E359">
        <v>83.37</v>
      </c>
      <c r="F359">
        <v>83.36</v>
      </c>
      <c r="H359">
        <f t="shared" si="8"/>
        <v>83.36</v>
      </c>
      <c r="I359">
        <f>H359/'Core Volume'!$H$2</f>
        <v>1.3695527617183871</v>
      </c>
    </row>
    <row r="360" spans="1:9" x14ac:dyDescent="0.25">
      <c r="A360">
        <v>171002</v>
      </c>
      <c r="B360">
        <v>6.29</v>
      </c>
      <c r="C360">
        <v>102.49</v>
      </c>
      <c r="D360" s="10">
        <v>43247.375</v>
      </c>
      <c r="E360">
        <v>85.36</v>
      </c>
      <c r="F360">
        <v>85.42</v>
      </c>
      <c r="H360">
        <f t="shared" si="8"/>
        <v>85.36</v>
      </c>
      <c r="I360">
        <f>H360/'Core Volume'!$H$2</f>
        <v>1.4024115131991546</v>
      </c>
    </row>
    <row r="361" spans="1:9" x14ac:dyDescent="0.25">
      <c r="A361">
        <v>171031</v>
      </c>
      <c r="B361">
        <v>6.58</v>
      </c>
      <c r="C361">
        <v>95.73</v>
      </c>
      <c r="D361" s="10">
        <v>43247</v>
      </c>
      <c r="E361">
        <v>76.31</v>
      </c>
      <c r="F361">
        <v>76.28</v>
      </c>
      <c r="H361">
        <f t="shared" si="8"/>
        <v>76.28</v>
      </c>
      <c r="I361">
        <f>H361/'Core Volume'!$H$2</f>
        <v>1.2532327814764705</v>
      </c>
    </row>
    <row r="362" spans="1:9" x14ac:dyDescent="0.25">
      <c r="A362">
        <v>171032</v>
      </c>
      <c r="B362">
        <v>6.29</v>
      </c>
      <c r="C362">
        <v>90.85</v>
      </c>
      <c r="D362" s="10">
        <v>43247</v>
      </c>
      <c r="E362">
        <v>71.92</v>
      </c>
      <c r="F362">
        <v>71.930000000000007</v>
      </c>
      <c r="H362">
        <f t="shared" si="8"/>
        <v>71.92</v>
      </c>
      <c r="I362">
        <f>H362/'Core Volume'!$H$2</f>
        <v>1.1816007032483975</v>
      </c>
    </row>
    <row r="363" spans="1:9" x14ac:dyDescent="0.25">
      <c r="A363">
        <v>172001</v>
      </c>
      <c r="B363">
        <v>6.55</v>
      </c>
      <c r="C363">
        <v>92.81</v>
      </c>
      <c r="D363" s="10">
        <v>43247</v>
      </c>
      <c r="E363">
        <v>73.010000000000005</v>
      </c>
      <c r="F363">
        <v>72.97</v>
      </c>
      <c r="H363">
        <f t="shared" si="8"/>
        <v>72.97</v>
      </c>
      <c r="I363">
        <f>H363/'Core Volume'!$H$2</f>
        <v>1.1988515477758004</v>
      </c>
    </row>
    <row r="364" spans="1:9" x14ac:dyDescent="0.25">
      <c r="A364">
        <v>172002</v>
      </c>
      <c r="B364">
        <v>6.52</v>
      </c>
      <c r="C364">
        <v>95.65</v>
      </c>
      <c r="D364" s="10">
        <v>43247</v>
      </c>
      <c r="E364">
        <v>75.599999999999994</v>
      </c>
      <c r="F364">
        <v>75.55</v>
      </c>
      <c r="H364">
        <f t="shared" si="8"/>
        <v>75.55</v>
      </c>
      <c r="I364">
        <f>H364/'Core Volume'!$H$2</f>
        <v>1.2412393371859902</v>
      </c>
    </row>
    <row r="365" spans="1:9" x14ac:dyDescent="0.25">
      <c r="A365">
        <v>172051</v>
      </c>
      <c r="B365">
        <v>6.33</v>
      </c>
      <c r="C365">
        <v>93.19</v>
      </c>
      <c r="D365" s="10">
        <v>43247</v>
      </c>
      <c r="E365">
        <v>73.83</v>
      </c>
      <c r="F365">
        <v>73.83</v>
      </c>
      <c r="H365">
        <f t="shared" si="8"/>
        <v>73.83</v>
      </c>
      <c r="I365">
        <f>H365/'Core Volume'!$H$2</f>
        <v>1.2129808109125302</v>
      </c>
    </row>
    <row r="366" spans="1:9" x14ac:dyDescent="0.25">
      <c r="A366">
        <v>172052</v>
      </c>
      <c r="B366">
        <v>6.36</v>
      </c>
      <c r="C366">
        <v>92.6</v>
      </c>
      <c r="D366" s="10">
        <v>43247</v>
      </c>
      <c r="E366">
        <v>73.150000000000006</v>
      </c>
      <c r="F366">
        <v>73.13</v>
      </c>
      <c r="H366">
        <f t="shared" si="8"/>
        <v>73.13</v>
      </c>
      <c r="I366">
        <f>H366/'Core Volume'!$H$2</f>
        <v>1.2014802478942617</v>
      </c>
    </row>
    <row r="367" spans="1:9" x14ac:dyDescent="0.25">
      <c r="A367">
        <v>172101</v>
      </c>
      <c r="B367">
        <v>6.52</v>
      </c>
      <c r="C367">
        <v>95.88</v>
      </c>
      <c r="D367" s="10">
        <v>43247</v>
      </c>
      <c r="E367">
        <v>82.19</v>
      </c>
      <c r="F367">
        <v>82.18</v>
      </c>
      <c r="H367">
        <f t="shared" si="8"/>
        <v>82.18</v>
      </c>
      <c r="I367">
        <f>H367/'Core Volume'!$H$2</f>
        <v>1.3501660983447346</v>
      </c>
    </row>
    <row r="368" spans="1:9" x14ac:dyDescent="0.25">
      <c r="A368">
        <v>172102</v>
      </c>
      <c r="B368">
        <v>6.67</v>
      </c>
      <c r="C368">
        <v>96.08</v>
      </c>
      <c r="D368" s="10">
        <v>43247</v>
      </c>
      <c r="E368">
        <v>82.34</v>
      </c>
      <c r="F368">
        <v>82.3</v>
      </c>
      <c r="H368">
        <f t="shared" si="8"/>
        <v>82.3</v>
      </c>
      <c r="I368">
        <f>H368/'Core Volume'!$H$2</f>
        <v>1.3521376234335805</v>
      </c>
    </row>
    <row r="369" spans="1:9" x14ac:dyDescent="0.25">
      <c r="A369">
        <v>173001</v>
      </c>
      <c r="B369">
        <v>6.44</v>
      </c>
      <c r="C369">
        <v>75.239999999999995</v>
      </c>
      <c r="D369" s="10">
        <v>43247</v>
      </c>
      <c r="E369">
        <v>65.08</v>
      </c>
      <c r="F369">
        <v>64.95</v>
      </c>
      <c r="H369">
        <f t="shared" si="8"/>
        <v>64.95</v>
      </c>
      <c r="I369">
        <f>H369/'Core Volume'!$H$2</f>
        <v>1.0670879543379228</v>
      </c>
    </row>
    <row r="370" spans="1:9" x14ac:dyDescent="0.25">
      <c r="A370">
        <v>173002</v>
      </c>
      <c r="B370">
        <v>6.52</v>
      </c>
      <c r="C370">
        <v>81.55</v>
      </c>
      <c r="D370" s="10">
        <v>43247</v>
      </c>
      <c r="E370">
        <v>70.459999999999994</v>
      </c>
      <c r="F370">
        <v>70.489999999999995</v>
      </c>
      <c r="H370">
        <f t="shared" si="8"/>
        <v>70.459999999999994</v>
      </c>
      <c r="I370">
        <f>H370/'Core Volume'!$H$2</f>
        <v>1.1576138146674371</v>
      </c>
    </row>
    <row r="371" spans="1:9" x14ac:dyDescent="0.25">
      <c r="A371">
        <v>173051</v>
      </c>
      <c r="B371">
        <v>6.57</v>
      </c>
      <c r="C371">
        <v>75.930000000000007</v>
      </c>
      <c r="D371" s="10">
        <v>43247</v>
      </c>
      <c r="E371">
        <v>63.38</v>
      </c>
      <c r="F371">
        <v>63.38</v>
      </c>
      <c r="H371">
        <f t="shared" si="8"/>
        <v>63.38</v>
      </c>
      <c r="I371">
        <f>H371/'Core Volume'!$H$2</f>
        <v>1.0412938344255205</v>
      </c>
    </row>
    <row r="372" spans="1:9" x14ac:dyDescent="0.25">
      <c r="A372">
        <v>173052</v>
      </c>
      <c r="B372">
        <v>6.53</v>
      </c>
      <c r="C372">
        <v>80.7</v>
      </c>
      <c r="D372" s="10">
        <v>43247</v>
      </c>
      <c r="E372">
        <v>67.010000000000005</v>
      </c>
      <c r="F372">
        <v>66.97</v>
      </c>
      <c r="H372">
        <f t="shared" si="8"/>
        <v>66.97</v>
      </c>
      <c r="I372">
        <f>H372/'Core Volume'!$H$2</f>
        <v>1.1002752933334978</v>
      </c>
    </row>
    <row r="373" spans="1:9" x14ac:dyDescent="0.25">
      <c r="A373">
        <v>173101</v>
      </c>
      <c r="B373">
        <v>6.67</v>
      </c>
      <c r="C373">
        <v>98.72</v>
      </c>
      <c r="D373" s="10">
        <v>43247</v>
      </c>
      <c r="E373">
        <v>79.58</v>
      </c>
      <c r="F373">
        <v>79.540000000000006</v>
      </c>
      <c r="H373">
        <f t="shared" si="8"/>
        <v>79.540000000000006</v>
      </c>
      <c r="I373">
        <f>H373/'Core Volume'!$H$2</f>
        <v>1.3067925463901215</v>
      </c>
    </row>
    <row r="374" spans="1:9" x14ac:dyDescent="0.25">
      <c r="A374">
        <v>173102</v>
      </c>
      <c r="B374">
        <v>6.48</v>
      </c>
      <c r="C374">
        <v>102.12</v>
      </c>
      <c r="D374" s="10">
        <v>43247</v>
      </c>
      <c r="E374">
        <v>82.04</v>
      </c>
      <c r="F374">
        <v>82.04</v>
      </c>
      <c r="H374">
        <f t="shared" si="8"/>
        <v>82.04</v>
      </c>
      <c r="I374">
        <f>H374/'Core Volume'!$H$2</f>
        <v>1.3478659857410809</v>
      </c>
    </row>
    <row r="375" spans="1:9" x14ac:dyDescent="0.25">
      <c r="A375">
        <v>173151</v>
      </c>
      <c r="B375">
        <v>6.28</v>
      </c>
      <c r="C375">
        <v>92.32</v>
      </c>
      <c r="D375" s="10">
        <v>43247</v>
      </c>
      <c r="E375">
        <v>75.37</v>
      </c>
      <c r="F375">
        <v>75.41</v>
      </c>
      <c r="H375">
        <f t="shared" si="8"/>
        <v>75.37</v>
      </c>
      <c r="I375">
        <f>H375/'Core Volume'!$H$2</f>
        <v>1.2382820495527214</v>
      </c>
    </row>
    <row r="376" spans="1:9" x14ac:dyDescent="0.25">
      <c r="A376">
        <v>173152</v>
      </c>
      <c r="B376">
        <v>6.8</v>
      </c>
      <c r="C376">
        <v>97.73</v>
      </c>
      <c r="D376" s="10">
        <v>43247</v>
      </c>
      <c r="E376">
        <v>79.650000000000006</v>
      </c>
      <c r="F376">
        <v>79.55</v>
      </c>
      <c r="H376">
        <f t="shared" si="8"/>
        <v>79.55</v>
      </c>
      <c r="I376">
        <f>H376/'Core Volume'!$H$2</f>
        <v>1.3069568401475251</v>
      </c>
    </row>
    <row r="377" spans="1:9" x14ac:dyDescent="0.25">
      <c r="A377">
        <v>173251</v>
      </c>
      <c r="B377">
        <v>6.43</v>
      </c>
      <c r="C377">
        <v>96.3</v>
      </c>
      <c r="D377" s="10">
        <v>43247</v>
      </c>
      <c r="E377">
        <v>79.66</v>
      </c>
      <c r="F377">
        <v>79.72</v>
      </c>
      <c r="H377">
        <f t="shared" si="8"/>
        <v>79.66</v>
      </c>
      <c r="I377">
        <f>H377/'Core Volume'!$H$2</f>
        <v>1.3087640714789675</v>
      </c>
    </row>
    <row r="378" spans="1:9" x14ac:dyDescent="0.25">
      <c r="A378">
        <v>173252</v>
      </c>
      <c r="B378">
        <v>6.55</v>
      </c>
      <c r="C378">
        <v>95.58</v>
      </c>
      <c r="D378" s="10">
        <v>43247</v>
      </c>
      <c r="E378">
        <v>78.81</v>
      </c>
      <c r="F378">
        <v>78.760000000000005</v>
      </c>
      <c r="H378">
        <f t="shared" si="8"/>
        <v>78.760000000000005</v>
      </c>
      <c r="I378">
        <f>H378/'Core Volume'!$H$2</f>
        <v>1.2939776333126221</v>
      </c>
    </row>
    <row r="379" spans="1:9" x14ac:dyDescent="0.25">
      <c r="A379">
        <v>173301</v>
      </c>
      <c r="B379">
        <v>4.42</v>
      </c>
      <c r="C379">
        <v>78.150000000000006</v>
      </c>
      <c r="D379" s="10">
        <v>43247</v>
      </c>
      <c r="E379">
        <v>76.03</v>
      </c>
      <c r="F379">
        <v>76.040000000000006</v>
      </c>
      <c r="H379">
        <f t="shared" si="8"/>
        <v>76.03</v>
      </c>
      <c r="I379">
        <f>H379/'Core Volume'!$H$2</f>
        <v>1.2491254375413745</v>
      </c>
    </row>
    <row r="380" spans="1:9" x14ac:dyDescent="0.25">
      <c r="A380">
        <v>173302</v>
      </c>
      <c r="B380">
        <v>4.43</v>
      </c>
      <c r="C380">
        <v>83.59</v>
      </c>
      <c r="D380" s="10">
        <v>43247</v>
      </c>
      <c r="E380">
        <v>81.44</v>
      </c>
      <c r="F380">
        <v>81.47</v>
      </c>
      <c r="H380">
        <f t="shared" si="8"/>
        <v>81.44</v>
      </c>
      <c r="I380">
        <f>H380/'Core Volume'!$H$2</f>
        <v>1.3380083602968504</v>
      </c>
    </row>
    <row r="381" spans="1:9" x14ac:dyDescent="0.25">
      <c r="A381">
        <v>173351</v>
      </c>
      <c r="B381">
        <v>4.42</v>
      </c>
      <c r="C381">
        <v>93.77</v>
      </c>
      <c r="D381" s="10">
        <v>43247</v>
      </c>
      <c r="E381">
        <v>91.38</v>
      </c>
      <c r="F381">
        <v>91.41</v>
      </c>
      <c r="H381">
        <f t="shared" si="8"/>
        <v>91.38</v>
      </c>
      <c r="I381">
        <f>H381/'Core Volume'!$H$2</f>
        <v>1.5013163551562645</v>
      </c>
    </row>
    <row r="382" spans="1:9" x14ac:dyDescent="0.25">
      <c r="A382">
        <v>173352</v>
      </c>
      <c r="B382">
        <v>4.42</v>
      </c>
      <c r="C382">
        <v>93.77</v>
      </c>
      <c r="D382" s="10">
        <v>43247</v>
      </c>
      <c r="E382">
        <v>91.38</v>
      </c>
      <c r="F382">
        <v>91.41</v>
      </c>
      <c r="H382">
        <f t="shared" si="8"/>
        <v>91.38</v>
      </c>
      <c r="I382">
        <f>H382/'Core Volume'!$H$2</f>
        <v>1.5013163551562645</v>
      </c>
    </row>
    <row r="383" spans="1:9" x14ac:dyDescent="0.25">
      <c r="A383">
        <v>173352</v>
      </c>
      <c r="B383">
        <v>4.4400000000000004</v>
      </c>
      <c r="C383">
        <v>91.49</v>
      </c>
      <c r="D383" s="10">
        <v>43247</v>
      </c>
      <c r="E383">
        <v>89.14</v>
      </c>
      <c r="F383">
        <v>89.17</v>
      </c>
      <c r="H383">
        <f t="shared" si="8"/>
        <v>89.14</v>
      </c>
      <c r="I383">
        <f>H383/'Core Volume'!$H$2</f>
        <v>1.464514553497805</v>
      </c>
    </row>
    <row r="384" spans="1:9" x14ac:dyDescent="0.25">
      <c r="A384">
        <v>173401</v>
      </c>
      <c r="B384">
        <v>4.4400000000000004</v>
      </c>
      <c r="C384">
        <v>83.56</v>
      </c>
      <c r="D384" s="10">
        <v>43247</v>
      </c>
      <c r="E384">
        <v>81.459999999999994</v>
      </c>
      <c r="F384">
        <v>81.44</v>
      </c>
      <c r="H384">
        <f t="shared" si="8"/>
        <v>81.44</v>
      </c>
      <c r="I384">
        <f>H384/'Core Volume'!$H$2</f>
        <v>1.3380083602968504</v>
      </c>
    </row>
    <row r="385" spans="1:9" x14ac:dyDescent="0.25">
      <c r="A385">
        <v>173402</v>
      </c>
      <c r="B385">
        <v>4.43</v>
      </c>
      <c r="C385">
        <v>80</v>
      </c>
      <c r="D385" s="10">
        <v>43247</v>
      </c>
      <c r="E385">
        <v>78</v>
      </c>
      <c r="F385">
        <v>78</v>
      </c>
      <c r="H385">
        <f t="shared" si="8"/>
        <v>78</v>
      </c>
      <c r="I385">
        <f>H385/'Core Volume'!$H$2</f>
        <v>1.2814913077499304</v>
      </c>
    </row>
    <row r="386" spans="1:9" x14ac:dyDescent="0.25">
      <c r="A386">
        <v>173431</v>
      </c>
      <c r="B386">
        <v>4.4400000000000004</v>
      </c>
      <c r="C386">
        <v>78.290000000000006</v>
      </c>
      <c r="D386" s="10">
        <v>43247</v>
      </c>
      <c r="E386">
        <v>76.5</v>
      </c>
      <c r="F386">
        <v>76.489999999999995</v>
      </c>
      <c r="H386">
        <f t="shared" si="8"/>
        <v>76.489999999999995</v>
      </c>
      <c r="I386">
        <f>H386/'Core Volume'!$H$2</f>
        <v>1.256682950381951</v>
      </c>
    </row>
    <row r="387" spans="1:9" x14ac:dyDescent="0.25">
      <c r="A387">
        <v>173432</v>
      </c>
      <c r="B387">
        <v>4.43</v>
      </c>
      <c r="C387">
        <v>77.16</v>
      </c>
      <c r="D387" s="10">
        <v>43247</v>
      </c>
      <c r="E387">
        <v>75.39</v>
      </c>
      <c r="F387">
        <v>75.38</v>
      </c>
      <c r="H387">
        <f t="shared" si="8"/>
        <v>75.38</v>
      </c>
      <c r="I387">
        <f>H387/'Core Volume'!$H$2</f>
        <v>1.2384463433101249</v>
      </c>
    </row>
    <row r="388" spans="1:9" x14ac:dyDescent="0.25">
      <c r="A388">
        <v>181001</v>
      </c>
      <c r="B388">
        <v>4.4000000000000004</v>
      </c>
      <c r="C388">
        <v>85.33</v>
      </c>
      <c r="D388" s="9">
        <v>43276.375</v>
      </c>
      <c r="E388">
        <v>70.45</v>
      </c>
      <c r="F388">
        <v>70.42</v>
      </c>
      <c r="H388">
        <f t="shared" si="8"/>
        <v>70.42</v>
      </c>
      <c r="I388">
        <f>H388/'Core Volume'!$H$2</f>
        <v>1.1569566396378219</v>
      </c>
    </row>
    <row r="389" spans="1:9" x14ac:dyDescent="0.25">
      <c r="A389">
        <v>181002</v>
      </c>
      <c r="B389">
        <v>4.4000000000000004</v>
      </c>
      <c r="C389">
        <v>87.56</v>
      </c>
      <c r="D389" s="9">
        <v>43276.375</v>
      </c>
      <c r="E389">
        <v>72.11</v>
      </c>
      <c r="F389">
        <v>72.13</v>
      </c>
      <c r="H389">
        <f t="shared" si="8"/>
        <v>72.11</v>
      </c>
      <c r="I389">
        <f>H389/'Core Volume'!$H$2</f>
        <v>1.1847222846390704</v>
      </c>
    </row>
    <row r="390" spans="1:9" x14ac:dyDescent="0.25">
      <c r="A390">
        <v>181041</v>
      </c>
      <c r="B390">
        <v>4.4000000000000004</v>
      </c>
      <c r="C390">
        <v>77.69</v>
      </c>
      <c r="D390" s="9">
        <v>43276.375</v>
      </c>
      <c r="E390">
        <v>59.23</v>
      </c>
      <c r="F390">
        <v>59.15</v>
      </c>
      <c r="H390">
        <f t="shared" si="8"/>
        <v>59.15</v>
      </c>
      <c r="I390">
        <f>H390/'Core Volume'!$H$2</f>
        <v>0.97179757504369724</v>
      </c>
    </row>
    <row r="391" spans="1:9" x14ac:dyDescent="0.25">
      <c r="A391">
        <v>181042</v>
      </c>
      <c r="B391">
        <v>4.41</v>
      </c>
      <c r="C391">
        <v>77.84</v>
      </c>
      <c r="D391" s="9">
        <v>43276.375</v>
      </c>
      <c r="E391">
        <v>58.96</v>
      </c>
      <c r="F391">
        <v>58.93</v>
      </c>
      <c r="H391">
        <f>MIN(E391,F391,G391)</f>
        <v>58.93</v>
      </c>
      <c r="I391">
        <f>H391/'Core Volume'!$H$2</f>
        <v>0.96818311238081278</v>
      </c>
    </row>
    <row r="392" spans="1:9" x14ac:dyDescent="0.25">
      <c r="A392">
        <v>182001</v>
      </c>
      <c r="B392">
        <v>4.09</v>
      </c>
      <c r="C392">
        <v>77.06</v>
      </c>
      <c r="D392" s="9">
        <v>43276.375</v>
      </c>
      <c r="E392">
        <v>57.36</v>
      </c>
      <c r="F392">
        <v>57.23</v>
      </c>
      <c r="H392">
        <f t="shared" ref="H392:H455" si="9">MIN(E392,F392,G392)</f>
        <v>57.23</v>
      </c>
      <c r="I392">
        <f>H392/'Core Volume'!$H$2</f>
        <v>0.94025317362216043</v>
      </c>
    </row>
    <row r="393" spans="1:9" x14ac:dyDescent="0.25">
      <c r="A393">
        <v>182002</v>
      </c>
      <c r="B393">
        <v>4.1900000000000004</v>
      </c>
      <c r="C393">
        <v>78.94</v>
      </c>
      <c r="D393" s="9">
        <v>43276.375</v>
      </c>
      <c r="E393">
        <v>59.07</v>
      </c>
      <c r="F393">
        <v>59.02</v>
      </c>
      <c r="H393">
        <f t="shared" si="9"/>
        <v>59.02</v>
      </c>
      <c r="I393">
        <f>H393/'Core Volume'!$H$2</f>
        <v>0.96966175619744743</v>
      </c>
    </row>
    <row r="394" spans="1:9" x14ac:dyDescent="0.25">
      <c r="A394">
        <v>182051</v>
      </c>
      <c r="B394">
        <v>4.08</v>
      </c>
      <c r="C394">
        <v>80.260000000000005</v>
      </c>
      <c r="D394" s="9">
        <v>43276.375</v>
      </c>
      <c r="E394">
        <v>62.33</v>
      </c>
      <c r="F394">
        <v>62.29</v>
      </c>
      <c r="H394">
        <f t="shared" si="9"/>
        <v>62.29</v>
      </c>
      <c r="I394">
        <f>H394/'Core Volume'!$H$2</f>
        <v>1.0233858148685022</v>
      </c>
    </row>
    <row r="395" spans="1:9" x14ac:dyDescent="0.25">
      <c r="A395">
        <v>182052</v>
      </c>
      <c r="B395">
        <v>4.0999999999999996</v>
      </c>
      <c r="C395">
        <v>81.56</v>
      </c>
      <c r="D395" s="9">
        <v>43276.375</v>
      </c>
      <c r="E395">
        <v>63.28</v>
      </c>
      <c r="F395">
        <v>63.27</v>
      </c>
      <c r="H395">
        <f t="shared" si="9"/>
        <v>63.27</v>
      </c>
      <c r="I395">
        <f>H395/'Core Volume'!$H$2</f>
        <v>1.0394866030940781</v>
      </c>
    </row>
    <row r="396" spans="1:9" x14ac:dyDescent="0.25">
      <c r="A396">
        <v>182091</v>
      </c>
      <c r="B396">
        <v>6.48</v>
      </c>
      <c r="C396">
        <v>84.07</v>
      </c>
      <c r="D396" s="9">
        <v>43276.375</v>
      </c>
      <c r="E396">
        <v>66.959999999999994</v>
      </c>
      <c r="F396">
        <v>67</v>
      </c>
      <c r="H396">
        <f t="shared" si="9"/>
        <v>66.959999999999994</v>
      </c>
      <c r="I396">
        <f>H396/'Core Volume'!$H$2</f>
        <v>1.100110999576094</v>
      </c>
    </row>
    <row r="397" spans="1:9" x14ac:dyDescent="0.25">
      <c r="A397">
        <v>182092</v>
      </c>
      <c r="B397">
        <v>6.38</v>
      </c>
      <c r="C397">
        <v>83.2</v>
      </c>
      <c r="D397" s="9">
        <v>43276.375</v>
      </c>
      <c r="E397">
        <v>65.97</v>
      </c>
      <c r="F397">
        <v>65.91</v>
      </c>
      <c r="H397">
        <f t="shared" si="9"/>
        <v>65.91</v>
      </c>
      <c r="I397">
        <f>H397/'Core Volume'!$H$2</f>
        <v>1.0828601550486912</v>
      </c>
    </row>
    <row r="398" spans="1:9" x14ac:dyDescent="0.25">
      <c r="A398">
        <v>183001</v>
      </c>
      <c r="B398">
        <v>6.48</v>
      </c>
      <c r="C398">
        <v>88.02</v>
      </c>
      <c r="D398" s="9">
        <v>43276.375</v>
      </c>
      <c r="E398">
        <v>70.209999999999994</v>
      </c>
      <c r="F398">
        <v>70.209999999999994</v>
      </c>
      <c r="H398">
        <f t="shared" si="9"/>
        <v>70.209999999999994</v>
      </c>
      <c r="I398">
        <f>H398/'Core Volume'!$H$2</f>
        <v>1.153506470732341</v>
      </c>
    </row>
    <row r="399" spans="1:9" x14ac:dyDescent="0.25">
      <c r="A399">
        <v>183002</v>
      </c>
      <c r="B399">
        <v>6.38</v>
      </c>
      <c r="C399">
        <v>90.06</v>
      </c>
      <c r="D399" s="9">
        <v>43276.375</v>
      </c>
      <c r="E399">
        <v>71.63</v>
      </c>
      <c r="F399">
        <v>71.61</v>
      </c>
      <c r="H399">
        <f t="shared" si="9"/>
        <v>71.61</v>
      </c>
      <c r="I399">
        <f>H399/'Core Volume'!$H$2</f>
        <v>1.1765075967688785</v>
      </c>
    </row>
    <row r="400" spans="1:9" x14ac:dyDescent="0.25">
      <c r="A400">
        <v>183051</v>
      </c>
      <c r="B400">
        <v>6.38</v>
      </c>
      <c r="C400">
        <v>89.65</v>
      </c>
      <c r="D400" s="9">
        <v>43276.375</v>
      </c>
      <c r="E400">
        <v>70.930000000000007</v>
      </c>
      <c r="F400">
        <v>70.900000000000006</v>
      </c>
      <c r="H400">
        <f t="shared" si="9"/>
        <v>70.900000000000006</v>
      </c>
      <c r="I400">
        <f>H400/'Core Volume'!$H$2</f>
        <v>1.164842739993206</v>
      </c>
    </row>
    <row r="401" spans="1:9" x14ac:dyDescent="0.25">
      <c r="A401">
        <v>183052</v>
      </c>
      <c r="B401">
        <v>6.41</v>
      </c>
      <c r="C401">
        <v>92.78</v>
      </c>
      <c r="D401" s="9">
        <v>43276.375</v>
      </c>
      <c r="E401">
        <v>73.63</v>
      </c>
      <c r="F401">
        <v>73.569999999999993</v>
      </c>
      <c r="H401">
        <f t="shared" si="9"/>
        <v>73.569999999999993</v>
      </c>
      <c r="I401">
        <f>H401/'Core Volume'!$H$2</f>
        <v>1.2087091732200304</v>
      </c>
    </row>
    <row r="402" spans="1:9" x14ac:dyDescent="0.25">
      <c r="A402">
        <v>183101</v>
      </c>
      <c r="B402">
        <v>6.47</v>
      </c>
      <c r="C402">
        <v>110.65</v>
      </c>
      <c r="D402" s="9">
        <v>43276.375</v>
      </c>
      <c r="E402">
        <v>86.6</v>
      </c>
      <c r="F402">
        <v>86.6</v>
      </c>
      <c r="H402">
        <f t="shared" si="9"/>
        <v>86.6</v>
      </c>
      <c r="I402">
        <f>H402/'Core Volume'!$H$2</f>
        <v>1.4227839391172303</v>
      </c>
    </row>
    <row r="403" spans="1:9" x14ac:dyDescent="0.25">
      <c r="A403">
        <v>183102</v>
      </c>
      <c r="B403">
        <v>6.56</v>
      </c>
      <c r="C403">
        <v>110.41</v>
      </c>
      <c r="D403" s="9">
        <v>43276.375</v>
      </c>
      <c r="E403">
        <v>86.39</v>
      </c>
      <c r="F403">
        <v>86.38</v>
      </c>
      <c r="H403">
        <f t="shared" si="9"/>
        <v>86.38</v>
      </c>
      <c r="I403">
        <f>H403/'Core Volume'!$H$2</f>
        <v>1.4191694764543459</v>
      </c>
    </row>
    <row r="404" spans="1:9" x14ac:dyDescent="0.25">
      <c r="A404">
        <v>183151</v>
      </c>
      <c r="B404">
        <v>6.35</v>
      </c>
      <c r="C404">
        <v>105.37</v>
      </c>
      <c r="D404" s="9">
        <v>43276.375</v>
      </c>
      <c r="E404">
        <v>83.63</v>
      </c>
      <c r="F404">
        <v>83.6</v>
      </c>
      <c r="H404">
        <f t="shared" si="9"/>
        <v>83.6</v>
      </c>
      <c r="I404">
        <f>H404/'Core Volume'!$H$2</f>
        <v>1.3734958118960792</v>
      </c>
    </row>
    <row r="405" spans="1:9" x14ac:dyDescent="0.25">
      <c r="A405">
        <v>183152</v>
      </c>
      <c r="B405">
        <v>6.49</v>
      </c>
      <c r="C405">
        <v>103</v>
      </c>
      <c r="D405" s="9">
        <v>43276.375</v>
      </c>
      <c r="E405">
        <v>81.98</v>
      </c>
      <c r="F405">
        <v>82.01</v>
      </c>
      <c r="H405">
        <f t="shared" si="9"/>
        <v>81.98</v>
      </c>
      <c r="I405">
        <f>H405/'Core Volume'!$H$2</f>
        <v>1.3468802231966577</v>
      </c>
    </row>
    <row r="406" spans="1:9" x14ac:dyDescent="0.25">
      <c r="A406">
        <v>183201</v>
      </c>
      <c r="B406">
        <v>6.42</v>
      </c>
      <c r="C406">
        <v>105.22</v>
      </c>
      <c r="D406" s="9">
        <v>43276.375</v>
      </c>
      <c r="E406">
        <v>83.32</v>
      </c>
      <c r="F406">
        <v>83.32</v>
      </c>
      <c r="H406">
        <f t="shared" si="9"/>
        <v>83.32</v>
      </c>
      <c r="I406">
        <f>H406/'Core Volume'!$H$2</f>
        <v>1.3688955866887718</v>
      </c>
    </row>
    <row r="407" spans="1:9" x14ac:dyDescent="0.25">
      <c r="A407">
        <v>183202</v>
      </c>
      <c r="B407">
        <v>6.39</v>
      </c>
      <c r="C407">
        <v>104.82</v>
      </c>
      <c r="D407" s="9">
        <v>43276.375</v>
      </c>
      <c r="E407">
        <v>82.83</v>
      </c>
      <c r="F407">
        <v>82.83</v>
      </c>
      <c r="H407">
        <f t="shared" si="9"/>
        <v>82.83</v>
      </c>
      <c r="I407">
        <f>H407/'Core Volume'!$H$2</f>
        <v>1.3608451925759837</v>
      </c>
    </row>
    <row r="408" spans="1:9" x14ac:dyDescent="0.25">
      <c r="A408">
        <v>183251</v>
      </c>
      <c r="B408">
        <v>4.08</v>
      </c>
      <c r="C408">
        <v>105.72</v>
      </c>
      <c r="D408" s="9">
        <v>43276.375</v>
      </c>
      <c r="E408">
        <v>82.76</v>
      </c>
      <c r="F408">
        <v>82.75</v>
      </c>
      <c r="H408">
        <f t="shared" si="9"/>
        <v>82.75</v>
      </c>
      <c r="I408">
        <f>H408/'Core Volume'!$H$2</f>
        <v>1.3595308425167532</v>
      </c>
    </row>
    <row r="409" spans="1:9" x14ac:dyDescent="0.25">
      <c r="A409">
        <v>183252</v>
      </c>
      <c r="B409">
        <v>4.17</v>
      </c>
      <c r="C409">
        <v>110.19</v>
      </c>
      <c r="D409" s="9">
        <v>43276.375</v>
      </c>
      <c r="E409">
        <v>86.19</v>
      </c>
      <c r="F409">
        <v>86.14</v>
      </c>
      <c r="H409">
        <f t="shared" si="9"/>
        <v>86.14</v>
      </c>
      <c r="I409">
        <f>H409/'Core Volume'!$H$2</f>
        <v>1.4152264262766538</v>
      </c>
    </row>
    <row r="410" spans="1:9" x14ac:dyDescent="0.25">
      <c r="A410">
        <v>183301</v>
      </c>
      <c r="B410">
        <v>4.12</v>
      </c>
      <c r="C410">
        <v>97</v>
      </c>
      <c r="D410" s="9">
        <v>43276.375</v>
      </c>
      <c r="E410">
        <v>76.760000000000005</v>
      </c>
      <c r="F410">
        <v>76.78</v>
      </c>
      <c r="H410">
        <f t="shared" si="9"/>
        <v>76.760000000000005</v>
      </c>
      <c r="I410">
        <f>H410/'Core Volume'!$H$2</f>
        <v>1.2611188818318546</v>
      </c>
    </row>
    <row r="411" spans="1:9" x14ac:dyDescent="0.25">
      <c r="A411">
        <v>183302</v>
      </c>
      <c r="B411">
        <v>4.12</v>
      </c>
      <c r="C411">
        <v>94.65</v>
      </c>
      <c r="D411" s="9">
        <v>43276.375</v>
      </c>
      <c r="E411">
        <v>74.7</v>
      </c>
      <c r="F411">
        <v>74.650000000000006</v>
      </c>
      <c r="H411">
        <f t="shared" si="9"/>
        <v>74.650000000000006</v>
      </c>
      <c r="I411">
        <f>H411/'Core Volume'!$H$2</f>
        <v>1.226452899019645</v>
      </c>
    </row>
    <row r="412" spans="1:9" x14ac:dyDescent="0.25">
      <c r="A412">
        <v>192001</v>
      </c>
      <c r="B412">
        <v>4.42</v>
      </c>
      <c r="C412">
        <v>86.7</v>
      </c>
      <c r="D412" s="9">
        <v>43259.666666666664</v>
      </c>
      <c r="G412">
        <v>69.34</v>
      </c>
      <c r="H412">
        <f t="shared" si="9"/>
        <v>69.34</v>
      </c>
      <c r="I412">
        <f>H412/'Core Volume'!$H$2</f>
        <v>1.1392129138382074</v>
      </c>
    </row>
    <row r="413" spans="1:9" x14ac:dyDescent="0.25">
      <c r="A413">
        <v>192002</v>
      </c>
      <c r="B413">
        <v>4.4400000000000004</v>
      </c>
      <c r="C413">
        <v>85.99</v>
      </c>
      <c r="D413" s="9">
        <v>43259.666666666664</v>
      </c>
      <c r="G413">
        <v>69.17</v>
      </c>
      <c r="H413">
        <f t="shared" si="9"/>
        <v>69.17</v>
      </c>
      <c r="I413">
        <f>H413/'Core Volume'!$H$2</f>
        <v>1.1364199199623422</v>
      </c>
    </row>
    <row r="414" spans="1:9" x14ac:dyDescent="0.25">
      <c r="A414">
        <v>192051</v>
      </c>
      <c r="B414">
        <v>4.41</v>
      </c>
      <c r="C414">
        <v>89.5</v>
      </c>
      <c r="D414" s="9">
        <v>43259.666666608799</v>
      </c>
      <c r="G414">
        <v>73.28</v>
      </c>
      <c r="H414">
        <f t="shared" si="9"/>
        <v>73.28</v>
      </c>
      <c r="I414">
        <f>H414/'Core Volume'!$H$2</f>
        <v>1.2039446542553192</v>
      </c>
    </row>
    <row r="415" spans="1:9" x14ac:dyDescent="0.25">
      <c r="A415">
        <v>192052</v>
      </c>
      <c r="B415">
        <v>4.4400000000000004</v>
      </c>
      <c r="C415">
        <v>91.25</v>
      </c>
      <c r="D415" s="9">
        <v>43259.666666608799</v>
      </c>
      <c r="G415">
        <v>74.09</v>
      </c>
      <c r="H415">
        <f t="shared" si="9"/>
        <v>74.09</v>
      </c>
      <c r="I415">
        <f>H415/'Core Volume'!$H$2</f>
        <v>1.21725244860503</v>
      </c>
    </row>
    <row r="416" spans="1:9" x14ac:dyDescent="0.25">
      <c r="A416">
        <v>192101</v>
      </c>
      <c r="B416">
        <v>4.43</v>
      </c>
      <c r="C416">
        <v>78.97</v>
      </c>
      <c r="D416" s="9">
        <v>43259.666666608799</v>
      </c>
      <c r="G416">
        <v>62.32</v>
      </c>
      <c r="H416">
        <f t="shared" si="9"/>
        <v>62.32</v>
      </c>
      <c r="I416">
        <f>H416/'Core Volume'!$H$2</f>
        <v>1.0238786961407136</v>
      </c>
    </row>
    <row r="417" spans="1:9" x14ac:dyDescent="0.25">
      <c r="A417">
        <v>192102</v>
      </c>
      <c r="B417">
        <v>4.42</v>
      </c>
      <c r="C417">
        <v>82.64</v>
      </c>
      <c r="D417" s="9">
        <v>43259.666666608799</v>
      </c>
      <c r="G417">
        <v>63.8</v>
      </c>
      <c r="H417">
        <f t="shared" si="9"/>
        <v>63.8</v>
      </c>
      <c r="I417">
        <f>H417/'Core Volume'!$H$2</f>
        <v>1.0481941722364816</v>
      </c>
    </row>
    <row r="418" spans="1:9" x14ac:dyDescent="0.25">
      <c r="A418">
        <v>192151</v>
      </c>
      <c r="B418">
        <v>4.42</v>
      </c>
      <c r="C418">
        <v>75.86</v>
      </c>
      <c r="D418" s="9">
        <v>43259.666666608799</v>
      </c>
      <c r="G418">
        <v>63.21</v>
      </c>
      <c r="H418">
        <f t="shared" si="9"/>
        <v>63.21</v>
      </c>
      <c r="I418">
        <f>H418/'Core Volume'!$H$2</f>
        <v>1.0385008405496552</v>
      </c>
    </row>
    <row r="419" spans="1:9" x14ac:dyDescent="0.25">
      <c r="A419">
        <v>192152</v>
      </c>
      <c r="B419">
        <v>4.41</v>
      </c>
      <c r="C419">
        <v>76.489999999999995</v>
      </c>
      <c r="D419" s="9">
        <v>43259.666666608799</v>
      </c>
      <c r="G419">
        <v>63.62</v>
      </c>
      <c r="H419">
        <f t="shared" si="9"/>
        <v>63.62</v>
      </c>
      <c r="I419">
        <f>H419/'Core Volume'!$H$2</f>
        <v>1.0452368846032125</v>
      </c>
    </row>
    <row r="420" spans="1:9" x14ac:dyDescent="0.25">
      <c r="A420">
        <v>192201</v>
      </c>
      <c r="B420">
        <v>4.43</v>
      </c>
      <c r="C420">
        <v>78.290000000000006</v>
      </c>
      <c r="D420" s="9">
        <v>43259.666666608799</v>
      </c>
      <c r="G420">
        <v>64.31</v>
      </c>
      <c r="H420">
        <f t="shared" si="9"/>
        <v>64.31</v>
      </c>
      <c r="I420">
        <f>H420/'Core Volume'!$H$2</f>
        <v>1.0565731538640772</v>
      </c>
    </row>
    <row r="421" spans="1:9" x14ac:dyDescent="0.25">
      <c r="A421">
        <v>192202</v>
      </c>
      <c r="B421">
        <v>4.41</v>
      </c>
      <c r="C421">
        <v>75.14</v>
      </c>
      <c r="D421" s="9">
        <v>43259.666666608799</v>
      </c>
      <c r="G421">
        <v>60.84</v>
      </c>
      <c r="H421">
        <f t="shared" si="9"/>
        <v>60.84</v>
      </c>
      <c r="I421">
        <f>H421/'Core Volume'!$H$2</f>
        <v>0.9995632200449458</v>
      </c>
    </row>
    <row r="422" spans="1:9" x14ac:dyDescent="0.25">
      <c r="A422">
        <v>192221</v>
      </c>
      <c r="B422">
        <v>4.43</v>
      </c>
      <c r="C422">
        <v>80.66</v>
      </c>
      <c r="D422" s="9">
        <v>43259.666666608799</v>
      </c>
      <c r="G422">
        <v>64.97</v>
      </c>
      <c r="H422">
        <f t="shared" si="9"/>
        <v>64.97</v>
      </c>
      <c r="I422">
        <f>H422/'Core Volume'!$H$2</f>
        <v>1.0674165418527304</v>
      </c>
    </row>
    <row r="423" spans="1:9" x14ac:dyDescent="0.25">
      <c r="A423">
        <v>192222</v>
      </c>
      <c r="B423">
        <v>4.4400000000000004</v>
      </c>
      <c r="C423">
        <v>83.68</v>
      </c>
      <c r="D423" s="9">
        <v>43259.666666608799</v>
      </c>
      <c r="G423">
        <v>68.099999999999994</v>
      </c>
      <c r="H423">
        <f t="shared" si="9"/>
        <v>68.099999999999994</v>
      </c>
      <c r="I423">
        <f>H423/'Core Volume'!$H$2</f>
        <v>1.1188404879201315</v>
      </c>
    </row>
    <row r="424" spans="1:9" x14ac:dyDescent="0.25">
      <c r="A424">
        <v>193001</v>
      </c>
      <c r="B424">
        <v>4.43</v>
      </c>
      <c r="C424">
        <v>102.25</v>
      </c>
      <c r="D424" s="9">
        <v>43259.666666608799</v>
      </c>
      <c r="G424">
        <v>76.58</v>
      </c>
      <c r="H424">
        <f t="shared" si="9"/>
        <v>76.58</v>
      </c>
      <c r="I424">
        <f>H424/'Core Volume'!$H$2</f>
        <v>1.2581615941985855</v>
      </c>
    </row>
    <row r="425" spans="1:9" x14ac:dyDescent="0.25">
      <c r="A425">
        <v>193002</v>
      </c>
      <c r="B425">
        <v>4.42</v>
      </c>
      <c r="C425">
        <v>99.13</v>
      </c>
      <c r="D425" s="9">
        <v>43259.666666608799</v>
      </c>
      <c r="G425">
        <v>74.069999999999993</v>
      </c>
      <c r="H425">
        <f t="shared" si="9"/>
        <v>74.069999999999993</v>
      </c>
      <c r="I425">
        <f>H425/'Core Volume'!$H$2</f>
        <v>1.2169238610902222</v>
      </c>
    </row>
    <row r="426" spans="1:9" x14ac:dyDescent="0.25">
      <c r="A426">
        <v>193031</v>
      </c>
      <c r="B426">
        <v>4.4400000000000004</v>
      </c>
      <c r="C426">
        <v>82.54</v>
      </c>
      <c r="D426" s="9">
        <v>43259.666666608799</v>
      </c>
      <c r="G426">
        <v>62.6</v>
      </c>
      <c r="H426">
        <f t="shared" si="9"/>
        <v>62.6</v>
      </c>
      <c r="I426">
        <f>H426/'Core Volume'!$H$2</f>
        <v>1.0284789213480212</v>
      </c>
    </row>
    <row r="427" spans="1:9" x14ac:dyDescent="0.25">
      <c r="A427">
        <v>193032</v>
      </c>
      <c r="B427">
        <v>4.42</v>
      </c>
      <c r="C427">
        <v>83.29</v>
      </c>
      <c r="D427" s="9">
        <v>43259.666666608799</v>
      </c>
      <c r="G427">
        <v>63.4</v>
      </c>
      <c r="H427">
        <f t="shared" si="9"/>
        <v>63.4</v>
      </c>
      <c r="I427">
        <f>H427/'Core Volume'!$H$2</f>
        <v>1.0416224219403281</v>
      </c>
    </row>
    <row r="428" spans="1:9" x14ac:dyDescent="0.25">
      <c r="A428">
        <v>193121</v>
      </c>
      <c r="B428">
        <v>4.43</v>
      </c>
      <c r="C428">
        <v>96.87</v>
      </c>
      <c r="D428" s="9">
        <v>43259.666666608799</v>
      </c>
      <c r="G428">
        <v>71.42</v>
      </c>
      <c r="H428">
        <f t="shared" si="9"/>
        <v>71.42</v>
      </c>
      <c r="I428">
        <f>H428/'Core Volume'!$H$2</f>
        <v>1.1733860153782056</v>
      </c>
    </row>
    <row r="429" spans="1:9" x14ac:dyDescent="0.25">
      <c r="A429">
        <v>193122</v>
      </c>
      <c r="B429">
        <v>4.43</v>
      </c>
      <c r="C429">
        <v>94.63</v>
      </c>
      <c r="D429" s="9">
        <v>43259.666666608799</v>
      </c>
      <c r="G429">
        <v>70.2</v>
      </c>
      <c r="H429">
        <f t="shared" si="9"/>
        <v>70.2</v>
      </c>
      <c r="I429">
        <f>H429/'Core Volume'!$H$2</f>
        <v>1.1533421769749375</v>
      </c>
    </row>
    <row r="430" spans="1:9" x14ac:dyDescent="0.25">
      <c r="A430">
        <v>193151</v>
      </c>
      <c r="B430">
        <v>6.38</v>
      </c>
      <c r="C430">
        <v>109.32</v>
      </c>
      <c r="D430" s="9">
        <v>43259.666666608799</v>
      </c>
      <c r="G430">
        <v>80.89</v>
      </c>
      <c r="H430">
        <f t="shared" si="9"/>
        <v>80.89</v>
      </c>
      <c r="I430">
        <f>H430/'Core Volume'!$H$2</f>
        <v>1.3289722036396394</v>
      </c>
    </row>
    <row r="431" spans="1:9" x14ac:dyDescent="0.25">
      <c r="A431">
        <v>193152</v>
      </c>
      <c r="B431">
        <v>6.31</v>
      </c>
      <c r="C431">
        <v>109.03</v>
      </c>
      <c r="D431" s="9">
        <v>43259.666666608799</v>
      </c>
      <c r="G431">
        <v>79.61</v>
      </c>
      <c r="H431">
        <f t="shared" si="9"/>
        <v>79.61</v>
      </c>
      <c r="I431">
        <f>H431/'Core Volume'!$H$2</f>
        <v>1.3079426026919483</v>
      </c>
    </row>
    <row r="432" spans="1:9" x14ac:dyDescent="0.25">
      <c r="A432">
        <v>193201</v>
      </c>
      <c r="B432">
        <v>6.49</v>
      </c>
      <c r="C432">
        <v>107.4</v>
      </c>
      <c r="D432" s="9">
        <v>43259.666666608799</v>
      </c>
      <c r="G432">
        <v>83.6</v>
      </c>
      <c r="H432">
        <f t="shared" si="9"/>
        <v>83.6</v>
      </c>
      <c r="I432">
        <f>H432/'Core Volume'!$H$2</f>
        <v>1.3734958118960792</v>
      </c>
    </row>
    <row r="433" spans="1:9" x14ac:dyDescent="0.25">
      <c r="A433">
        <v>193202</v>
      </c>
      <c r="B433">
        <v>6.41</v>
      </c>
      <c r="C433">
        <v>110.17</v>
      </c>
      <c r="D433" s="9">
        <v>43259.666666608799</v>
      </c>
      <c r="G433">
        <v>86.19</v>
      </c>
      <c r="H433">
        <f t="shared" si="9"/>
        <v>86.19</v>
      </c>
      <c r="I433">
        <f>H433/'Core Volume'!$H$2</f>
        <v>1.416047895063673</v>
      </c>
    </row>
    <row r="434" spans="1:9" x14ac:dyDescent="0.25">
      <c r="A434">
        <v>193241</v>
      </c>
      <c r="B434">
        <v>6.65</v>
      </c>
      <c r="C434">
        <v>106.23</v>
      </c>
      <c r="D434" s="9">
        <v>43259.666666608799</v>
      </c>
      <c r="G434">
        <v>84.41</v>
      </c>
      <c r="H434">
        <f t="shared" si="9"/>
        <v>84.41</v>
      </c>
      <c r="I434">
        <f>H434/'Core Volume'!$H$2</f>
        <v>1.38680360624579</v>
      </c>
    </row>
    <row r="435" spans="1:9" x14ac:dyDescent="0.25">
      <c r="A435">
        <v>193242</v>
      </c>
      <c r="B435">
        <v>6.29</v>
      </c>
      <c r="C435">
        <v>103.24</v>
      </c>
      <c r="D435" s="9">
        <v>43259.666666608799</v>
      </c>
      <c r="G435">
        <v>81.93</v>
      </c>
      <c r="H435">
        <f t="shared" si="9"/>
        <v>81.93</v>
      </c>
      <c r="I435">
        <f>H435/'Core Volume'!$H$2</f>
        <v>1.3460587544096385</v>
      </c>
    </row>
    <row r="436" spans="1:9" x14ac:dyDescent="0.25">
      <c r="A436">
        <v>121001</v>
      </c>
      <c r="B436">
        <v>4.42</v>
      </c>
      <c r="C436">
        <v>109.58</v>
      </c>
      <c r="D436" s="9">
        <v>43278.375</v>
      </c>
      <c r="E436">
        <v>88.04</v>
      </c>
      <c r="F436">
        <v>88.01</v>
      </c>
      <c r="H436">
        <f t="shared" si="9"/>
        <v>88.01</v>
      </c>
      <c r="I436">
        <f>H436/'Core Volume'!$H$4</f>
        <v>1.3434519414132029</v>
      </c>
    </row>
    <row r="437" spans="1:9" x14ac:dyDescent="0.25">
      <c r="A437">
        <v>121002</v>
      </c>
      <c r="B437">
        <v>4.42</v>
      </c>
      <c r="C437">
        <v>11.29</v>
      </c>
      <c r="D437" s="9">
        <v>43278.375</v>
      </c>
      <c r="E437">
        <v>89.5</v>
      </c>
      <c r="F437">
        <v>89.51</v>
      </c>
      <c r="H437">
        <f t="shared" si="9"/>
        <v>89.5</v>
      </c>
      <c r="I437">
        <f>H437/'Core Volume'!$H$4</f>
        <v>1.3661964408190166</v>
      </c>
    </row>
    <row r="438" spans="1:9" x14ac:dyDescent="0.25">
      <c r="A438">
        <v>121051</v>
      </c>
      <c r="B438">
        <v>4.43</v>
      </c>
      <c r="C438">
        <v>107</v>
      </c>
      <c r="D438" s="9">
        <v>43278.375</v>
      </c>
      <c r="E438">
        <v>88.96</v>
      </c>
      <c r="F438">
        <v>88.97</v>
      </c>
      <c r="H438">
        <f t="shared" si="9"/>
        <v>88.96</v>
      </c>
      <c r="I438">
        <f>H438/'Core Volume'!$H$4</f>
        <v>1.3579534678799967</v>
      </c>
    </row>
    <row r="439" spans="1:9" x14ac:dyDescent="0.25">
      <c r="A439">
        <v>121052</v>
      </c>
      <c r="B439">
        <v>4.43</v>
      </c>
      <c r="C439">
        <v>108.52</v>
      </c>
      <c r="D439" s="9">
        <v>43278.375</v>
      </c>
      <c r="E439">
        <v>90.2</v>
      </c>
      <c r="F439">
        <v>90.21</v>
      </c>
      <c r="H439">
        <f t="shared" si="9"/>
        <v>90.2</v>
      </c>
      <c r="I439">
        <f>H439/'Core Volume'!$H$4</f>
        <v>1.3768817761103387</v>
      </c>
    </row>
    <row r="440" spans="1:9" x14ac:dyDescent="0.25">
      <c r="A440">
        <v>121081</v>
      </c>
      <c r="B440">
        <v>4.42</v>
      </c>
      <c r="C440">
        <v>89.79</v>
      </c>
      <c r="D440" s="9">
        <v>43278.375</v>
      </c>
      <c r="E440">
        <v>77.06</v>
      </c>
      <c r="F440">
        <v>77.13</v>
      </c>
      <c r="H440">
        <f t="shared" si="9"/>
        <v>77.06</v>
      </c>
      <c r="I440">
        <f>H440/'Core Volume'!$H$4</f>
        <v>1.1763027679275242</v>
      </c>
    </row>
    <row r="441" spans="1:9" x14ac:dyDescent="0.25">
      <c r="A441">
        <v>121082</v>
      </c>
      <c r="B441">
        <v>4.4400000000000004</v>
      </c>
      <c r="C441">
        <v>92.3</v>
      </c>
      <c r="D441" s="9">
        <v>43278.375</v>
      </c>
      <c r="E441">
        <v>78.33</v>
      </c>
      <c r="F441">
        <v>78.36</v>
      </c>
      <c r="H441">
        <f t="shared" si="9"/>
        <v>78.33</v>
      </c>
      <c r="I441">
        <f>H441/'Core Volume'!$H$4</f>
        <v>1.1956890190989227</v>
      </c>
    </row>
    <row r="442" spans="1:9" x14ac:dyDescent="0.25">
      <c r="A442">
        <v>122001</v>
      </c>
      <c r="B442">
        <v>4.4400000000000004</v>
      </c>
      <c r="C442">
        <v>103.23</v>
      </c>
      <c r="D442" s="9">
        <v>43278.375</v>
      </c>
      <c r="E442">
        <v>80.319999999999993</v>
      </c>
      <c r="F442">
        <v>80.3</v>
      </c>
      <c r="H442">
        <f t="shared" si="9"/>
        <v>80.3</v>
      </c>
      <c r="I442">
        <f>H442/'Core Volume'!$H$4</f>
        <v>1.2257606055616428</v>
      </c>
    </row>
    <row r="443" spans="1:9" x14ac:dyDescent="0.25">
      <c r="A443">
        <v>122002</v>
      </c>
      <c r="B443">
        <v>4.43</v>
      </c>
      <c r="C443">
        <v>100.17</v>
      </c>
      <c r="D443" s="9">
        <v>43278.375</v>
      </c>
      <c r="E443">
        <v>77.709999999999994</v>
      </c>
      <c r="F443">
        <v>77.7</v>
      </c>
      <c r="H443">
        <f t="shared" si="9"/>
        <v>77.7</v>
      </c>
      <c r="I443">
        <f>H443/'Core Volume'!$H$4</f>
        <v>1.1860722173367328</v>
      </c>
    </row>
    <row r="444" spans="1:9" x14ac:dyDescent="0.25">
      <c r="A444">
        <v>122051</v>
      </c>
      <c r="B444">
        <v>4.42</v>
      </c>
      <c r="C444">
        <v>112.35</v>
      </c>
      <c r="D444" s="9">
        <v>43278.375</v>
      </c>
      <c r="E444">
        <v>87.5</v>
      </c>
      <c r="F444">
        <v>87.49</v>
      </c>
      <c r="H444">
        <f t="shared" si="9"/>
        <v>87.49</v>
      </c>
      <c r="I444">
        <f>H444/'Core Volume'!$H$4</f>
        <v>1.3355142637682207</v>
      </c>
    </row>
    <row r="445" spans="1:9" x14ac:dyDescent="0.25">
      <c r="A445">
        <v>122052</v>
      </c>
      <c r="B445">
        <v>4.43</v>
      </c>
      <c r="C445">
        <v>106.45</v>
      </c>
      <c r="D445" s="9">
        <v>43278.375</v>
      </c>
      <c r="E445">
        <v>83.04</v>
      </c>
      <c r="F445">
        <v>83.05</v>
      </c>
      <c r="H445">
        <f t="shared" si="9"/>
        <v>83.04</v>
      </c>
      <c r="I445">
        <f>H445/'Core Volume'!$H$4</f>
        <v>1.2675860608448173</v>
      </c>
    </row>
    <row r="446" spans="1:9" x14ac:dyDescent="0.25">
      <c r="A446">
        <v>122071</v>
      </c>
      <c r="B446">
        <v>4.46</v>
      </c>
      <c r="C446">
        <v>112.9</v>
      </c>
      <c r="D446" s="9">
        <v>43278.375</v>
      </c>
      <c r="E446">
        <v>88.54</v>
      </c>
      <c r="F446">
        <v>88.54</v>
      </c>
      <c r="H446">
        <f t="shared" si="9"/>
        <v>88.54</v>
      </c>
      <c r="I446">
        <f>H446/'Core Volume'!$H$4</f>
        <v>1.3515422667052037</v>
      </c>
    </row>
    <row r="447" spans="1:9" x14ac:dyDescent="0.25">
      <c r="A447">
        <v>122072</v>
      </c>
      <c r="B447">
        <v>4.4400000000000004</v>
      </c>
      <c r="C447">
        <v>110.31</v>
      </c>
      <c r="D447" s="9">
        <v>43278.375</v>
      </c>
      <c r="E447">
        <v>86.58</v>
      </c>
      <c r="F447">
        <v>86.59</v>
      </c>
      <c r="H447">
        <f t="shared" si="9"/>
        <v>86.58</v>
      </c>
      <c r="I447">
        <f>H447/'Core Volume'!$H$4</f>
        <v>1.3216233278895024</v>
      </c>
    </row>
    <row r="448" spans="1:9" x14ac:dyDescent="0.25">
      <c r="A448">
        <v>123001</v>
      </c>
      <c r="B448">
        <v>4.43</v>
      </c>
      <c r="C448">
        <v>109.98</v>
      </c>
      <c r="D448" s="9">
        <v>43278.375</v>
      </c>
      <c r="E448">
        <v>81.91</v>
      </c>
      <c r="F448">
        <v>81.849999999999994</v>
      </c>
      <c r="H448">
        <f t="shared" si="9"/>
        <v>81.849999999999994</v>
      </c>
      <c r="I448">
        <f>H448/'Core Volume'!$H$4</f>
        <v>1.2494209908495699</v>
      </c>
    </row>
    <row r="449" spans="1:9" x14ac:dyDescent="0.25">
      <c r="A449">
        <v>123002</v>
      </c>
      <c r="B449">
        <v>4.45</v>
      </c>
      <c r="C449">
        <v>111.93</v>
      </c>
      <c r="D449" s="9">
        <v>43278.375</v>
      </c>
      <c r="E449">
        <v>83.1</v>
      </c>
      <c r="F449">
        <v>82.91</v>
      </c>
      <c r="H449">
        <f t="shared" si="9"/>
        <v>82.91</v>
      </c>
      <c r="I449">
        <f>H449/'Core Volume'!$H$4</f>
        <v>1.2656016414335716</v>
      </c>
    </row>
    <row r="450" spans="1:9" x14ac:dyDescent="0.25">
      <c r="A450">
        <v>123051</v>
      </c>
      <c r="B450">
        <v>4.43</v>
      </c>
      <c r="C450">
        <v>109.57</v>
      </c>
      <c r="D450" s="9">
        <v>43278.375</v>
      </c>
      <c r="E450">
        <v>85.06</v>
      </c>
      <c r="F450">
        <v>85.1</v>
      </c>
      <c r="H450">
        <f t="shared" si="9"/>
        <v>85.06</v>
      </c>
      <c r="I450">
        <f>H450/'Core Volume'!$H$4</f>
        <v>1.298420885542632</v>
      </c>
    </row>
    <row r="451" spans="1:9" x14ac:dyDescent="0.25">
      <c r="A451">
        <v>123052</v>
      </c>
      <c r="B451">
        <v>4.41</v>
      </c>
      <c r="C451">
        <v>106.65</v>
      </c>
      <c r="D451" s="9">
        <v>43278.375</v>
      </c>
      <c r="E451">
        <v>82.4</v>
      </c>
      <c r="F451">
        <v>82.35</v>
      </c>
      <c r="H451">
        <f t="shared" si="9"/>
        <v>82.35</v>
      </c>
      <c r="I451">
        <f>H451/'Core Volume'!$H$4</f>
        <v>1.257053373200514</v>
      </c>
    </row>
    <row r="452" spans="1:9" x14ac:dyDescent="0.25">
      <c r="A452">
        <v>123091</v>
      </c>
      <c r="B452">
        <v>4.4400000000000004</v>
      </c>
      <c r="C452">
        <v>119.72</v>
      </c>
      <c r="D452" s="9">
        <v>43278.375</v>
      </c>
      <c r="E452">
        <v>89.76</v>
      </c>
      <c r="F452">
        <v>89.77</v>
      </c>
      <c r="H452">
        <f t="shared" si="9"/>
        <v>89.76</v>
      </c>
      <c r="I452">
        <f>H452/'Core Volume'!$H$4</f>
        <v>1.3701652796415078</v>
      </c>
    </row>
    <row r="453" spans="1:9" x14ac:dyDescent="0.25">
      <c r="A453">
        <v>123092</v>
      </c>
      <c r="B453">
        <v>4.42</v>
      </c>
      <c r="C453">
        <v>115.2</v>
      </c>
      <c r="D453" s="9">
        <v>43278.375</v>
      </c>
      <c r="E453">
        <v>85.35</v>
      </c>
      <c r="F453">
        <v>85.38</v>
      </c>
      <c r="H453">
        <f t="shared" si="9"/>
        <v>85.35</v>
      </c>
      <c r="I453">
        <f>H453/'Core Volume'!$H$4</f>
        <v>1.3028476673061795</v>
      </c>
    </row>
    <row r="454" spans="1:9" x14ac:dyDescent="0.25">
      <c r="A454">
        <v>123151</v>
      </c>
      <c r="B454">
        <v>4.4400000000000004</v>
      </c>
      <c r="C454">
        <v>113.08</v>
      </c>
      <c r="D454" s="9">
        <v>43278.375</v>
      </c>
      <c r="E454">
        <v>79.5</v>
      </c>
      <c r="F454">
        <v>79.52</v>
      </c>
      <c r="H454">
        <f t="shared" si="9"/>
        <v>79.5</v>
      </c>
      <c r="I454">
        <f>H454/'Core Volume'!$H$4</f>
        <v>1.2135487938001321</v>
      </c>
    </row>
    <row r="455" spans="1:9" x14ac:dyDescent="0.25">
      <c r="A455">
        <v>123152</v>
      </c>
      <c r="B455">
        <v>4.43</v>
      </c>
      <c r="C455">
        <v>110.39</v>
      </c>
      <c r="D455" s="9">
        <v>43278.375</v>
      </c>
      <c r="E455">
        <v>77.349999999999994</v>
      </c>
      <c r="F455">
        <v>77.33</v>
      </c>
      <c r="H455">
        <f t="shared" si="9"/>
        <v>77.33</v>
      </c>
      <c r="I455">
        <f>H455/'Core Volume'!$H$4</f>
        <v>1.180424254397034</v>
      </c>
    </row>
    <row r="456" spans="1:9" x14ac:dyDescent="0.25">
      <c r="A456">
        <v>123201</v>
      </c>
      <c r="B456">
        <v>4.42</v>
      </c>
      <c r="C456">
        <v>123.13</v>
      </c>
      <c r="D456" s="9">
        <v>43278.375</v>
      </c>
      <c r="E456">
        <v>89.62</v>
      </c>
      <c r="F456">
        <v>89.64</v>
      </c>
      <c r="H456">
        <f t="shared" ref="H456:H459" si="10">MIN(E456,F456,G456)</f>
        <v>89.62</v>
      </c>
      <c r="I456">
        <f>H456/'Core Volume'!$H$4</f>
        <v>1.3680282125832433</v>
      </c>
    </row>
    <row r="457" spans="1:9" x14ac:dyDescent="0.25">
      <c r="A457">
        <v>123202</v>
      </c>
      <c r="B457">
        <v>4.42</v>
      </c>
      <c r="C457">
        <v>126.13</v>
      </c>
      <c r="D457" s="9">
        <v>43278.375</v>
      </c>
      <c r="E457">
        <v>92.47</v>
      </c>
      <c r="F457">
        <v>92.36</v>
      </c>
      <c r="H457">
        <f t="shared" si="10"/>
        <v>92.36</v>
      </c>
      <c r="I457">
        <f>H457/'Core Volume'!$H$4</f>
        <v>1.4098536678664175</v>
      </c>
    </row>
    <row r="458" spans="1:9" x14ac:dyDescent="0.25">
      <c r="A458">
        <v>123231</v>
      </c>
      <c r="B458">
        <v>4.43</v>
      </c>
      <c r="C458">
        <v>116.87</v>
      </c>
      <c r="D458" s="9">
        <v>43278.375</v>
      </c>
      <c r="E458">
        <v>87.28</v>
      </c>
      <c r="F458">
        <v>87.28</v>
      </c>
      <c r="H458">
        <f t="shared" si="10"/>
        <v>87.28</v>
      </c>
      <c r="I458">
        <f>H458/'Core Volume'!$H$4</f>
        <v>1.3323086631808243</v>
      </c>
    </row>
    <row r="459" spans="1:9" x14ac:dyDescent="0.25">
      <c r="A459">
        <v>123232</v>
      </c>
      <c r="B459">
        <v>4.42</v>
      </c>
      <c r="C459">
        <v>115.19</v>
      </c>
      <c r="D459" s="9">
        <v>43278.375</v>
      </c>
      <c r="E459">
        <v>83.33</v>
      </c>
      <c r="F459">
        <v>83.33</v>
      </c>
      <c r="H459">
        <f t="shared" si="10"/>
        <v>83.33</v>
      </c>
      <c r="I459">
        <f>H459/'Core Volume'!$H$4</f>
        <v>1.2720128426083648</v>
      </c>
    </row>
  </sheetData>
  <sortState ref="A2:H435">
    <sortCondition ref="A2:A435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38" sqref="A38"/>
    </sheetView>
  </sheetViews>
  <sheetFormatPr defaultRowHeight="15" x14ac:dyDescent="0.25"/>
  <cols>
    <col min="1" max="1" width="15" bestFit="1" customWidth="1"/>
    <col min="2" max="2" width="15.28515625" customWidth="1"/>
    <col min="3" max="3" width="14.85546875" customWidth="1"/>
    <col min="7" max="7" width="13.5703125" bestFit="1" customWidth="1"/>
  </cols>
  <sheetData>
    <row r="1" spans="1:8" x14ac:dyDescent="0.25">
      <c r="A1" s="11" t="s">
        <v>7</v>
      </c>
      <c r="B1" s="11" t="s">
        <v>8</v>
      </c>
      <c r="C1" s="11" t="s">
        <v>9</v>
      </c>
      <c r="D1" s="11" t="s">
        <v>28</v>
      </c>
      <c r="E1" s="11" t="s">
        <v>29</v>
      </c>
      <c r="F1" s="11" t="s">
        <v>31</v>
      </c>
    </row>
    <row r="2" spans="1:8" ht="17.25" x14ac:dyDescent="0.25">
      <c r="A2" t="s">
        <v>10</v>
      </c>
      <c r="B2">
        <v>60.2</v>
      </c>
      <c r="C2">
        <v>80</v>
      </c>
      <c r="D2">
        <f>(C2-B2)/(2*PI())</f>
        <v>3.1512678732195272</v>
      </c>
      <c r="E2">
        <f>PI()*(D2^2)</f>
        <v>31.197551944873315</v>
      </c>
      <c r="F2">
        <f>E2*2</f>
        <v>62.395103889746629</v>
      </c>
      <c r="G2" s="11" t="s">
        <v>32</v>
      </c>
      <c r="H2">
        <f>AVERAGE(F2:F30)</f>
        <v>60.86658530439356</v>
      </c>
    </row>
    <row r="3" spans="1:8" ht="17.25" x14ac:dyDescent="0.25">
      <c r="A3" t="s">
        <v>10</v>
      </c>
      <c r="B3">
        <v>30.2</v>
      </c>
      <c r="C3">
        <v>50</v>
      </c>
      <c r="D3">
        <f t="shared" ref="D3:D41" si="0">(C3-B3)/(2*PI())</f>
        <v>3.1512678732195281</v>
      </c>
      <c r="E3">
        <f t="shared" ref="E3:E41" si="1">PI()*(D3^2)</f>
        <v>31.197551944873329</v>
      </c>
      <c r="F3">
        <f t="shared" ref="F3:F41" si="2">E3*2</f>
        <v>62.395103889746657</v>
      </c>
      <c r="G3" s="11" t="s">
        <v>33</v>
      </c>
      <c r="H3">
        <f>_xlfn.STDEV.P(F2:F30)</f>
        <v>1.1001914624004838</v>
      </c>
    </row>
    <row r="4" spans="1:8" ht="17.25" x14ac:dyDescent="0.25">
      <c r="A4" t="s">
        <v>10</v>
      </c>
      <c r="B4">
        <v>40.200000000000003</v>
      </c>
      <c r="C4">
        <v>60</v>
      </c>
      <c r="D4">
        <f t="shared" si="0"/>
        <v>3.1512678732195272</v>
      </c>
      <c r="E4">
        <f t="shared" si="1"/>
        <v>31.197551944873315</v>
      </c>
      <c r="F4">
        <f t="shared" si="2"/>
        <v>62.395103889746629</v>
      </c>
      <c r="G4" s="11" t="s">
        <v>32</v>
      </c>
      <c r="H4">
        <f>AVERAGE(F31:F41)</f>
        <v>65.510344871302649</v>
      </c>
    </row>
    <row r="5" spans="1:8" ht="17.25" x14ac:dyDescent="0.25">
      <c r="A5" t="s">
        <v>11</v>
      </c>
      <c r="B5">
        <v>40.35</v>
      </c>
      <c r="C5">
        <v>60</v>
      </c>
      <c r="D5">
        <f t="shared" si="0"/>
        <v>3.1273946317557431</v>
      </c>
      <c r="E5">
        <f t="shared" si="1"/>
        <v>30.726652257000172</v>
      </c>
      <c r="F5">
        <f t="shared" si="2"/>
        <v>61.453304514000344</v>
      </c>
      <c r="G5" s="11" t="s">
        <v>33</v>
      </c>
      <c r="H5">
        <f>_xlfn.STDEV.P(F31:F41)</f>
        <v>3.370225144693991</v>
      </c>
    </row>
    <row r="6" spans="1:8" x14ac:dyDescent="0.25">
      <c r="A6" t="s">
        <v>11</v>
      </c>
      <c r="B6">
        <v>40.200000000000003</v>
      </c>
      <c r="C6">
        <v>60</v>
      </c>
      <c r="D6">
        <f t="shared" si="0"/>
        <v>3.1512678732195272</v>
      </c>
      <c r="E6">
        <f t="shared" si="1"/>
        <v>31.197551944873315</v>
      </c>
      <c r="F6">
        <f t="shared" si="2"/>
        <v>62.395103889746629</v>
      </c>
    </row>
    <row r="7" spans="1:8" x14ac:dyDescent="0.25">
      <c r="A7" t="s">
        <v>12</v>
      </c>
      <c r="B7">
        <v>50.6</v>
      </c>
      <c r="C7">
        <v>70</v>
      </c>
      <c r="D7">
        <f t="shared" si="0"/>
        <v>3.0876058959827692</v>
      </c>
      <c r="E7">
        <f t="shared" si="1"/>
        <v>29.949777191032862</v>
      </c>
      <c r="F7">
        <f t="shared" si="2"/>
        <v>59.899554382065723</v>
      </c>
    </row>
    <row r="8" spans="1:8" x14ac:dyDescent="0.25">
      <c r="A8" t="s">
        <v>12</v>
      </c>
      <c r="B8">
        <v>60.2</v>
      </c>
      <c r="C8">
        <v>80</v>
      </c>
      <c r="D8">
        <f t="shared" si="0"/>
        <v>3.1512678732195272</v>
      </c>
      <c r="E8">
        <f t="shared" si="1"/>
        <v>31.197551944873315</v>
      </c>
      <c r="F8">
        <f t="shared" si="2"/>
        <v>62.395103889746629</v>
      </c>
    </row>
    <row r="9" spans="1:8" x14ac:dyDescent="0.25">
      <c r="A9" t="s">
        <v>13</v>
      </c>
      <c r="B9">
        <v>20.5</v>
      </c>
      <c r="C9">
        <v>40</v>
      </c>
      <c r="D9">
        <f t="shared" si="0"/>
        <v>3.1035213902919589</v>
      </c>
      <c r="E9">
        <f t="shared" si="1"/>
        <v>30.259333555346597</v>
      </c>
      <c r="F9">
        <f t="shared" si="2"/>
        <v>60.518667110693194</v>
      </c>
    </row>
    <row r="10" spans="1:8" x14ac:dyDescent="0.25">
      <c r="A10" t="s">
        <v>13</v>
      </c>
      <c r="B10">
        <v>50.5</v>
      </c>
      <c r="C10">
        <v>70</v>
      </c>
      <c r="D10">
        <f t="shared" si="0"/>
        <v>3.1035213902919589</v>
      </c>
      <c r="E10">
        <f t="shared" si="1"/>
        <v>30.259333555346597</v>
      </c>
      <c r="F10">
        <f t="shared" si="2"/>
        <v>60.518667110693194</v>
      </c>
    </row>
    <row r="11" spans="1:8" x14ac:dyDescent="0.25">
      <c r="A11" t="s">
        <v>14</v>
      </c>
      <c r="B11">
        <v>50.7</v>
      </c>
      <c r="C11">
        <v>70</v>
      </c>
      <c r="D11">
        <f t="shared" si="0"/>
        <v>3.0716904016735795</v>
      </c>
      <c r="E11">
        <f t="shared" si="1"/>
        <v>29.641812376150035</v>
      </c>
      <c r="F11">
        <f t="shared" si="2"/>
        <v>59.283624752300071</v>
      </c>
    </row>
    <row r="12" spans="1:8" x14ac:dyDescent="0.25">
      <c r="A12" t="s">
        <v>14</v>
      </c>
      <c r="B12">
        <v>40.6</v>
      </c>
      <c r="C12">
        <v>60</v>
      </c>
      <c r="D12">
        <f t="shared" si="0"/>
        <v>3.0876058959827692</v>
      </c>
      <c r="E12">
        <f t="shared" si="1"/>
        <v>29.949777191032862</v>
      </c>
      <c r="F12">
        <f t="shared" si="2"/>
        <v>59.899554382065723</v>
      </c>
    </row>
    <row r="13" spans="1:8" x14ac:dyDescent="0.25">
      <c r="A13" t="s">
        <v>15</v>
      </c>
      <c r="B13">
        <v>40.4</v>
      </c>
      <c r="C13">
        <v>60</v>
      </c>
      <c r="D13">
        <f t="shared" si="0"/>
        <v>3.1194368846011491</v>
      </c>
      <c r="E13">
        <f t="shared" si="1"/>
        <v>30.570481469091263</v>
      </c>
      <c r="F13">
        <f t="shared" si="2"/>
        <v>61.140962938182525</v>
      </c>
    </row>
    <row r="14" spans="1:8" x14ac:dyDescent="0.25">
      <c r="A14" t="s">
        <v>15</v>
      </c>
      <c r="B14">
        <v>30.5</v>
      </c>
      <c r="C14">
        <v>50</v>
      </c>
      <c r="D14">
        <f t="shared" si="0"/>
        <v>3.1035213902919589</v>
      </c>
      <c r="E14">
        <f t="shared" si="1"/>
        <v>30.259333555346597</v>
      </c>
      <c r="F14">
        <f t="shared" si="2"/>
        <v>60.518667110693194</v>
      </c>
    </row>
    <row r="15" spans="1:8" x14ac:dyDescent="0.25">
      <c r="A15" t="s">
        <v>16</v>
      </c>
      <c r="B15">
        <v>20.5</v>
      </c>
      <c r="C15">
        <v>40</v>
      </c>
      <c r="D15">
        <f t="shared" si="0"/>
        <v>3.1035213902919589</v>
      </c>
      <c r="E15">
        <f t="shared" si="1"/>
        <v>30.259333555346597</v>
      </c>
      <c r="F15">
        <f t="shared" si="2"/>
        <v>60.518667110693194</v>
      </c>
    </row>
    <row r="16" spans="1:8" x14ac:dyDescent="0.25">
      <c r="A16" t="s">
        <v>16</v>
      </c>
      <c r="B16">
        <v>20.8</v>
      </c>
      <c r="C16">
        <v>40</v>
      </c>
      <c r="D16">
        <f t="shared" si="0"/>
        <v>3.0557749073643903</v>
      </c>
      <c r="E16">
        <f t="shared" si="1"/>
        <v>29.335439110698147</v>
      </c>
      <c r="F16">
        <f t="shared" si="2"/>
        <v>58.670878221396293</v>
      </c>
    </row>
    <row r="17" spans="1:6" x14ac:dyDescent="0.25">
      <c r="A17" t="s">
        <v>17</v>
      </c>
      <c r="B17">
        <v>60.6</v>
      </c>
      <c r="C17">
        <v>80</v>
      </c>
      <c r="D17">
        <f t="shared" si="0"/>
        <v>3.0876058959827692</v>
      </c>
      <c r="E17">
        <f t="shared" si="1"/>
        <v>29.949777191032862</v>
      </c>
      <c r="F17">
        <f t="shared" si="2"/>
        <v>59.899554382065723</v>
      </c>
    </row>
    <row r="18" spans="1:6" x14ac:dyDescent="0.25">
      <c r="A18" t="s">
        <v>17</v>
      </c>
      <c r="B18">
        <v>40.700000000000003</v>
      </c>
      <c r="C18">
        <v>60</v>
      </c>
      <c r="D18">
        <f t="shared" si="0"/>
        <v>3.0716904016735795</v>
      </c>
      <c r="E18">
        <f t="shared" si="1"/>
        <v>29.641812376150035</v>
      </c>
      <c r="F18">
        <f t="shared" si="2"/>
        <v>59.283624752300071</v>
      </c>
    </row>
    <row r="19" spans="1:6" x14ac:dyDescent="0.25">
      <c r="A19" t="s">
        <v>18</v>
      </c>
      <c r="B19">
        <v>40.6</v>
      </c>
      <c r="C19">
        <v>60</v>
      </c>
      <c r="D19">
        <f t="shared" si="0"/>
        <v>3.0876058959827692</v>
      </c>
      <c r="E19">
        <f t="shared" si="1"/>
        <v>29.949777191032862</v>
      </c>
      <c r="F19">
        <f t="shared" si="2"/>
        <v>59.899554382065723</v>
      </c>
    </row>
    <row r="20" spans="1:6" x14ac:dyDescent="0.25">
      <c r="A20" t="s">
        <v>18</v>
      </c>
      <c r="B20">
        <v>40.35</v>
      </c>
      <c r="C20">
        <v>60</v>
      </c>
      <c r="D20">
        <f t="shared" si="0"/>
        <v>3.1273946317557431</v>
      </c>
      <c r="E20">
        <f t="shared" si="1"/>
        <v>30.726652257000172</v>
      </c>
      <c r="F20">
        <f t="shared" si="2"/>
        <v>61.453304514000344</v>
      </c>
    </row>
    <row r="21" spans="1:6" x14ac:dyDescent="0.25">
      <c r="A21" t="s">
        <v>19</v>
      </c>
      <c r="B21">
        <v>60.2</v>
      </c>
      <c r="C21">
        <v>80</v>
      </c>
      <c r="D21">
        <f t="shared" si="0"/>
        <v>3.1512678732195272</v>
      </c>
      <c r="E21">
        <f t="shared" si="1"/>
        <v>31.197551944873315</v>
      </c>
      <c r="F21">
        <f t="shared" si="2"/>
        <v>62.395103889746629</v>
      </c>
    </row>
    <row r="22" spans="1:6" x14ac:dyDescent="0.25">
      <c r="A22" t="s">
        <v>19</v>
      </c>
      <c r="B22">
        <v>60.3</v>
      </c>
      <c r="C22">
        <v>80</v>
      </c>
      <c r="D22">
        <f t="shared" si="0"/>
        <v>3.1353523789103388</v>
      </c>
      <c r="E22">
        <f t="shared" si="1"/>
        <v>30.883220932266841</v>
      </c>
      <c r="F22">
        <f t="shared" si="2"/>
        <v>61.766441864533682</v>
      </c>
    </row>
    <row r="23" spans="1:6" x14ac:dyDescent="0.25">
      <c r="A23" t="s">
        <v>20</v>
      </c>
      <c r="B23">
        <v>40.6</v>
      </c>
      <c r="C23">
        <v>60</v>
      </c>
      <c r="D23">
        <f t="shared" si="0"/>
        <v>3.0876058959827692</v>
      </c>
      <c r="E23">
        <f t="shared" si="1"/>
        <v>29.949777191032862</v>
      </c>
      <c r="F23">
        <f t="shared" si="2"/>
        <v>59.899554382065723</v>
      </c>
    </row>
    <row r="24" spans="1:6" x14ac:dyDescent="0.25">
      <c r="A24" t="s">
        <v>20</v>
      </c>
      <c r="B24">
        <v>40.4</v>
      </c>
      <c r="C24">
        <v>60</v>
      </c>
      <c r="D24">
        <f t="shared" si="0"/>
        <v>3.1194368846011491</v>
      </c>
      <c r="E24">
        <f t="shared" si="1"/>
        <v>30.570481469091263</v>
      </c>
      <c r="F24">
        <f t="shared" si="2"/>
        <v>61.140962938182525</v>
      </c>
    </row>
    <row r="25" spans="1:6" x14ac:dyDescent="0.25">
      <c r="A25" t="s">
        <v>21</v>
      </c>
      <c r="B25">
        <v>40.5</v>
      </c>
      <c r="C25">
        <v>60</v>
      </c>
      <c r="D25">
        <f t="shared" si="0"/>
        <v>3.1035213902919589</v>
      </c>
      <c r="E25">
        <f t="shared" si="1"/>
        <v>30.259333555346597</v>
      </c>
      <c r="F25">
        <f t="shared" si="2"/>
        <v>60.518667110693194</v>
      </c>
    </row>
    <row r="26" spans="1:6" x14ac:dyDescent="0.25">
      <c r="A26" t="s">
        <v>21</v>
      </c>
      <c r="B26">
        <v>50.5</v>
      </c>
      <c r="C26">
        <v>70</v>
      </c>
      <c r="D26">
        <f t="shared" si="0"/>
        <v>3.1035213902919589</v>
      </c>
      <c r="E26">
        <f t="shared" si="1"/>
        <v>30.259333555346597</v>
      </c>
      <c r="F26">
        <f t="shared" si="2"/>
        <v>60.518667110693194</v>
      </c>
    </row>
    <row r="27" spans="1:6" x14ac:dyDescent="0.25">
      <c r="A27" t="s">
        <v>22</v>
      </c>
      <c r="B27">
        <v>30.4</v>
      </c>
      <c r="C27">
        <v>50</v>
      </c>
      <c r="D27">
        <f t="shared" si="0"/>
        <v>3.1194368846011491</v>
      </c>
      <c r="E27">
        <f t="shared" si="1"/>
        <v>30.570481469091263</v>
      </c>
      <c r="F27">
        <f t="shared" si="2"/>
        <v>61.140962938182525</v>
      </c>
    </row>
    <row r="28" spans="1:6" x14ac:dyDescent="0.25">
      <c r="A28" t="s">
        <v>22</v>
      </c>
      <c r="B28">
        <v>40.700000000000003</v>
      </c>
      <c r="C28">
        <v>60</v>
      </c>
      <c r="D28">
        <f t="shared" si="0"/>
        <v>3.0716904016735795</v>
      </c>
      <c r="E28">
        <f t="shared" si="1"/>
        <v>29.641812376150035</v>
      </c>
      <c r="F28">
        <f t="shared" si="2"/>
        <v>59.283624752300071</v>
      </c>
    </row>
    <row r="29" spans="1:6" x14ac:dyDescent="0.25">
      <c r="A29" t="s">
        <v>23</v>
      </c>
      <c r="B29">
        <v>50.3</v>
      </c>
      <c r="C29">
        <v>70</v>
      </c>
      <c r="D29">
        <f t="shared" si="0"/>
        <v>3.1353523789103388</v>
      </c>
      <c r="E29">
        <f t="shared" si="1"/>
        <v>30.883220932266841</v>
      </c>
      <c r="F29">
        <f t="shared" si="2"/>
        <v>61.766441864533682</v>
      </c>
    </row>
    <row r="30" spans="1:6" x14ac:dyDescent="0.25">
      <c r="A30" t="s">
        <v>23</v>
      </c>
      <c r="B30">
        <v>60.3</v>
      </c>
      <c r="C30">
        <v>80</v>
      </c>
      <c r="D30">
        <f t="shared" si="0"/>
        <v>3.1353523789103388</v>
      </c>
      <c r="E30">
        <f t="shared" si="1"/>
        <v>30.883220932266841</v>
      </c>
      <c r="F30">
        <f t="shared" si="2"/>
        <v>61.766441864533682</v>
      </c>
    </row>
    <row r="31" spans="1:6" x14ac:dyDescent="0.25">
      <c r="A31" t="s">
        <v>24</v>
      </c>
      <c r="B31">
        <v>68.5</v>
      </c>
      <c r="C31">
        <v>90</v>
      </c>
      <c r="D31">
        <f t="shared" si="0"/>
        <v>3.4218312764757499</v>
      </c>
      <c r="E31">
        <f t="shared" si="1"/>
        <v>36.78468622211431</v>
      </c>
      <c r="F31">
        <f t="shared" si="2"/>
        <v>73.56937244422862</v>
      </c>
    </row>
    <row r="32" spans="1:6" x14ac:dyDescent="0.25">
      <c r="A32" t="s">
        <v>24</v>
      </c>
      <c r="B32">
        <v>70</v>
      </c>
      <c r="C32">
        <v>90</v>
      </c>
      <c r="D32">
        <f t="shared" si="0"/>
        <v>3.183098861837907</v>
      </c>
      <c r="E32">
        <f t="shared" si="1"/>
        <v>31.830988618379074</v>
      </c>
      <c r="F32">
        <f t="shared" si="2"/>
        <v>63.661977236758148</v>
      </c>
    </row>
    <row r="33" spans="1:6" x14ac:dyDescent="0.25">
      <c r="A33" t="s">
        <v>27</v>
      </c>
      <c r="B33">
        <v>70</v>
      </c>
      <c r="C33">
        <v>90</v>
      </c>
      <c r="D33">
        <f t="shared" si="0"/>
        <v>3.183098861837907</v>
      </c>
      <c r="E33">
        <f t="shared" si="1"/>
        <v>31.830988618379074</v>
      </c>
      <c r="F33">
        <f t="shared" si="2"/>
        <v>63.661977236758148</v>
      </c>
    </row>
    <row r="34" spans="1:6" x14ac:dyDescent="0.25">
      <c r="A34" t="s">
        <v>27</v>
      </c>
      <c r="B34">
        <v>59.9</v>
      </c>
      <c r="C34">
        <v>80</v>
      </c>
      <c r="D34">
        <f t="shared" si="0"/>
        <v>3.1990143561470967</v>
      </c>
      <c r="E34">
        <f t="shared" si="1"/>
        <v>32.150094279278328</v>
      </c>
      <c r="F34">
        <f t="shared" si="2"/>
        <v>64.300188558556655</v>
      </c>
    </row>
    <row r="35" spans="1:6" x14ac:dyDescent="0.25">
      <c r="A35" t="s">
        <v>25</v>
      </c>
      <c r="B35">
        <v>59.8</v>
      </c>
      <c r="C35">
        <v>80</v>
      </c>
      <c r="D35">
        <f t="shared" si="0"/>
        <v>3.2149298504562864</v>
      </c>
      <c r="E35">
        <f t="shared" si="1"/>
        <v>32.470791489608494</v>
      </c>
      <c r="F35">
        <f t="shared" si="2"/>
        <v>64.941582979216989</v>
      </c>
    </row>
    <row r="36" spans="1:6" x14ac:dyDescent="0.25">
      <c r="A36" t="s">
        <v>25</v>
      </c>
      <c r="B36">
        <v>60</v>
      </c>
      <c r="C36">
        <v>80</v>
      </c>
      <c r="D36">
        <f t="shared" si="0"/>
        <v>3.183098861837907</v>
      </c>
      <c r="E36">
        <f t="shared" si="1"/>
        <v>31.830988618379074</v>
      </c>
      <c r="F36">
        <f t="shared" si="2"/>
        <v>63.661977236758148</v>
      </c>
    </row>
    <row r="37" spans="1:6" x14ac:dyDescent="0.25">
      <c r="A37" t="s">
        <v>25</v>
      </c>
      <c r="B37">
        <v>69.900000000000006</v>
      </c>
      <c r="C37">
        <v>90</v>
      </c>
      <c r="D37">
        <f t="shared" si="0"/>
        <v>3.1990143561470954</v>
      </c>
      <c r="E37">
        <f t="shared" si="1"/>
        <v>32.150094279278299</v>
      </c>
      <c r="F37">
        <f t="shared" si="2"/>
        <v>64.300188558556599</v>
      </c>
    </row>
    <row r="38" spans="1:6" x14ac:dyDescent="0.25">
      <c r="A38" t="s">
        <v>25</v>
      </c>
      <c r="B38">
        <v>70</v>
      </c>
      <c r="C38">
        <v>90</v>
      </c>
      <c r="D38">
        <f t="shared" si="0"/>
        <v>3.183098861837907</v>
      </c>
      <c r="E38">
        <f t="shared" si="1"/>
        <v>31.830988618379074</v>
      </c>
      <c r="F38">
        <f t="shared" si="2"/>
        <v>63.661977236758148</v>
      </c>
    </row>
    <row r="39" spans="1:6" x14ac:dyDescent="0.25">
      <c r="A39" t="s">
        <v>26</v>
      </c>
      <c r="B39">
        <v>58.8</v>
      </c>
      <c r="C39">
        <v>80</v>
      </c>
      <c r="D39">
        <f t="shared" si="0"/>
        <v>3.3740847935481817</v>
      </c>
      <c r="E39">
        <f t="shared" si="1"/>
        <v>35.765298811610734</v>
      </c>
      <c r="F39">
        <f t="shared" si="2"/>
        <v>71.530597623221468</v>
      </c>
    </row>
    <row r="40" spans="1:6" x14ac:dyDescent="0.25">
      <c r="A40" t="s">
        <v>26</v>
      </c>
      <c r="B40">
        <v>90</v>
      </c>
      <c r="C40">
        <v>110</v>
      </c>
      <c r="D40">
        <f t="shared" si="0"/>
        <v>3.183098861837907</v>
      </c>
      <c r="E40">
        <f t="shared" si="1"/>
        <v>31.830988618379074</v>
      </c>
      <c r="F40">
        <f t="shared" si="2"/>
        <v>63.661977236758148</v>
      </c>
    </row>
    <row r="41" spans="1:6" x14ac:dyDescent="0.25">
      <c r="A41" t="s">
        <v>26</v>
      </c>
      <c r="B41">
        <v>100</v>
      </c>
      <c r="C41">
        <v>120</v>
      </c>
      <c r="D41">
        <f t="shared" si="0"/>
        <v>3.183098861837907</v>
      </c>
      <c r="E41">
        <f t="shared" si="1"/>
        <v>31.830988618379074</v>
      </c>
      <c r="F41">
        <f t="shared" si="2"/>
        <v>63.661977236758148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1" sqref="A1:G1"/>
    </sheetView>
  </sheetViews>
  <sheetFormatPr defaultRowHeight="15" x14ac:dyDescent="0.25"/>
  <cols>
    <col min="1" max="3" width="12" customWidth="1"/>
    <col min="4" max="4" width="15.7109375" bestFit="1" customWidth="1"/>
    <col min="5" max="7" width="12" customWidth="1"/>
  </cols>
  <sheetData>
    <row r="1" spans="1:7" ht="19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9.5" customHeight="1" x14ac:dyDescent="0.25">
      <c r="A2" s="3"/>
      <c r="B2" s="3"/>
      <c r="C2" s="3"/>
      <c r="D2" s="3"/>
      <c r="E2" s="3"/>
      <c r="F2" s="3"/>
      <c r="G2" s="3"/>
    </row>
    <row r="3" spans="1:7" ht="19.5" customHeight="1" x14ac:dyDescent="0.25">
      <c r="A3" s="3"/>
      <c r="B3" s="3"/>
      <c r="C3" s="3"/>
      <c r="D3" s="3"/>
      <c r="E3" s="3"/>
      <c r="F3" s="3"/>
      <c r="G3" s="3"/>
    </row>
    <row r="4" spans="1:7" ht="19.5" customHeight="1" x14ac:dyDescent="0.25">
      <c r="A4" s="3"/>
      <c r="B4" s="3"/>
      <c r="C4" s="3"/>
      <c r="D4" s="3"/>
      <c r="E4" s="3"/>
      <c r="F4" s="3"/>
      <c r="G4" s="3"/>
    </row>
    <row r="5" spans="1:7" ht="19.5" customHeight="1" x14ac:dyDescent="0.25">
      <c r="A5" s="3"/>
      <c r="B5" s="3"/>
      <c r="C5" s="3"/>
      <c r="D5" s="3"/>
      <c r="E5" s="3"/>
      <c r="F5" s="3"/>
      <c r="G5" s="3"/>
    </row>
    <row r="6" spans="1:7" ht="19.5" customHeight="1" x14ac:dyDescent="0.25">
      <c r="A6" s="3"/>
      <c r="B6" s="3"/>
      <c r="C6" s="3"/>
      <c r="D6" s="3"/>
      <c r="E6" s="3"/>
      <c r="F6" s="3"/>
      <c r="G6" s="3"/>
    </row>
    <row r="7" spans="1:7" ht="19.5" customHeight="1" x14ac:dyDescent="0.25">
      <c r="A7" s="3"/>
      <c r="B7" s="3"/>
      <c r="C7" s="3"/>
      <c r="D7" s="3"/>
      <c r="E7" s="3"/>
      <c r="F7" s="3"/>
      <c r="G7" s="3"/>
    </row>
    <row r="8" spans="1:7" ht="19.5" customHeight="1" x14ac:dyDescent="0.25">
      <c r="A8" s="3"/>
      <c r="B8" s="3"/>
      <c r="C8" s="3"/>
      <c r="D8" s="3"/>
      <c r="E8" s="3"/>
      <c r="F8" s="3"/>
      <c r="G8" s="3"/>
    </row>
    <row r="9" spans="1:7" ht="19.5" customHeight="1" x14ac:dyDescent="0.25">
      <c r="A9" s="3"/>
      <c r="B9" s="3"/>
      <c r="C9" s="3"/>
      <c r="D9" s="3"/>
      <c r="E9" s="3"/>
      <c r="F9" s="3"/>
      <c r="G9" s="3"/>
    </row>
    <row r="10" spans="1:7" ht="19.5" customHeight="1" x14ac:dyDescent="0.25">
      <c r="A10" s="3"/>
      <c r="B10" s="3"/>
      <c r="C10" s="3"/>
      <c r="D10" s="3"/>
      <c r="E10" s="3"/>
      <c r="F10" s="3"/>
      <c r="G10" s="3"/>
    </row>
    <row r="11" spans="1:7" ht="19.5" customHeight="1" x14ac:dyDescent="0.25">
      <c r="A11" s="3"/>
      <c r="B11" s="3"/>
      <c r="C11" s="3"/>
      <c r="D11" s="3"/>
      <c r="E11" s="3"/>
      <c r="F11" s="3"/>
      <c r="G11" s="3"/>
    </row>
    <row r="12" spans="1:7" ht="19.5" customHeight="1" x14ac:dyDescent="0.25">
      <c r="A12" s="3"/>
      <c r="B12" s="3"/>
      <c r="C12" s="3"/>
      <c r="D12" s="3"/>
      <c r="E12" s="3"/>
      <c r="F12" s="3"/>
      <c r="G12" s="3"/>
    </row>
    <row r="13" spans="1:7" ht="19.5" customHeight="1" x14ac:dyDescent="0.25">
      <c r="A13" s="3"/>
      <c r="B13" s="3"/>
      <c r="C13" s="3"/>
      <c r="D13" s="3"/>
      <c r="E13" s="3"/>
      <c r="F13" s="3"/>
      <c r="G13" s="3"/>
    </row>
    <row r="14" spans="1:7" ht="19.5" customHeight="1" x14ac:dyDescent="0.25">
      <c r="A14" s="3"/>
      <c r="B14" s="3"/>
      <c r="C14" s="3"/>
      <c r="D14" s="3"/>
      <c r="E14" s="3"/>
      <c r="F14" s="3"/>
      <c r="G14" s="3"/>
    </row>
    <row r="15" spans="1:7" ht="19.5" customHeight="1" x14ac:dyDescent="0.25">
      <c r="A15" s="3"/>
      <c r="B15" s="3"/>
      <c r="C15" s="3"/>
      <c r="D15" s="3"/>
      <c r="E15" s="3"/>
      <c r="F15" s="3"/>
      <c r="G15" s="3"/>
    </row>
    <row r="16" spans="1:7" ht="19.5" customHeight="1" x14ac:dyDescent="0.25">
      <c r="A16" s="3"/>
      <c r="B16" s="3"/>
      <c r="C16" s="3"/>
      <c r="D16" s="3"/>
      <c r="E16" s="3"/>
      <c r="F16" s="3"/>
      <c r="G16" s="3"/>
    </row>
    <row r="17" spans="1:7" ht="19.5" customHeight="1" x14ac:dyDescent="0.25">
      <c r="A17" s="3"/>
      <c r="B17" s="3"/>
      <c r="C17" s="3"/>
      <c r="D17" s="3"/>
      <c r="E17" s="3"/>
      <c r="F17" s="3"/>
      <c r="G17" s="3"/>
    </row>
    <row r="18" spans="1:7" ht="19.5" customHeight="1" x14ac:dyDescent="0.25">
      <c r="A18" s="3"/>
      <c r="B18" s="3"/>
      <c r="C18" s="3"/>
      <c r="D18" s="3"/>
      <c r="E18" s="3"/>
      <c r="F18" s="3"/>
      <c r="G18" s="3"/>
    </row>
    <row r="19" spans="1:7" ht="19.5" customHeight="1" x14ac:dyDescent="0.25">
      <c r="A19" s="3"/>
      <c r="B19" s="3"/>
      <c r="C19" s="3"/>
      <c r="D19" s="3"/>
      <c r="E19" s="3"/>
      <c r="F19" s="3"/>
      <c r="G19" s="3"/>
    </row>
    <row r="20" spans="1:7" ht="19.5" customHeight="1" x14ac:dyDescent="0.25">
      <c r="A20" s="3"/>
      <c r="B20" s="3"/>
      <c r="C20" s="3"/>
      <c r="D20" s="3"/>
      <c r="E20" s="3"/>
      <c r="F20" s="3"/>
      <c r="G20" s="3"/>
    </row>
    <row r="21" spans="1:7" ht="19.5" customHeight="1" x14ac:dyDescent="0.25">
      <c r="A21" s="3"/>
      <c r="B21" s="3"/>
      <c r="C21" s="3"/>
      <c r="D21" s="3"/>
      <c r="E21" s="3"/>
      <c r="F21" s="3"/>
      <c r="G21" s="3"/>
    </row>
    <row r="22" spans="1:7" ht="19.5" customHeight="1" x14ac:dyDescent="0.25">
      <c r="A22" s="3"/>
      <c r="B22" s="3"/>
      <c r="C22" s="3"/>
      <c r="D22" s="3"/>
      <c r="E22" s="3"/>
      <c r="F22" s="3"/>
      <c r="G22" s="3"/>
    </row>
    <row r="23" spans="1:7" ht="19.5" customHeight="1" x14ac:dyDescent="0.25">
      <c r="A23" s="3"/>
      <c r="B23" s="3"/>
      <c r="C23" s="3"/>
      <c r="D23" s="3"/>
      <c r="E23" s="3"/>
      <c r="F23" s="3"/>
      <c r="G23" s="3"/>
    </row>
    <row r="24" spans="1:7" ht="19.5" customHeight="1" x14ac:dyDescent="0.25">
      <c r="A24" s="3"/>
      <c r="B24" s="3"/>
      <c r="C24" s="3"/>
      <c r="D24" s="3"/>
      <c r="E24" s="3"/>
      <c r="F24" s="3"/>
      <c r="G24" s="3"/>
    </row>
    <row r="25" spans="1:7" ht="19.5" customHeight="1" x14ac:dyDescent="0.25">
      <c r="A25" s="3"/>
      <c r="B25" s="3"/>
      <c r="C25" s="3"/>
      <c r="D25" s="3"/>
      <c r="E25" s="3"/>
      <c r="F25" s="3"/>
      <c r="G25" s="3"/>
    </row>
    <row r="26" spans="1:7" ht="19.5" customHeight="1" x14ac:dyDescent="0.25">
      <c r="A26" s="3"/>
      <c r="B26" s="3"/>
      <c r="C26" s="3"/>
      <c r="D26" s="3"/>
      <c r="E26" s="3"/>
      <c r="F26" s="3"/>
      <c r="G26" s="3"/>
    </row>
    <row r="27" spans="1:7" ht="19.5" customHeight="1" x14ac:dyDescent="0.25">
      <c r="A27" s="3"/>
      <c r="B27" s="3"/>
      <c r="C27" s="3"/>
      <c r="D27" s="3"/>
      <c r="E27" s="3"/>
      <c r="F27" s="3"/>
      <c r="G27" s="3"/>
    </row>
    <row r="28" spans="1:7" ht="19.5" customHeight="1" x14ac:dyDescent="0.25">
      <c r="A28" s="3"/>
      <c r="B28" s="3"/>
      <c r="C28" s="3"/>
      <c r="D28" s="3"/>
      <c r="E28" s="3"/>
      <c r="F28" s="3"/>
      <c r="G28" s="3"/>
    </row>
    <row r="29" spans="1:7" ht="19.5" customHeight="1" x14ac:dyDescent="0.25">
      <c r="A29" s="3"/>
      <c r="B29" s="3"/>
      <c r="C29" s="3"/>
      <c r="D29" s="3"/>
      <c r="E29" s="3"/>
      <c r="F29" s="3"/>
      <c r="G29" s="3"/>
    </row>
    <row r="30" spans="1:7" ht="19.5" customHeight="1" x14ac:dyDescent="0.25">
      <c r="A30" s="3"/>
      <c r="B30" s="3"/>
      <c r="C30" s="3"/>
      <c r="D30" s="3"/>
      <c r="E30" s="3"/>
      <c r="F30" s="3"/>
      <c r="G30" s="3"/>
    </row>
    <row r="31" spans="1:7" ht="19.5" customHeight="1" x14ac:dyDescent="0.25">
      <c r="A31" s="3"/>
      <c r="B31" s="3"/>
      <c r="C31" s="3"/>
      <c r="D31" s="3"/>
      <c r="E31" s="3"/>
      <c r="F31" s="3"/>
      <c r="G31" s="3"/>
    </row>
    <row r="32" spans="1:7" ht="19.5" customHeight="1" x14ac:dyDescent="0.25">
      <c r="A32" s="3"/>
      <c r="B32" s="3"/>
      <c r="C32" s="3"/>
      <c r="D32" s="3"/>
      <c r="E32" s="3"/>
      <c r="F32" s="3"/>
      <c r="G32" s="3"/>
    </row>
    <row r="33" spans="1:7" ht="19.5" customHeight="1" x14ac:dyDescent="0.25">
      <c r="A33" s="3"/>
      <c r="B33" s="3"/>
      <c r="C33" s="3"/>
      <c r="D33" s="3"/>
      <c r="E33" s="3"/>
      <c r="F33" s="3"/>
      <c r="G33" s="3"/>
    </row>
    <row r="34" spans="1:7" ht="19.5" customHeight="1" x14ac:dyDescent="0.25">
      <c r="A34" s="3"/>
      <c r="B34" s="3"/>
      <c r="C34" s="3"/>
      <c r="D34" s="3"/>
      <c r="E34" s="3"/>
      <c r="F34" s="3"/>
      <c r="G34" s="3"/>
    </row>
    <row r="35" spans="1:7" ht="19.5" customHeight="1" x14ac:dyDescent="0.25">
      <c r="A35" s="3"/>
      <c r="B35" s="3"/>
      <c r="C35" s="3"/>
      <c r="D35" s="3"/>
      <c r="E35" s="3"/>
      <c r="F35" s="3"/>
      <c r="G35" s="3"/>
    </row>
    <row r="36" spans="1:7" ht="19.5" customHeight="1" x14ac:dyDescent="0.25">
      <c r="A36" s="3"/>
      <c r="B36" s="3"/>
      <c r="C36" s="3"/>
      <c r="D36" s="3"/>
      <c r="E36" s="3"/>
      <c r="F36" s="3"/>
      <c r="G36" s="3"/>
    </row>
    <row r="37" spans="1:7" ht="19.5" customHeight="1" x14ac:dyDescent="0.25">
      <c r="A37" s="4"/>
      <c r="B37" s="4"/>
      <c r="C37" s="4"/>
      <c r="D37" s="4"/>
      <c r="E37" s="4"/>
      <c r="F37" s="4"/>
      <c r="G37" s="4"/>
    </row>
    <row r="38" spans="1:7" ht="19.5" customHeight="1" x14ac:dyDescent="0.25">
      <c r="A38" s="4"/>
      <c r="B38" s="4"/>
      <c r="C38" s="4"/>
      <c r="D38" s="4"/>
      <c r="E38" s="4"/>
      <c r="F38" s="4"/>
      <c r="G38" s="4"/>
    </row>
    <row r="39" spans="1:7" ht="19.5" customHeight="1" x14ac:dyDescent="0.25">
      <c r="A39" s="4"/>
      <c r="B39" s="4"/>
      <c r="C39" s="4"/>
      <c r="D39" s="4"/>
      <c r="E39" s="4"/>
      <c r="F39" s="4"/>
      <c r="G39" s="4"/>
    </row>
    <row r="40" spans="1:7" ht="19.5" customHeight="1" x14ac:dyDescent="0.25">
      <c r="A40" s="4"/>
      <c r="B40" s="4"/>
      <c r="C40" s="4"/>
      <c r="D40" s="4"/>
      <c r="E40" s="4"/>
      <c r="F40" s="4"/>
      <c r="G40" s="4"/>
    </row>
    <row r="41" spans="1:7" ht="19.5" customHeight="1" x14ac:dyDescent="0.25">
      <c r="A41" s="4"/>
      <c r="B41" s="4"/>
      <c r="C41" s="4"/>
      <c r="D41" s="4"/>
      <c r="E41" s="4"/>
      <c r="F41" s="4"/>
      <c r="G41" s="4"/>
    </row>
    <row r="42" spans="1:7" ht="19.5" customHeight="1" x14ac:dyDescent="0.25">
      <c r="A42" s="4"/>
      <c r="B42" s="4"/>
      <c r="C42" s="4"/>
      <c r="D42" s="4"/>
      <c r="E42" s="4"/>
      <c r="F42" s="4"/>
      <c r="G42" s="4"/>
    </row>
    <row r="43" spans="1:7" ht="19.5" customHeight="1" x14ac:dyDescent="0.25">
      <c r="A43" s="4"/>
      <c r="B43" s="4"/>
      <c r="C43" s="4"/>
      <c r="D43" s="4"/>
      <c r="E43" s="4"/>
      <c r="F43" s="4"/>
      <c r="G43" s="4"/>
    </row>
    <row r="44" spans="1:7" ht="19.5" customHeight="1" x14ac:dyDescent="0.25">
      <c r="A44" s="4"/>
      <c r="B44" s="4"/>
      <c r="C44" s="4"/>
      <c r="D44" s="4"/>
      <c r="E44" s="4"/>
      <c r="F44" s="4"/>
      <c r="G44" s="4"/>
    </row>
    <row r="45" spans="1:7" ht="19.5" customHeight="1" x14ac:dyDescent="0.25">
      <c r="A45" s="4"/>
      <c r="B45" s="4"/>
      <c r="C45" s="4"/>
      <c r="D45" s="4"/>
      <c r="E45" s="4"/>
      <c r="F45" s="4"/>
      <c r="G45" s="4"/>
    </row>
    <row r="46" spans="1:7" ht="19.5" customHeight="1" x14ac:dyDescent="0.25">
      <c r="A46" s="4"/>
      <c r="B46" s="4"/>
      <c r="C46" s="4"/>
      <c r="D46" s="4"/>
      <c r="E46" s="4"/>
      <c r="F46" s="4"/>
      <c r="G46" s="4"/>
    </row>
    <row r="47" spans="1:7" ht="19.5" customHeight="1" x14ac:dyDescent="0.25">
      <c r="A47" s="4"/>
      <c r="B47" s="4"/>
      <c r="C47" s="4"/>
      <c r="D47" s="4"/>
      <c r="E47" s="4"/>
      <c r="F47" s="4"/>
      <c r="G47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pane ySplit="1" topLeftCell="A2" activePane="bottomLeft" state="frozen"/>
      <selection pane="bottomLeft" activeCell="H29" sqref="H29"/>
    </sheetView>
  </sheetViews>
  <sheetFormatPr defaultRowHeight="15" x14ac:dyDescent="0.25"/>
  <cols>
    <col min="1" max="1" width="10.5703125" style="7" bestFit="1" customWidth="1"/>
    <col min="2" max="2" width="10.5703125" bestFit="1" customWidth="1"/>
    <col min="3" max="3" width="12" bestFit="1" customWidth="1"/>
    <col min="4" max="4" width="16.28515625" style="1" hidden="1" customWidth="1"/>
    <col min="5" max="5" width="11.85546875" bestFit="1" customWidth="1"/>
    <col min="6" max="6" width="11.85546875" hidden="1" customWidth="1"/>
    <col min="7" max="7" width="11.85546875" bestFit="1" customWidth="1"/>
  </cols>
  <sheetData>
    <row r="1" spans="1:7" x14ac:dyDescent="0.25">
      <c r="A1" s="8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7">
        <v>21001</v>
      </c>
      <c r="B2">
        <v>4.1399999999999997</v>
      </c>
      <c r="C2">
        <v>56.85</v>
      </c>
      <c r="D2" s="1">
        <v>43234.458333333336</v>
      </c>
      <c r="E2">
        <v>55.73</v>
      </c>
      <c r="F2">
        <v>55.88</v>
      </c>
    </row>
    <row r="3" spans="1:7" x14ac:dyDescent="0.25">
      <c r="A3" s="7">
        <v>21002</v>
      </c>
      <c r="B3">
        <v>6.32</v>
      </c>
      <c r="C3">
        <v>68.84</v>
      </c>
      <c r="D3" s="1">
        <v>43234.458333333336</v>
      </c>
      <c r="E3">
        <v>67.28</v>
      </c>
      <c r="F3">
        <v>67.430000000000007</v>
      </c>
    </row>
    <row r="4" spans="1:7" x14ac:dyDescent="0.25">
      <c r="A4" s="7">
        <v>21051</v>
      </c>
      <c r="B4">
        <v>6.4</v>
      </c>
      <c r="C4">
        <v>61.57</v>
      </c>
      <c r="D4" s="1">
        <v>43234.458333333336</v>
      </c>
      <c r="E4">
        <v>59.62</v>
      </c>
      <c r="F4">
        <v>59.71</v>
      </c>
    </row>
    <row r="5" spans="1:7" x14ac:dyDescent="0.25">
      <c r="A5" s="7">
        <v>21052</v>
      </c>
      <c r="B5">
        <v>6.36</v>
      </c>
      <c r="C5">
        <v>59.17</v>
      </c>
      <c r="D5" s="1">
        <v>43234.458333333336</v>
      </c>
      <c r="E5">
        <v>57.5</v>
      </c>
      <c r="F5">
        <v>57.66</v>
      </c>
    </row>
    <row r="6" spans="1:7" x14ac:dyDescent="0.25">
      <c r="A6" s="7">
        <v>21101</v>
      </c>
      <c r="B6">
        <v>6.4</v>
      </c>
      <c r="C6">
        <v>66.02</v>
      </c>
      <c r="D6" s="1">
        <v>43234.458333333336</v>
      </c>
      <c r="E6">
        <v>63.27</v>
      </c>
      <c r="F6">
        <v>63.13</v>
      </c>
    </row>
    <row r="7" spans="1:7" x14ac:dyDescent="0.25">
      <c r="A7" s="7">
        <v>21102</v>
      </c>
      <c r="B7">
        <v>4.0999999999999996</v>
      </c>
      <c r="C7">
        <v>58.49</v>
      </c>
      <c r="D7" s="1">
        <v>43234.458333333336</v>
      </c>
      <c r="E7">
        <v>55.93</v>
      </c>
      <c r="F7">
        <v>56.17</v>
      </c>
    </row>
    <row r="8" spans="1:7" x14ac:dyDescent="0.25">
      <c r="A8" s="7">
        <v>22001</v>
      </c>
      <c r="B8">
        <v>4.1100000000000003</v>
      </c>
      <c r="C8">
        <v>63.81</v>
      </c>
      <c r="D8" s="1">
        <v>43234.458333333336</v>
      </c>
      <c r="E8">
        <v>60.96</v>
      </c>
      <c r="F8">
        <v>60.95</v>
      </c>
    </row>
    <row r="9" spans="1:7" x14ac:dyDescent="0.25">
      <c r="A9" s="7">
        <v>22002</v>
      </c>
      <c r="B9">
        <v>4.1100000000000003</v>
      </c>
      <c r="C9">
        <v>58.37</v>
      </c>
      <c r="D9" s="1">
        <v>43234.458333333336</v>
      </c>
      <c r="E9">
        <v>55.74</v>
      </c>
      <c r="F9">
        <v>55.86</v>
      </c>
    </row>
    <row r="10" spans="1:7" x14ac:dyDescent="0.25">
      <c r="A10" s="7">
        <v>22051</v>
      </c>
      <c r="B10">
        <v>4.13</v>
      </c>
      <c r="C10">
        <v>64.790000000000006</v>
      </c>
      <c r="D10" s="1">
        <v>43234.458333333336</v>
      </c>
      <c r="E10">
        <v>61.73</v>
      </c>
      <c r="F10">
        <v>61.82</v>
      </c>
    </row>
    <row r="11" spans="1:7" x14ac:dyDescent="0.25">
      <c r="A11" s="7">
        <v>22052</v>
      </c>
      <c r="B11">
        <v>6.47</v>
      </c>
      <c r="C11">
        <v>63.06</v>
      </c>
      <c r="D11" s="1">
        <v>43234.458333333336</v>
      </c>
      <c r="E11">
        <v>60.2</v>
      </c>
      <c r="F11">
        <v>60.15</v>
      </c>
    </row>
    <row r="12" spans="1:7" x14ac:dyDescent="0.25">
      <c r="A12" s="7">
        <v>23001</v>
      </c>
      <c r="B12">
        <v>6.44</v>
      </c>
      <c r="C12">
        <v>71.459999999999994</v>
      </c>
      <c r="D12" s="1">
        <v>43234.458333333336</v>
      </c>
      <c r="E12">
        <v>68.319999999999993</v>
      </c>
      <c r="F12">
        <v>68.5</v>
      </c>
    </row>
    <row r="13" spans="1:7" x14ac:dyDescent="0.25">
      <c r="A13" s="7">
        <v>23002</v>
      </c>
      <c r="B13">
        <v>6.28</v>
      </c>
      <c r="C13">
        <v>72.239999999999995</v>
      </c>
      <c r="D13" s="1">
        <v>43234.458333333336</v>
      </c>
      <c r="E13">
        <v>68.94</v>
      </c>
      <c r="F13">
        <v>69</v>
      </c>
    </row>
    <row r="14" spans="1:7" x14ac:dyDescent="0.25">
      <c r="A14" s="7">
        <v>23051</v>
      </c>
      <c r="B14">
        <v>6.41</v>
      </c>
      <c r="C14">
        <v>69.069999999999993</v>
      </c>
      <c r="D14" s="1">
        <v>43234.458333333336</v>
      </c>
      <c r="E14">
        <v>66.430000000000007</v>
      </c>
      <c r="F14">
        <v>66.48</v>
      </c>
    </row>
    <row r="15" spans="1:7" x14ac:dyDescent="0.25">
      <c r="A15" s="7">
        <v>23051</v>
      </c>
      <c r="B15">
        <v>6.37</v>
      </c>
      <c r="C15">
        <v>69.06</v>
      </c>
      <c r="D15" s="1">
        <v>43234.458333333336</v>
      </c>
      <c r="E15">
        <v>66.260000000000005</v>
      </c>
      <c r="F15">
        <v>66.23</v>
      </c>
    </row>
    <row r="16" spans="1:7" x14ac:dyDescent="0.25">
      <c r="A16" s="7">
        <v>23052</v>
      </c>
      <c r="B16">
        <v>6.4</v>
      </c>
      <c r="C16">
        <v>73.680000000000007</v>
      </c>
      <c r="D16" s="1">
        <v>43234.458333333336</v>
      </c>
      <c r="E16">
        <v>70.819999999999993</v>
      </c>
      <c r="F16">
        <v>70.849999999999994</v>
      </c>
    </row>
    <row r="17" spans="1:7" x14ac:dyDescent="0.25">
      <c r="A17" s="7">
        <v>23052</v>
      </c>
      <c r="B17">
        <v>6.49</v>
      </c>
      <c r="C17">
        <v>73.69</v>
      </c>
      <c r="D17" s="1">
        <v>43234.458333333336</v>
      </c>
      <c r="E17">
        <v>70.709999999999994</v>
      </c>
      <c r="F17">
        <v>70.75</v>
      </c>
    </row>
    <row r="18" spans="1:7" x14ac:dyDescent="0.25">
      <c r="A18" s="7">
        <v>23101</v>
      </c>
      <c r="B18">
        <v>6.69</v>
      </c>
      <c r="C18">
        <v>74.489999999999995</v>
      </c>
      <c r="D18" s="1">
        <v>43234.458333333336</v>
      </c>
      <c r="E18">
        <v>71.16</v>
      </c>
      <c r="F18">
        <v>71.39</v>
      </c>
    </row>
    <row r="19" spans="1:7" x14ac:dyDescent="0.25">
      <c r="A19" s="7">
        <v>23102</v>
      </c>
      <c r="B19">
        <v>4.08</v>
      </c>
      <c r="C19">
        <v>68.930000000000007</v>
      </c>
      <c r="D19" s="1">
        <v>43234.458333333336</v>
      </c>
      <c r="E19">
        <v>65.64</v>
      </c>
      <c r="F19">
        <v>65.83</v>
      </c>
    </row>
    <row r="20" spans="1:7" x14ac:dyDescent="0.25">
      <c r="A20" s="7">
        <v>23151</v>
      </c>
      <c r="B20">
        <v>4.16</v>
      </c>
      <c r="C20">
        <v>67.290000000000006</v>
      </c>
      <c r="D20" s="1">
        <v>43234.458333333336</v>
      </c>
      <c r="E20">
        <v>64.48</v>
      </c>
      <c r="F20">
        <v>64.510000000000005</v>
      </c>
    </row>
    <row r="21" spans="1:7" x14ac:dyDescent="0.25">
      <c r="A21" s="7">
        <v>23152</v>
      </c>
      <c r="B21">
        <v>4.1100000000000003</v>
      </c>
      <c r="C21">
        <v>68.81</v>
      </c>
      <c r="D21" s="1">
        <v>43234.458333333336</v>
      </c>
      <c r="E21">
        <v>66.099999999999994</v>
      </c>
      <c r="F21">
        <v>66.08</v>
      </c>
    </row>
    <row r="22" spans="1:7" x14ac:dyDescent="0.25">
      <c r="A22" s="7">
        <v>23201</v>
      </c>
      <c r="B22">
        <v>4.1399999999999997</v>
      </c>
      <c r="C22">
        <v>82.08</v>
      </c>
      <c r="D22" s="1">
        <v>43234.458333333336</v>
      </c>
      <c r="E22">
        <v>79.63</v>
      </c>
      <c r="F22">
        <v>79.84</v>
      </c>
    </row>
    <row r="23" spans="1:7" x14ac:dyDescent="0.25">
      <c r="A23" s="7">
        <v>23201</v>
      </c>
      <c r="B23">
        <v>4.1900000000000004</v>
      </c>
      <c r="C23">
        <v>82.1</v>
      </c>
      <c r="D23" s="1">
        <v>43234.458333333336</v>
      </c>
      <c r="E23">
        <v>79.45</v>
      </c>
      <c r="F23">
        <v>79.64</v>
      </c>
    </row>
    <row r="24" spans="1:7" x14ac:dyDescent="0.25">
      <c r="A24" s="7">
        <v>23202</v>
      </c>
      <c r="B24">
        <v>4.1100000000000003</v>
      </c>
      <c r="C24">
        <v>77.92</v>
      </c>
      <c r="D24" s="1">
        <v>43234.458333333336</v>
      </c>
      <c r="E24">
        <v>75.239999999999995</v>
      </c>
      <c r="F24">
        <v>75.510000000000005</v>
      </c>
    </row>
    <row r="25" spans="1:7" x14ac:dyDescent="0.25">
      <c r="A25" s="7">
        <v>23251</v>
      </c>
      <c r="B25">
        <v>4.1399999999999997</v>
      </c>
      <c r="C25">
        <v>69.25</v>
      </c>
      <c r="D25" s="1">
        <v>43234.458333333336</v>
      </c>
      <c r="E25">
        <v>67.17</v>
      </c>
      <c r="F25">
        <v>67.09</v>
      </c>
    </row>
    <row r="26" spans="1:7" x14ac:dyDescent="0.25">
      <c r="A26" s="7">
        <v>23252</v>
      </c>
      <c r="B26">
        <v>6.37</v>
      </c>
      <c r="C26">
        <v>74.37</v>
      </c>
      <c r="D26" s="1">
        <v>43234.458333333336</v>
      </c>
      <c r="E26">
        <v>71.61</v>
      </c>
      <c r="F26">
        <v>71.81</v>
      </c>
    </row>
    <row r="27" spans="1:7" x14ac:dyDescent="0.25">
      <c r="A27" s="7">
        <v>23301</v>
      </c>
      <c r="B27">
        <v>4.25</v>
      </c>
      <c r="C27">
        <v>75.14</v>
      </c>
      <c r="D27" s="1">
        <v>43234.458333333336</v>
      </c>
      <c r="E27">
        <v>72.73</v>
      </c>
      <c r="F27">
        <v>72.81</v>
      </c>
    </row>
    <row r="28" spans="1:7" x14ac:dyDescent="0.25">
      <c r="A28" s="7">
        <v>23302</v>
      </c>
      <c r="B28">
        <v>4.18</v>
      </c>
      <c r="C28">
        <v>77.33</v>
      </c>
      <c r="D28" s="1">
        <v>43234.458333333336</v>
      </c>
      <c r="E28">
        <v>74.73</v>
      </c>
      <c r="F28">
        <v>74.86</v>
      </c>
    </row>
    <row r="29" spans="1:7" x14ac:dyDescent="0.25">
      <c r="A29" s="7">
        <v>41001</v>
      </c>
      <c r="B29">
        <v>6.38</v>
      </c>
      <c r="C29">
        <v>63.8</v>
      </c>
      <c r="D29" s="1">
        <v>43193.645833333336</v>
      </c>
      <c r="E29">
        <v>62.38</v>
      </c>
      <c r="G29">
        <v>62.4</v>
      </c>
    </row>
    <row r="30" spans="1:7" x14ac:dyDescent="0.25">
      <c r="A30" s="7">
        <v>41002</v>
      </c>
      <c r="B30">
        <v>6.68</v>
      </c>
      <c r="C30">
        <v>76.38</v>
      </c>
      <c r="D30" s="1">
        <v>43193.645833333336</v>
      </c>
      <c r="E30">
        <v>74.63</v>
      </c>
      <c r="G30">
        <v>74.62</v>
      </c>
    </row>
    <row r="31" spans="1:7" x14ac:dyDescent="0.25">
      <c r="A31" s="7">
        <v>41051</v>
      </c>
      <c r="B31">
        <v>6.5</v>
      </c>
      <c r="C31">
        <v>65.11</v>
      </c>
      <c r="D31" s="1">
        <v>43193.645833333336</v>
      </c>
      <c r="E31">
        <v>64.03</v>
      </c>
      <c r="G31">
        <v>64.010000000000005</v>
      </c>
    </row>
    <row r="32" spans="1:7" x14ac:dyDescent="0.25">
      <c r="A32" s="7">
        <v>41052</v>
      </c>
      <c r="B32">
        <v>6.41</v>
      </c>
      <c r="C32">
        <v>65.22</v>
      </c>
      <c r="D32" s="1">
        <v>43193.645833333336</v>
      </c>
      <c r="E32">
        <v>64.08</v>
      </c>
      <c r="G32">
        <v>64.08</v>
      </c>
    </row>
    <row r="33" spans="1:7" x14ac:dyDescent="0.25">
      <c r="A33" s="7">
        <v>42001</v>
      </c>
      <c r="B33">
        <v>6.42</v>
      </c>
      <c r="C33">
        <v>57.49</v>
      </c>
      <c r="D33" s="1">
        <v>43193.645833333336</v>
      </c>
      <c r="E33">
        <v>56.62</v>
      </c>
      <c r="G33">
        <v>56.58</v>
      </c>
    </row>
    <row r="34" spans="1:7" x14ac:dyDescent="0.25">
      <c r="A34" s="7">
        <v>42002</v>
      </c>
      <c r="B34">
        <v>6.37</v>
      </c>
      <c r="C34">
        <v>71.42</v>
      </c>
      <c r="D34" s="1">
        <v>43193.645833333336</v>
      </c>
      <c r="E34">
        <v>70.3</v>
      </c>
      <c r="G34">
        <v>70.260000000000005</v>
      </c>
    </row>
    <row r="35" spans="1:7" x14ac:dyDescent="0.25">
      <c r="A35" s="7">
        <v>42051</v>
      </c>
      <c r="B35">
        <v>6.4</v>
      </c>
      <c r="C35">
        <v>46.86</v>
      </c>
      <c r="D35" s="1">
        <v>43193.645833333336</v>
      </c>
      <c r="E35">
        <v>46.1</v>
      </c>
      <c r="G35">
        <v>46.14</v>
      </c>
    </row>
    <row r="36" spans="1:7" x14ac:dyDescent="0.25">
      <c r="A36" s="7">
        <v>42052</v>
      </c>
      <c r="B36">
        <v>6.42</v>
      </c>
      <c r="C36">
        <v>73.56</v>
      </c>
      <c r="D36" s="1">
        <v>43193.645833333336</v>
      </c>
      <c r="E36">
        <v>72.459999999999994</v>
      </c>
      <c r="G36">
        <v>72.39</v>
      </c>
    </row>
    <row r="37" spans="1:7" x14ac:dyDescent="0.25">
      <c r="A37" s="7">
        <v>42101</v>
      </c>
      <c r="B37">
        <v>6.81</v>
      </c>
      <c r="C37">
        <v>76.62</v>
      </c>
      <c r="D37" s="1">
        <v>43193.645833333336</v>
      </c>
      <c r="E37">
        <v>75.92</v>
      </c>
      <c r="G37">
        <v>75.930000000000007</v>
      </c>
    </row>
    <row r="38" spans="1:7" x14ac:dyDescent="0.25">
      <c r="A38" s="7">
        <v>42102</v>
      </c>
      <c r="B38">
        <v>6.64</v>
      </c>
      <c r="C38">
        <v>78.73</v>
      </c>
      <c r="D38" s="1">
        <v>43193.645833333336</v>
      </c>
      <c r="E38">
        <v>77.83</v>
      </c>
      <c r="G38">
        <v>77.83</v>
      </c>
    </row>
    <row r="39" spans="1:7" x14ac:dyDescent="0.25">
      <c r="A39" s="7">
        <v>42151</v>
      </c>
      <c r="B39">
        <v>6.47</v>
      </c>
      <c r="C39">
        <v>81.650000000000006</v>
      </c>
      <c r="D39" s="1">
        <v>43193.645833333336</v>
      </c>
      <c r="E39">
        <v>81.3</v>
      </c>
      <c r="G39">
        <v>81.36</v>
      </c>
    </row>
    <row r="40" spans="1:7" x14ac:dyDescent="0.25">
      <c r="A40" s="7">
        <v>42152</v>
      </c>
      <c r="B40">
        <v>6.92</v>
      </c>
      <c r="C40">
        <v>86.79</v>
      </c>
      <c r="D40" s="1">
        <v>43193.645833333336</v>
      </c>
      <c r="E40">
        <v>86.41</v>
      </c>
      <c r="G40">
        <v>86.47</v>
      </c>
    </row>
    <row r="41" spans="1:7" x14ac:dyDescent="0.25">
      <c r="A41" s="7">
        <v>42201</v>
      </c>
      <c r="B41">
        <v>6.6</v>
      </c>
      <c r="C41">
        <v>86.97</v>
      </c>
      <c r="D41" s="1">
        <v>43193.645833333336</v>
      </c>
      <c r="E41">
        <v>86.3</v>
      </c>
      <c r="G41">
        <v>86.32</v>
      </c>
    </row>
    <row r="42" spans="1:7" x14ac:dyDescent="0.25">
      <c r="A42" s="7">
        <v>42202</v>
      </c>
      <c r="B42">
        <v>6.59</v>
      </c>
      <c r="C42">
        <v>82.96</v>
      </c>
      <c r="D42" s="1">
        <v>43193.645833333336</v>
      </c>
      <c r="E42">
        <v>82.7</v>
      </c>
      <c r="G42">
        <v>82.71</v>
      </c>
    </row>
    <row r="43" spans="1:7" x14ac:dyDescent="0.25">
      <c r="A43" s="7">
        <v>42251</v>
      </c>
      <c r="B43">
        <v>6.54</v>
      </c>
      <c r="C43">
        <v>94.97</v>
      </c>
      <c r="D43" s="1">
        <v>43193.645833333336</v>
      </c>
      <c r="E43">
        <v>94.39</v>
      </c>
      <c r="G43">
        <v>94.36</v>
      </c>
    </row>
    <row r="44" spans="1:7" x14ac:dyDescent="0.25">
      <c r="A44" s="7">
        <v>42252</v>
      </c>
      <c r="B44">
        <v>6.31</v>
      </c>
      <c r="C44">
        <v>108.88</v>
      </c>
      <c r="D44" s="1">
        <v>43193.645833333336</v>
      </c>
      <c r="E44">
        <v>108.3</v>
      </c>
      <c r="G44">
        <v>108.33</v>
      </c>
    </row>
    <row r="45" spans="1:7" x14ac:dyDescent="0.25">
      <c r="A45" s="7">
        <v>42351</v>
      </c>
      <c r="B45">
        <v>6.96</v>
      </c>
      <c r="C45">
        <v>83.76</v>
      </c>
      <c r="D45" s="1">
        <v>43193.645833333336</v>
      </c>
      <c r="E45">
        <v>83.3</v>
      </c>
      <c r="G45">
        <v>83.33</v>
      </c>
    </row>
    <row r="46" spans="1:7" x14ac:dyDescent="0.25">
      <c r="A46" s="7">
        <v>42352</v>
      </c>
      <c r="B46">
        <v>6.54</v>
      </c>
      <c r="C46">
        <v>74.05</v>
      </c>
      <c r="D46" s="1">
        <v>43193.645833333336</v>
      </c>
      <c r="E46">
        <v>73.739999999999995</v>
      </c>
      <c r="G46">
        <v>73.77</v>
      </c>
    </row>
    <row r="47" spans="1:7" x14ac:dyDescent="0.25">
      <c r="A47" s="7">
        <v>42381</v>
      </c>
      <c r="B47">
        <v>6.71</v>
      </c>
      <c r="C47">
        <v>88.89</v>
      </c>
      <c r="D47" s="1">
        <v>43193.645833333336</v>
      </c>
      <c r="E47">
        <v>88.6</v>
      </c>
      <c r="G47">
        <v>88.55</v>
      </c>
    </row>
    <row r="48" spans="1:7" x14ac:dyDescent="0.25">
      <c r="A48" s="7">
        <v>42382</v>
      </c>
      <c r="B48">
        <v>6.48</v>
      </c>
      <c r="C48">
        <v>89.85</v>
      </c>
      <c r="D48" s="1">
        <v>43193.645833333336</v>
      </c>
      <c r="E48">
        <v>89.62</v>
      </c>
      <c r="G48">
        <v>89.58</v>
      </c>
    </row>
    <row r="49" spans="1:7" x14ac:dyDescent="0.25">
      <c r="A49" s="7">
        <v>81001</v>
      </c>
      <c r="B49">
        <v>6.4</v>
      </c>
      <c r="C49">
        <v>92.7</v>
      </c>
      <c r="D49" s="1">
        <v>43234.666666666664</v>
      </c>
      <c r="E49">
        <v>72.400000000000006</v>
      </c>
      <c r="G49">
        <v>72.61</v>
      </c>
    </row>
    <row r="50" spans="1:7" x14ac:dyDescent="0.25">
      <c r="A50" s="7">
        <v>81002</v>
      </c>
      <c r="B50">
        <v>6.5</v>
      </c>
      <c r="C50">
        <v>89.71</v>
      </c>
      <c r="D50" s="1">
        <v>43235.666666608799</v>
      </c>
      <c r="E50">
        <v>70.66</v>
      </c>
      <c r="G50">
        <v>70.8</v>
      </c>
    </row>
    <row r="51" spans="1:7" x14ac:dyDescent="0.25">
      <c r="A51" s="7">
        <v>81051</v>
      </c>
      <c r="B51">
        <v>6.31</v>
      </c>
      <c r="C51">
        <v>84.9</v>
      </c>
      <c r="D51" s="1">
        <v>43236.666666608799</v>
      </c>
      <c r="E51">
        <v>66.599999999999994</v>
      </c>
      <c r="G51">
        <v>66.790000000000006</v>
      </c>
    </row>
    <row r="52" spans="1:7" x14ac:dyDescent="0.25">
      <c r="A52" s="7">
        <v>81052</v>
      </c>
      <c r="B52">
        <v>6.36</v>
      </c>
      <c r="C52">
        <v>79.91</v>
      </c>
      <c r="D52" s="1">
        <v>43237.666666608799</v>
      </c>
      <c r="E52">
        <v>62.18</v>
      </c>
      <c r="G52">
        <v>62.33</v>
      </c>
    </row>
    <row r="53" spans="1:7" x14ac:dyDescent="0.25">
      <c r="A53" s="7">
        <v>82001</v>
      </c>
      <c r="B53">
        <v>6.57</v>
      </c>
      <c r="C53">
        <v>78.2</v>
      </c>
      <c r="D53" s="1">
        <v>43238.666666608799</v>
      </c>
      <c r="E53">
        <v>58.65</v>
      </c>
      <c r="G53">
        <v>58.7</v>
      </c>
    </row>
    <row r="54" spans="1:7" x14ac:dyDescent="0.25">
      <c r="A54" s="7">
        <v>82002</v>
      </c>
      <c r="B54">
        <v>6.81</v>
      </c>
      <c r="C54">
        <v>79.83</v>
      </c>
      <c r="D54" s="1">
        <v>43239.666666608799</v>
      </c>
      <c r="E54">
        <v>60.42</v>
      </c>
      <c r="G54">
        <v>60.53</v>
      </c>
    </row>
    <row r="55" spans="1:7" x14ac:dyDescent="0.25">
      <c r="A55" s="7">
        <v>82051</v>
      </c>
      <c r="B55">
        <v>6.3</v>
      </c>
      <c r="C55">
        <v>88.68</v>
      </c>
      <c r="D55" s="1">
        <v>43240.666666608799</v>
      </c>
      <c r="E55">
        <v>69.569999999999993</v>
      </c>
      <c r="G55">
        <v>69.8</v>
      </c>
    </row>
    <row r="56" spans="1:7" x14ac:dyDescent="0.25">
      <c r="A56" s="7">
        <v>82052</v>
      </c>
      <c r="B56">
        <v>6.47</v>
      </c>
      <c r="C56">
        <v>88.32</v>
      </c>
      <c r="D56" s="1">
        <v>43241.666666608799</v>
      </c>
      <c r="E56">
        <v>69.53</v>
      </c>
      <c r="G56">
        <v>69.569999999999993</v>
      </c>
    </row>
    <row r="57" spans="1:7" x14ac:dyDescent="0.25">
      <c r="A57" s="7">
        <v>83001</v>
      </c>
      <c r="B57">
        <v>6.49</v>
      </c>
      <c r="C57">
        <v>95.5</v>
      </c>
      <c r="D57" s="1">
        <v>43242.666666608799</v>
      </c>
      <c r="E57">
        <v>76.06</v>
      </c>
      <c r="G57">
        <v>76.3</v>
      </c>
    </row>
    <row r="58" spans="1:7" x14ac:dyDescent="0.25">
      <c r="A58" s="7">
        <v>83002</v>
      </c>
      <c r="B58">
        <v>6.32</v>
      </c>
      <c r="C58">
        <v>93.92</v>
      </c>
      <c r="D58" s="1">
        <v>43243.666666608799</v>
      </c>
      <c r="E58">
        <v>74.760000000000005</v>
      </c>
      <c r="G58">
        <v>74.89</v>
      </c>
    </row>
    <row r="59" spans="1:7" x14ac:dyDescent="0.25">
      <c r="A59" s="7">
        <v>83051</v>
      </c>
      <c r="B59">
        <v>6.47</v>
      </c>
      <c r="C59">
        <v>81.87</v>
      </c>
      <c r="D59" s="1">
        <v>43244.666666608799</v>
      </c>
      <c r="E59">
        <v>65.680000000000007</v>
      </c>
      <c r="G59">
        <v>66.010000000000005</v>
      </c>
    </row>
    <row r="60" spans="1:7" x14ac:dyDescent="0.25">
      <c r="A60" s="7">
        <v>83052</v>
      </c>
      <c r="B60">
        <v>6.58</v>
      </c>
      <c r="C60">
        <v>84.84</v>
      </c>
      <c r="D60" s="1">
        <v>43245.666666608799</v>
      </c>
      <c r="E60">
        <v>67.81</v>
      </c>
      <c r="G60">
        <v>68.03</v>
      </c>
    </row>
    <row r="61" spans="1:7" x14ac:dyDescent="0.25">
      <c r="A61" s="7">
        <v>83121</v>
      </c>
      <c r="B61">
        <v>6.57</v>
      </c>
      <c r="C61">
        <v>109.14</v>
      </c>
      <c r="D61" s="1">
        <v>43246.666666608799</v>
      </c>
      <c r="E61">
        <v>81.39</v>
      </c>
      <c r="G61">
        <v>81.14</v>
      </c>
    </row>
    <row r="62" spans="1:7" x14ac:dyDescent="0.25">
      <c r="A62" s="7">
        <v>83122</v>
      </c>
      <c r="B62">
        <v>6.41</v>
      </c>
      <c r="C62">
        <v>113.05</v>
      </c>
      <c r="D62" s="1">
        <v>43247.666666608799</v>
      </c>
      <c r="E62">
        <v>84.47</v>
      </c>
      <c r="G62">
        <v>84.8</v>
      </c>
    </row>
    <row r="63" spans="1:7" x14ac:dyDescent="0.25">
      <c r="A63" s="7">
        <v>83151</v>
      </c>
      <c r="B63">
        <v>6.49</v>
      </c>
      <c r="C63">
        <v>111.95</v>
      </c>
      <c r="D63" s="1">
        <v>43248.666666608799</v>
      </c>
      <c r="E63">
        <v>86.32</v>
      </c>
      <c r="G63">
        <v>86.56</v>
      </c>
    </row>
    <row r="64" spans="1:7" x14ac:dyDescent="0.25">
      <c r="A64" s="7">
        <v>83152</v>
      </c>
      <c r="B64">
        <v>6.53</v>
      </c>
      <c r="C64">
        <v>92.39</v>
      </c>
      <c r="D64" s="1">
        <v>43249.666666608799</v>
      </c>
      <c r="E64">
        <v>71.510000000000005</v>
      </c>
      <c r="G64">
        <v>71.69</v>
      </c>
    </row>
    <row r="65" spans="1:7" x14ac:dyDescent="0.25">
      <c r="A65" s="7">
        <v>83201</v>
      </c>
      <c r="B65">
        <v>6.38</v>
      </c>
      <c r="C65">
        <v>103.2</v>
      </c>
      <c r="D65" s="1">
        <v>43250.666666608799</v>
      </c>
      <c r="E65">
        <v>81.400000000000006</v>
      </c>
      <c r="G65">
        <v>81.680000000000007</v>
      </c>
    </row>
    <row r="66" spans="1:7" x14ac:dyDescent="0.25">
      <c r="A66" s="7">
        <v>83202</v>
      </c>
      <c r="B66">
        <v>6.28</v>
      </c>
      <c r="C66">
        <v>99.1</v>
      </c>
      <c r="D66" s="1">
        <v>43251.666666608799</v>
      </c>
      <c r="E66">
        <v>77.73</v>
      </c>
      <c r="G66">
        <v>77.81</v>
      </c>
    </row>
    <row r="67" spans="1:7" x14ac:dyDescent="0.25">
      <c r="A67" s="7">
        <v>83251</v>
      </c>
      <c r="B67">
        <v>6.63</v>
      </c>
      <c r="C67">
        <v>94.85</v>
      </c>
      <c r="D67" s="1">
        <v>43252.666666608799</v>
      </c>
      <c r="E67">
        <v>71.16</v>
      </c>
      <c r="G67">
        <v>71.3</v>
      </c>
    </row>
    <row r="68" spans="1:7" x14ac:dyDescent="0.25">
      <c r="A68" s="7">
        <v>83252</v>
      </c>
      <c r="B68">
        <v>6.44</v>
      </c>
      <c r="C68">
        <v>92.6</v>
      </c>
      <c r="D68" s="1">
        <v>43253.666666608799</v>
      </c>
      <c r="E68">
        <v>69.06</v>
      </c>
      <c r="G68">
        <v>69.150000000000006</v>
      </c>
    </row>
    <row r="69" spans="1:7" x14ac:dyDescent="0.25">
      <c r="A69" s="7">
        <v>83301</v>
      </c>
      <c r="B69">
        <v>6.45</v>
      </c>
      <c r="C69">
        <v>116.64</v>
      </c>
      <c r="D69" s="1">
        <v>43254.666666608799</v>
      </c>
      <c r="E69">
        <v>88.14</v>
      </c>
      <c r="G69">
        <v>88.14</v>
      </c>
    </row>
    <row r="70" spans="1:7" x14ac:dyDescent="0.25">
      <c r="A70" s="7">
        <v>83302</v>
      </c>
      <c r="B70">
        <v>6.36</v>
      </c>
      <c r="C70">
        <v>109.44</v>
      </c>
      <c r="D70" s="1">
        <v>43255.666666608799</v>
      </c>
      <c r="E70">
        <v>82.56</v>
      </c>
      <c r="G70">
        <v>82.56</v>
      </c>
    </row>
    <row r="71" spans="1:7" x14ac:dyDescent="0.25">
      <c r="A71" s="7">
        <v>83401</v>
      </c>
      <c r="B71">
        <v>6.7</v>
      </c>
      <c r="C71">
        <v>114.7</v>
      </c>
      <c r="D71" s="1">
        <v>43256.666666608799</v>
      </c>
      <c r="E71">
        <v>94.66</v>
      </c>
      <c r="G71">
        <v>94.75</v>
      </c>
    </row>
    <row r="72" spans="1:7" x14ac:dyDescent="0.25">
      <c r="A72" s="7">
        <v>83402</v>
      </c>
      <c r="B72">
        <v>6.56</v>
      </c>
      <c r="C72">
        <v>109.64</v>
      </c>
      <c r="D72" s="1">
        <v>43257.666666608799</v>
      </c>
      <c r="E72">
        <v>90.77</v>
      </c>
      <c r="G72">
        <v>90.94</v>
      </c>
    </row>
    <row r="73" spans="1:7" x14ac:dyDescent="0.25">
      <c r="A73" s="7">
        <v>83501</v>
      </c>
      <c r="B73">
        <v>6.66</v>
      </c>
      <c r="C73">
        <v>116.22</v>
      </c>
      <c r="D73" s="1">
        <v>43258.666666608799</v>
      </c>
      <c r="E73">
        <v>87.3</v>
      </c>
      <c r="G73">
        <v>87.45</v>
      </c>
    </row>
    <row r="74" spans="1:7" x14ac:dyDescent="0.25">
      <c r="A74" s="7">
        <v>83502</v>
      </c>
      <c r="B74">
        <v>6.47</v>
      </c>
      <c r="C74">
        <v>110.8</v>
      </c>
      <c r="D74" s="1">
        <v>43259.666666608799</v>
      </c>
      <c r="E74">
        <v>83.24</v>
      </c>
      <c r="G74">
        <v>83.35</v>
      </c>
    </row>
    <row r="75" spans="1:7" x14ac:dyDescent="0.25">
      <c r="A75" s="7">
        <v>83551</v>
      </c>
      <c r="B75">
        <v>6.47</v>
      </c>
      <c r="C75">
        <v>123.17</v>
      </c>
      <c r="D75" s="1">
        <v>43260.666666608799</v>
      </c>
      <c r="E75">
        <v>100</v>
      </c>
      <c r="G75">
        <v>100.05</v>
      </c>
    </row>
    <row r="76" spans="1:7" x14ac:dyDescent="0.25">
      <c r="A76" s="7">
        <v>83552</v>
      </c>
      <c r="B76">
        <v>6.44</v>
      </c>
      <c r="C76">
        <v>120.05</v>
      </c>
      <c r="D76" s="1">
        <v>43261.666666608799</v>
      </c>
      <c r="E76">
        <v>95.24</v>
      </c>
      <c r="G76">
        <v>95.36</v>
      </c>
    </row>
    <row r="77" spans="1:7" x14ac:dyDescent="0.25">
      <c r="A77" s="7">
        <v>83571</v>
      </c>
      <c r="B77">
        <v>4.09</v>
      </c>
      <c r="C77">
        <v>110.13</v>
      </c>
      <c r="D77" s="1">
        <v>43262.666666608799</v>
      </c>
      <c r="E77">
        <v>90.88</v>
      </c>
      <c r="G77">
        <v>90.84</v>
      </c>
    </row>
    <row r="78" spans="1:7" x14ac:dyDescent="0.25">
      <c r="A78" s="7">
        <v>83572</v>
      </c>
      <c r="B78">
        <v>4.17</v>
      </c>
      <c r="C78">
        <v>112.22</v>
      </c>
      <c r="D78" s="1">
        <v>43263.666666608799</v>
      </c>
      <c r="E78">
        <v>92.67</v>
      </c>
      <c r="G78">
        <v>92.6</v>
      </c>
    </row>
    <row r="79" spans="1:7" x14ac:dyDescent="0.25">
      <c r="A79" s="7">
        <v>91001</v>
      </c>
      <c r="B79">
        <v>6.45</v>
      </c>
      <c r="C79">
        <v>65.27</v>
      </c>
      <c r="D79" s="1">
        <v>43196.5625</v>
      </c>
      <c r="F79">
        <v>64.28</v>
      </c>
      <c r="G79">
        <v>64.28</v>
      </c>
    </row>
    <row r="80" spans="1:7" x14ac:dyDescent="0.25">
      <c r="A80" s="7">
        <v>91002</v>
      </c>
      <c r="B80">
        <v>6.43</v>
      </c>
      <c r="C80">
        <v>55.71</v>
      </c>
      <c r="D80" s="1">
        <v>43196.5625</v>
      </c>
      <c r="F80">
        <v>54.73</v>
      </c>
      <c r="G80">
        <v>54.76</v>
      </c>
    </row>
    <row r="81" spans="1:7" x14ac:dyDescent="0.25">
      <c r="A81" s="7">
        <v>92001</v>
      </c>
      <c r="B81">
        <v>6.49</v>
      </c>
      <c r="C81">
        <v>81.13</v>
      </c>
      <c r="D81" s="1">
        <v>43196.5625</v>
      </c>
      <c r="F81">
        <v>80</v>
      </c>
      <c r="G81">
        <v>80.069999999999993</v>
      </c>
    </row>
    <row r="82" spans="1:7" x14ac:dyDescent="0.25">
      <c r="A82" s="7">
        <v>92002</v>
      </c>
      <c r="B82">
        <v>6.64</v>
      </c>
      <c r="C82">
        <v>87.48</v>
      </c>
      <c r="D82" s="1">
        <v>43196.5625</v>
      </c>
      <c r="F82">
        <v>86.21</v>
      </c>
      <c r="G82">
        <v>86.26</v>
      </c>
    </row>
    <row r="83" spans="1:7" x14ac:dyDescent="0.25">
      <c r="A83" s="7">
        <v>93001</v>
      </c>
      <c r="B83">
        <v>6.35</v>
      </c>
      <c r="C83">
        <v>69.42</v>
      </c>
      <c r="D83" s="1">
        <v>43196.5625</v>
      </c>
      <c r="F83">
        <v>68.069999999999993</v>
      </c>
      <c r="G83">
        <v>68.099999999999994</v>
      </c>
    </row>
    <row r="84" spans="1:7" x14ac:dyDescent="0.25">
      <c r="A84" s="7">
        <v>93002</v>
      </c>
      <c r="B84">
        <v>6.51</v>
      </c>
      <c r="C84">
        <v>72.17</v>
      </c>
      <c r="D84" s="1">
        <v>43196.5625</v>
      </c>
      <c r="F84">
        <v>70.7</v>
      </c>
      <c r="G84">
        <v>70.760000000000005</v>
      </c>
    </row>
    <row r="85" spans="1:7" x14ac:dyDescent="0.25">
      <c r="A85" s="7">
        <v>93051</v>
      </c>
      <c r="B85">
        <v>6.54</v>
      </c>
      <c r="C85">
        <v>74.31</v>
      </c>
      <c r="D85" s="1">
        <v>43196.5625</v>
      </c>
      <c r="F85">
        <v>72.709999999999994</v>
      </c>
      <c r="G85">
        <v>72.77</v>
      </c>
    </row>
    <row r="86" spans="1:7" x14ac:dyDescent="0.25">
      <c r="A86" s="7">
        <v>93052</v>
      </c>
      <c r="B86">
        <v>6.4</v>
      </c>
      <c r="C86">
        <v>75.77</v>
      </c>
      <c r="D86" s="1">
        <v>43196.5625</v>
      </c>
      <c r="F86">
        <v>74.16</v>
      </c>
      <c r="G86">
        <v>74.17</v>
      </c>
    </row>
    <row r="87" spans="1:7" x14ac:dyDescent="0.25">
      <c r="A87" s="7">
        <v>93101</v>
      </c>
      <c r="B87">
        <v>6.46</v>
      </c>
      <c r="C87">
        <v>74.540000000000006</v>
      </c>
      <c r="D87" s="1">
        <v>43196.5625</v>
      </c>
      <c r="F87">
        <v>72.98</v>
      </c>
      <c r="G87">
        <v>73.010000000000005</v>
      </c>
    </row>
    <row r="88" spans="1:7" x14ac:dyDescent="0.25">
      <c r="A88" s="7">
        <v>93102</v>
      </c>
      <c r="B88">
        <v>6.44</v>
      </c>
      <c r="C88">
        <v>73.34</v>
      </c>
      <c r="D88" s="1">
        <v>43196.5625</v>
      </c>
      <c r="F88">
        <v>71.760000000000005</v>
      </c>
      <c r="G88">
        <v>71.790000000000006</v>
      </c>
    </row>
    <row r="89" spans="1:7" x14ac:dyDescent="0.25">
      <c r="A89" s="7">
        <v>93151</v>
      </c>
      <c r="B89">
        <v>6.57</v>
      </c>
      <c r="C89">
        <v>64.73</v>
      </c>
      <c r="D89" s="1">
        <v>43196.5625</v>
      </c>
      <c r="F89">
        <v>63.36</v>
      </c>
      <c r="G89">
        <v>63.36</v>
      </c>
    </row>
    <row r="90" spans="1:7" x14ac:dyDescent="0.25">
      <c r="A90" s="7">
        <v>93152</v>
      </c>
      <c r="B90">
        <v>6.33</v>
      </c>
      <c r="C90">
        <v>67.87</v>
      </c>
      <c r="D90" s="1">
        <v>43196.5625</v>
      </c>
      <c r="F90">
        <v>66.48</v>
      </c>
      <c r="G90">
        <v>66.489999999999995</v>
      </c>
    </row>
    <row r="91" spans="1:7" x14ac:dyDescent="0.25">
      <c r="A91" s="7">
        <v>93201</v>
      </c>
      <c r="B91">
        <v>6.33</v>
      </c>
      <c r="C91">
        <v>69.89</v>
      </c>
      <c r="D91" s="1">
        <v>43196.5625</v>
      </c>
      <c r="F91">
        <v>68.540000000000006</v>
      </c>
      <c r="G91">
        <v>68.540000000000006</v>
      </c>
    </row>
    <row r="92" spans="1:7" x14ac:dyDescent="0.25">
      <c r="A92" s="7">
        <v>93202</v>
      </c>
      <c r="B92">
        <v>4.18</v>
      </c>
      <c r="C92">
        <v>76.930000000000007</v>
      </c>
      <c r="D92" s="1">
        <v>43196.5625</v>
      </c>
      <c r="F92">
        <v>75.34</v>
      </c>
      <c r="G92">
        <v>75.37</v>
      </c>
    </row>
    <row r="93" spans="1:7" x14ac:dyDescent="0.25">
      <c r="A93" s="7">
        <v>93251</v>
      </c>
      <c r="B93">
        <v>4.08</v>
      </c>
      <c r="C93">
        <v>57.89</v>
      </c>
      <c r="D93" s="1">
        <v>43196.5625</v>
      </c>
      <c r="F93">
        <v>56.76</v>
      </c>
      <c r="G93">
        <v>56.77</v>
      </c>
    </row>
    <row r="94" spans="1:7" x14ac:dyDescent="0.25">
      <c r="A94" s="7">
        <v>93252</v>
      </c>
      <c r="B94">
        <v>4.2</v>
      </c>
      <c r="C94">
        <v>57.23</v>
      </c>
      <c r="D94" s="1">
        <v>43196.5625</v>
      </c>
      <c r="F94">
        <v>56.08</v>
      </c>
      <c r="G94">
        <v>56.06</v>
      </c>
    </row>
    <row r="95" spans="1:7" x14ac:dyDescent="0.25">
      <c r="A95" s="7">
        <v>93301</v>
      </c>
      <c r="B95">
        <v>4.1100000000000003</v>
      </c>
      <c r="C95">
        <v>69.47</v>
      </c>
      <c r="D95" s="1">
        <v>43196.5625</v>
      </c>
      <c r="F95">
        <v>68.099999999999994</v>
      </c>
      <c r="G95">
        <v>68.099999999999994</v>
      </c>
    </row>
    <row r="96" spans="1:7" x14ac:dyDescent="0.25">
      <c r="A96" s="7">
        <v>93302</v>
      </c>
      <c r="B96">
        <v>4.0999999999999996</v>
      </c>
      <c r="C96">
        <v>81.739999999999995</v>
      </c>
      <c r="D96" s="1">
        <v>43196.5625</v>
      </c>
      <c r="F96">
        <v>80.040000000000006</v>
      </c>
      <c r="G96">
        <v>80.069999999999993</v>
      </c>
    </row>
    <row r="97" spans="1:7" x14ac:dyDescent="0.25">
      <c r="A97" s="7">
        <v>93351</v>
      </c>
      <c r="B97">
        <v>4.2</v>
      </c>
      <c r="C97">
        <v>76.13</v>
      </c>
      <c r="D97" s="1">
        <v>43196.5625</v>
      </c>
      <c r="F97">
        <v>74.33</v>
      </c>
      <c r="G97">
        <v>74.31</v>
      </c>
    </row>
    <row r="98" spans="1:7" x14ac:dyDescent="0.25">
      <c r="A98" s="7">
        <v>93352</v>
      </c>
      <c r="B98">
        <v>4.2300000000000004</v>
      </c>
      <c r="C98">
        <v>67.88</v>
      </c>
      <c r="D98" s="1">
        <v>43196.5625</v>
      </c>
      <c r="F98">
        <v>66.31</v>
      </c>
      <c r="G98">
        <v>66.31</v>
      </c>
    </row>
    <row r="99" spans="1:7" x14ac:dyDescent="0.25">
      <c r="A99" s="7">
        <v>93401</v>
      </c>
      <c r="B99">
        <v>4.0999999999999996</v>
      </c>
      <c r="C99">
        <v>84.57</v>
      </c>
      <c r="D99" s="1">
        <v>43196.5625</v>
      </c>
      <c r="F99">
        <v>82.43</v>
      </c>
      <c r="G99">
        <v>82.42</v>
      </c>
    </row>
    <row r="100" spans="1:7" x14ac:dyDescent="0.25">
      <c r="A100" s="7">
        <v>93402</v>
      </c>
      <c r="B100">
        <v>4.09</v>
      </c>
      <c r="C100">
        <v>78.88</v>
      </c>
      <c r="D100" s="1">
        <v>43196.5625</v>
      </c>
      <c r="F100">
        <v>76.87</v>
      </c>
      <c r="G100">
        <v>76.88</v>
      </c>
    </row>
    <row r="101" spans="1:7" x14ac:dyDescent="0.25">
      <c r="A101" s="7">
        <v>101001</v>
      </c>
      <c r="B101">
        <v>6.45</v>
      </c>
      <c r="C101">
        <v>68.2</v>
      </c>
      <c r="D101" s="1">
        <v>43229.354166666664</v>
      </c>
      <c r="E101">
        <v>58.99</v>
      </c>
      <c r="G101">
        <v>59.02</v>
      </c>
    </row>
    <row r="102" spans="1:7" x14ac:dyDescent="0.25">
      <c r="A102" s="7">
        <v>101002</v>
      </c>
      <c r="B102">
        <v>6.55</v>
      </c>
      <c r="C102">
        <v>72.27</v>
      </c>
      <c r="D102" s="1">
        <v>43229.354166666664</v>
      </c>
      <c r="E102">
        <v>63.73</v>
      </c>
      <c r="G102">
        <v>63.78</v>
      </c>
    </row>
    <row r="103" spans="1:7" x14ac:dyDescent="0.25">
      <c r="A103" s="7">
        <v>101051</v>
      </c>
      <c r="B103">
        <v>6.5</v>
      </c>
      <c r="C103">
        <v>90.64</v>
      </c>
      <c r="D103" s="1">
        <v>43229.354166608799</v>
      </c>
      <c r="E103">
        <v>78.66</v>
      </c>
      <c r="G103">
        <v>78.61</v>
      </c>
    </row>
    <row r="104" spans="1:7" x14ac:dyDescent="0.25">
      <c r="A104" s="7">
        <v>101052</v>
      </c>
      <c r="B104">
        <v>6.32</v>
      </c>
      <c r="C104">
        <v>84.94</v>
      </c>
      <c r="D104" s="1">
        <v>43229.354166608799</v>
      </c>
      <c r="E104">
        <v>74.83</v>
      </c>
      <c r="G104">
        <v>74.790000000000006</v>
      </c>
    </row>
    <row r="105" spans="1:7" x14ac:dyDescent="0.25">
      <c r="A105" s="7">
        <v>101101</v>
      </c>
      <c r="B105">
        <v>6.58</v>
      </c>
      <c r="C105">
        <v>69.73</v>
      </c>
      <c r="D105" s="1">
        <v>43229.354166608799</v>
      </c>
      <c r="E105">
        <v>59.75</v>
      </c>
      <c r="G105">
        <v>59.72</v>
      </c>
    </row>
    <row r="106" spans="1:7" x14ac:dyDescent="0.25">
      <c r="A106" s="7">
        <v>101102</v>
      </c>
      <c r="B106">
        <v>6.45</v>
      </c>
      <c r="C106">
        <v>70.36</v>
      </c>
      <c r="D106" s="1">
        <v>43229.354166608799</v>
      </c>
      <c r="E106">
        <v>59.53</v>
      </c>
      <c r="G106">
        <v>59.51</v>
      </c>
    </row>
    <row r="107" spans="1:7" x14ac:dyDescent="0.25">
      <c r="A107" s="7">
        <v>102001</v>
      </c>
      <c r="B107">
        <v>6.45</v>
      </c>
      <c r="C107">
        <v>79.03</v>
      </c>
      <c r="D107" s="1">
        <v>43229.354166608799</v>
      </c>
      <c r="E107">
        <v>68.87</v>
      </c>
      <c r="G107">
        <v>68.8</v>
      </c>
    </row>
    <row r="108" spans="1:7" x14ac:dyDescent="0.25">
      <c r="A108" s="7">
        <v>102002</v>
      </c>
      <c r="B108">
        <v>6.35</v>
      </c>
      <c r="C108">
        <v>91.22</v>
      </c>
      <c r="D108" s="1">
        <v>43229.354166608799</v>
      </c>
      <c r="E108">
        <v>77.89</v>
      </c>
      <c r="G108">
        <v>77.81</v>
      </c>
    </row>
    <row r="109" spans="1:7" x14ac:dyDescent="0.25">
      <c r="A109" s="7">
        <v>102051</v>
      </c>
      <c r="B109">
        <v>6.48</v>
      </c>
      <c r="C109">
        <v>87</v>
      </c>
      <c r="D109" s="1">
        <v>43229.354166608799</v>
      </c>
      <c r="E109">
        <v>76.22</v>
      </c>
      <c r="G109">
        <v>76.150000000000006</v>
      </c>
    </row>
    <row r="110" spans="1:7" x14ac:dyDescent="0.25">
      <c r="A110" s="7">
        <v>102052</v>
      </c>
      <c r="B110">
        <v>6.52</v>
      </c>
      <c r="C110">
        <v>83.54</v>
      </c>
      <c r="D110" s="1">
        <v>43229.354166608799</v>
      </c>
      <c r="E110">
        <v>74.34</v>
      </c>
      <c r="G110">
        <v>74.27</v>
      </c>
    </row>
    <row r="111" spans="1:7" x14ac:dyDescent="0.25">
      <c r="A111" s="7">
        <v>102101</v>
      </c>
      <c r="B111">
        <v>6.43</v>
      </c>
      <c r="C111">
        <v>84.35</v>
      </c>
      <c r="D111" s="1">
        <v>43229.354166608799</v>
      </c>
      <c r="E111">
        <v>72.63</v>
      </c>
      <c r="G111">
        <v>72.510000000000005</v>
      </c>
    </row>
    <row r="112" spans="1:7" x14ac:dyDescent="0.25">
      <c r="A112" s="7">
        <v>102102</v>
      </c>
      <c r="B112">
        <v>6.45</v>
      </c>
      <c r="C112">
        <v>79.66</v>
      </c>
      <c r="D112" s="1">
        <v>43229.354166608799</v>
      </c>
      <c r="E112">
        <v>73.599999999999994</v>
      </c>
      <c r="G112">
        <v>73.459999999999994</v>
      </c>
    </row>
    <row r="113" spans="1:7" x14ac:dyDescent="0.25">
      <c r="A113" s="7">
        <v>102161</v>
      </c>
      <c r="B113">
        <v>6.57</v>
      </c>
      <c r="C113">
        <v>82.25</v>
      </c>
      <c r="D113" s="1">
        <v>43229.354166608799</v>
      </c>
      <c r="E113">
        <v>73.02</v>
      </c>
      <c r="G113">
        <v>72.97</v>
      </c>
    </row>
    <row r="114" spans="1:7" x14ac:dyDescent="0.25">
      <c r="A114" s="7">
        <v>102162</v>
      </c>
      <c r="B114">
        <v>6.4</v>
      </c>
      <c r="C114">
        <v>75.81</v>
      </c>
      <c r="D114" s="1">
        <v>43229.354166608799</v>
      </c>
      <c r="E114">
        <v>70.62</v>
      </c>
      <c r="G114">
        <v>70.56</v>
      </c>
    </row>
    <row r="115" spans="1:7" x14ac:dyDescent="0.25">
      <c r="A115" s="7">
        <v>102201</v>
      </c>
      <c r="B115">
        <v>6.58</v>
      </c>
      <c r="C115">
        <v>81.98</v>
      </c>
      <c r="D115" s="1">
        <v>43229.354166608799</v>
      </c>
      <c r="E115">
        <v>74.989999999999995</v>
      </c>
      <c r="G115">
        <v>74.91</v>
      </c>
    </row>
    <row r="116" spans="1:7" x14ac:dyDescent="0.25">
      <c r="A116" s="7">
        <v>102202</v>
      </c>
      <c r="B116">
        <v>6.72</v>
      </c>
      <c r="C116">
        <v>83.33</v>
      </c>
      <c r="D116" s="1">
        <v>43229.354166608799</v>
      </c>
      <c r="E116">
        <v>72.319999999999993</v>
      </c>
      <c r="G116">
        <v>72.22</v>
      </c>
    </row>
    <row r="117" spans="1:7" x14ac:dyDescent="0.25">
      <c r="A117" s="7">
        <v>103001</v>
      </c>
      <c r="B117">
        <v>6.47</v>
      </c>
      <c r="C117">
        <v>63.3</v>
      </c>
      <c r="D117" s="1">
        <v>43229.354166608799</v>
      </c>
      <c r="E117">
        <v>60.45</v>
      </c>
      <c r="G117">
        <v>60.36</v>
      </c>
    </row>
    <row r="118" spans="1:7" x14ac:dyDescent="0.25">
      <c r="A118" s="7">
        <v>103002</v>
      </c>
      <c r="B118">
        <v>6.31</v>
      </c>
      <c r="C118">
        <v>71.33</v>
      </c>
      <c r="D118" s="1">
        <v>43229.354166608799</v>
      </c>
      <c r="E118">
        <v>64.17</v>
      </c>
      <c r="G118">
        <v>64.069999999999993</v>
      </c>
    </row>
    <row r="119" spans="1:7" x14ac:dyDescent="0.25">
      <c r="A119" s="7">
        <v>103051</v>
      </c>
      <c r="B119">
        <v>6.52</v>
      </c>
      <c r="C119">
        <v>82.38</v>
      </c>
      <c r="D119" s="1">
        <v>43229.354166608799</v>
      </c>
      <c r="E119">
        <v>76.400000000000006</v>
      </c>
      <c r="G119">
        <v>76.34</v>
      </c>
    </row>
    <row r="120" spans="1:7" x14ac:dyDescent="0.25">
      <c r="A120" s="7">
        <v>103052</v>
      </c>
      <c r="B120">
        <v>6.39</v>
      </c>
      <c r="C120">
        <v>84.09</v>
      </c>
      <c r="D120" s="1">
        <v>43229.354166608799</v>
      </c>
      <c r="E120">
        <v>77.53</v>
      </c>
      <c r="G120">
        <v>77.47</v>
      </c>
    </row>
    <row r="121" spans="1:7" x14ac:dyDescent="0.25">
      <c r="A121" s="7">
        <v>103101</v>
      </c>
      <c r="B121">
        <v>6.3</v>
      </c>
      <c r="C121">
        <v>79.81</v>
      </c>
      <c r="D121" s="1">
        <v>43229.354166608799</v>
      </c>
      <c r="E121">
        <v>71.92</v>
      </c>
      <c r="G121">
        <v>71.86</v>
      </c>
    </row>
    <row r="122" spans="1:7" x14ac:dyDescent="0.25">
      <c r="A122" s="7">
        <v>103102</v>
      </c>
      <c r="B122">
        <v>6.39</v>
      </c>
      <c r="C122">
        <v>83.11</v>
      </c>
      <c r="D122" s="1">
        <v>43229.354166608799</v>
      </c>
      <c r="E122">
        <v>76.8</v>
      </c>
      <c r="G122">
        <v>76.790000000000006</v>
      </c>
    </row>
    <row r="123" spans="1:7" x14ac:dyDescent="0.25">
      <c r="A123" s="7">
        <v>103151</v>
      </c>
      <c r="B123">
        <v>6.8</v>
      </c>
      <c r="C123">
        <v>101.53</v>
      </c>
      <c r="D123" s="1">
        <v>43229.354166608799</v>
      </c>
      <c r="E123">
        <v>93.7</v>
      </c>
      <c r="G123">
        <v>93.62</v>
      </c>
    </row>
    <row r="124" spans="1:7" x14ac:dyDescent="0.25">
      <c r="A124" s="7">
        <v>103152</v>
      </c>
      <c r="B124">
        <v>6.56</v>
      </c>
      <c r="C124">
        <v>97.53</v>
      </c>
      <c r="D124" s="1">
        <v>43229.354166608799</v>
      </c>
      <c r="E124">
        <v>90.8</v>
      </c>
      <c r="G124">
        <v>90.75</v>
      </c>
    </row>
    <row r="125" spans="1:7" x14ac:dyDescent="0.25">
      <c r="A125" s="7">
        <v>103201</v>
      </c>
      <c r="B125">
        <v>6.66</v>
      </c>
      <c r="C125">
        <v>89.66</v>
      </c>
      <c r="D125" s="1">
        <v>43229.354166608799</v>
      </c>
      <c r="E125">
        <v>77.819999999999993</v>
      </c>
      <c r="G125">
        <v>77.72</v>
      </c>
    </row>
    <row r="126" spans="1:7" x14ac:dyDescent="0.25">
      <c r="A126" s="7">
        <v>103202</v>
      </c>
      <c r="B126">
        <v>6.46</v>
      </c>
      <c r="C126">
        <v>84.58</v>
      </c>
      <c r="D126" s="1">
        <v>43229.354166608799</v>
      </c>
      <c r="E126">
        <v>73.7</v>
      </c>
      <c r="G126">
        <v>73.67</v>
      </c>
    </row>
    <row r="127" spans="1:7" x14ac:dyDescent="0.25">
      <c r="A127" s="7">
        <v>103231</v>
      </c>
      <c r="B127">
        <v>6.34</v>
      </c>
      <c r="C127">
        <v>110.49</v>
      </c>
      <c r="D127" s="1">
        <v>43229.354166608799</v>
      </c>
      <c r="E127">
        <v>107</v>
      </c>
      <c r="G127">
        <v>106.99</v>
      </c>
    </row>
    <row r="128" spans="1:7" x14ac:dyDescent="0.25">
      <c r="A128" s="7">
        <v>103232</v>
      </c>
      <c r="B128">
        <v>6.36</v>
      </c>
      <c r="C128">
        <v>107.09</v>
      </c>
      <c r="D128" s="1">
        <v>43229.354166608799</v>
      </c>
      <c r="E128">
        <v>105.1</v>
      </c>
      <c r="G128">
        <v>105.08</v>
      </c>
    </row>
  </sheetData>
  <sortState ref="A2:G128">
    <sortCondition ref="A2:A128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Core Volume</vt:lpstr>
      <vt:lpstr>Entry Sheet</vt:lpstr>
      <vt:lpstr>Data Old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Forrest F [NREM]</dc:creator>
  <cp:lastModifiedBy>Williams, Forrest F [NREM]</cp:lastModifiedBy>
  <dcterms:created xsi:type="dcterms:W3CDTF">2018-05-10T16:31:22Z</dcterms:created>
  <dcterms:modified xsi:type="dcterms:W3CDTF">2018-08-10T19:30:39Z</dcterms:modified>
</cp:coreProperties>
</file>