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fb9220be44e3408/Skrivbord/EnterpriceRiskManagement/ERMlab3a/"/>
    </mc:Choice>
  </mc:AlternateContent>
  <xr:revisionPtr revIDLastSave="0" documentId="8_{B45C7ED8-AA73-4379-8422-993C41C87F02}" xr6:coauthVersionLast="47" xr6:coauthVersionMax="47" xr10:uidLastSave="{00000000-0000-0000-0000-000000000000}"/>
  <bookViews>
    <workbookView xWindow="-120" yWindow="-120" windowWidth="29040" windowHeight="15840" tabRatio="656" activeTab="7" xr2:uid="{00000000-000D-0000-FFFF-FFFF00000000}"/>
  </bookViews>
  <sheets>
    <sheet name="Mean_population_men" sheetId="2" r:id="rId1"/>
    <sheet name="Mean_population_women" sheetId="3" r:id="rId2"/>
    <sheet name="Deaths_men" sheetId="4" r:id="rId3"/>
    <sheet name="Deaths_women" sheetId="5" r:id="rId4"/>
    <sheet name="1 a)" sheetId="6" r:id="rId5"/>
    <sheet name="1 b)" sheetId="7" r:id="rId6"/>
    <sheet name="2" sheetId="8" r:id="rId7"/>
    <sheet name="export" sheetId="11" r:id="rId8"/>
  </sheets>
  <definedNames>
    <definedName name="solver_adj" localSheetId="6" hidden="1">'2'!$BB$4:$BB$6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'2'!$S$4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'2'!$BF$4</definedName>
    <definedName name="solver_pre" localSheetId="6" hidden="1">0.000000000001</definedName>
    <definedName name="solver_rbv" localSheetId="6" hidden="1">2</definedName>
    <definedName name="solver_rel1" localSheetId="6" hidden="1">3</definedName>
    <definedName name="solver_rhs1" localSheetId="6" hidden="1">0.0005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4" i="8" l="1"/>
  <c r="BI3" i="8"/>
  <c r="U4" i="8"/>
  <c r="BD5" i="8"/>
  <c r="BD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59" i="8"/>
  <c r="BD60" i="8"/>
  <c r="BD61" i="8"/>
  <c r="BD62" i="8"/>
  <c r="BD63" i="8"/>
  <c r="BD64" i="8"/>
  <c r="BD65" i="8"/>
  <c r="BD66" i="8"/>
  <c r="BD67" i="8"/>
  <c r="BD68" i="8"/>
  <c r="BD69" i="8"/>
  <c r="BD70" i="8"/>
  <c r="BD71" i="8"/>
  <c r="BD72" i="8"/>
  <c r="BD73" i="8"/>
  <c r="BD74" i="8"/>
  <c r="BD75" i="8"/>
  <c r="BD76" i="8"/>
  <c r="BD77" i="8"/>
  <c r="BD78" i="8"/>
  <c r="BD79" i="8"/>
  <c r="BD80" i="8"/>
  <c r="BD81" i="8"/>
  <c r="BD82" i="8"/>
  <c r="BD83" i="8"/>
  <c r="BI4" i="8"/>
  <c r="BI5" i="8"/>
  <c r="BI6" i="8"/>
  <c r="BI7" i="8"/>
  <c r="BI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4" i="8"/>
  <c r="BI35" i="8"/>
  <c r="BI36" i="8"/>
  <c r="BI37" i="8"/>
  <c r="BI38" i="8"/>
  <c r="BI39" i="8"/>
  <c r="BI40" i="8"/>
  <c r="BI41" i="8"/>
  <c r="BI42" i="8"/>
  <c r="BI43" i="8"/>
  <c r="BI44" i="8"/>
  <c r="BI45" i="8"/>
  <c r="BI46" i="8"/>
  <c r="BI47" i="8"/>
  <c r="BI48" i="8"/>
  <c r="BI49" i="8"/>
  <c r="BI50" i="8"/>
  <c r="BI51" i="8"/>
  <c r="BI52" i="8"/>
  <c r="BI53" i="8"/>
  <c r="BI54" i="8"/>
  <c r="BI55" i="8"/>
  <c r="BI56" i="8"/>
  <c r="BI57" i="8"/>
  <c r="BI58" i="8"/>
  <c r="BI59" i="8"/>
  <c r="BI60" i="8"/>
  <c r="BI61" i="8"/>
  <c r="BI62" i="8"/>
  <c r="BI63" i="8"/>
  <c r="BI64" i="8"/>
  <c r="BI65" i="8"/>
  <c r="BI66" i="8"/>
  <c r="BI67" i="8"/>
  <c r="BI68" i="8"/>
  <c r="BI69" i="8"/>
  <c r="BI70" i="8"/>
  <c r="BI71" i="8"/>
  <c r="BI72" i="8"/>
  <c r="BI73" i="8"/>
  <c r="BI74" i="8"/>
  <c r="BI75" i="8"/>
  <c r="BI76" i="8"/>
  <c r="BI77" i="8"/>
  <c r="BI78" i="8"/>
  <c r="BI79" i="8"/>
  <c r="BI80" i="8"/>
  <c r="BI81" i="8"/>
  <c r="BI82" i="8"/>
  <c r="BI83" i="8"/>
  <c r="BI84" i="8"/>
  <c r="BI85" i="8"/>
  <c r="BI86" i="8"/>
  <c r="BI87" i="8"/>
  <c r="BI88" i="8"/>
  <c r="BI89" i="8"/>
  <c r="BI90" i="8"/>
  <c r="BI91" i="8"/>
  <c r="BI92" i="8"/>
  <c r="BI93" i="8"/>
  <c r="BI94" i="8"/>
  <c r="BI95" i="8"/>
  <c r="BI96" i="8"/>
  <c r="BI97" i="8"/>
  <c r="BI98" i="8"/>
  <c r="BI99" i="8"/>
  <c r="BI100" i="8"/>
  <c r="BI101" i="8"/>
  <c r="BI102" i="8"/>
  <c r="BI103" i="8"/>
  <c r="BI104" i="8"/>
  <c r="BI105" i="8"/>
  <c r="BI106" i="8"/>
  <c r="BI107" i="8"/>
  <c r="BI108" i="8"/>
  <c r="BI109" i="8"/>
  <c r="BI110" i="8"/>
  <c r="BI111" i="8"/>
  <c r="BI112" i="8"/>
  <c r="BI113" i="8"/>
  <c r="BI114" i="8"/>
  <c r="BI115" i="8"/>
  <c r="BI116" i="8"/>
  <c r="BI117" i="8"/>
  <c r="BI118" i="8"/>
  <c r="BI119" i="8"/>
  <c r="BI120" i="8"/>
  <c r="BI121" i="8"/>
  <c r="BI122" i="8"/>
  <c r="BI123" i="8"/>
  <c r="BI124" i="8"/>
  <c r="BI125" i="8"/>
  <c r="BI126" i="8"/>
  <c r="BI127" i="8"/>
  <c r="BI128" i="8"/>
  <c r="BI129" i="8"/>
  <c r="BI130" i="8"/>
  <c r="BI131" i="8"/>
  <c r="BI132" i="8"/>
  <c r="BI133" i="8"/>
  <c r="BI134" i="8"/>
  <c r="BI135" i="8"/>
  <c r="BI136" i="8"/>
  <c r="BI137" i="8"/>
  <c r="BI138" i="8"/>
  <c r="BI139" i="8"/>
  <c r="BI140" i="8"/>
  <c r="BI141" i="8"/>
  <c r="BI142" i="8"/>
  <c r="BI143" i="8"/>
  <c r="BI144" i="8"/>
  <c r="BI145" i="8"/>
  <c r="BI146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0" i="8"/>
  <c r="BC81" i="8"/>
  <c r="BC82" i="8"/>
  <c r="BC83" i="8"/>
  <c r="BC4" i="8"/>
  <c r="G4" i="8"/>
  <c r="P4" i="8" s="1"/>
  <c r="U5" i="8"/>
  <c r="U6" i="8"/>
  <c r="V6" i="8" s="1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G5" i="8"/>
  <c r="G6" i="8"/>
  <c r="G7" i="8"/>
  <c r="P7" i="8" s="1"/>
  <c r="G8" i="8"/>
  <c r="G9" i="8"/>
  <c r="G10" i="8"/>
  <c r="G11" i="8"/>
  <c r="P11" i="8" s="1"/>
  <c r="G12" i="8"/>
  <c r="G13" i="8"/>
  <c r="G14" i="8"/>
  <c r="G15" i="8"/>
  <c r="G16" i="8"/>
  <c r="G17" i="8"/>
  <c r="G18" i="8"/>
  <c r="G19" i="8"/>
  <c r="P19" i="8" s="1"/>
  <c r="G20" i="8"/>
  <c r="G21" i="8"/>
  <c r="G22" i="8"/>
  <c r="G23" i="8"/>
  <c r="G24" i="8"/>
  <c r="G25" i="8"/>
  <c r="G26" i="8"/>
  <c r="G27" i="8"/>
  <c r="G28" i="8"/>
  <c r="G29" i="8"/>
  <c r="G30" i="8"/>
  <c r="G31" i="8"/>
  <c r="P31" i="8" s="1"/>
  <c r="G32" i="8"/>
  <c r="G33" i="8"/>
  <c r="G34" i="8"/>
  <c r="G35" i="8"/>
  <c r="G36" i="8"/>
  <c r="G37" i="8"/>
  <c r="G38" i="8"/>
  <c r="G39" i="8"/>
  <c r="P39" i="8" s="1"/>
  <c r="G40" i="8"/>
  <c r="G41" i="8"/>
  <c r="G42" i="8"/>
  <c r="G43" i="8"/>
  <c r="P43" i="8" s="1"/>
  <c r="G44" i="8"/>
  <c r="G45" i="8"/>
  <c r="G46" i="8"/>
  <c r="G47" i="8"/>
  <c r="G48" i="8"/>
  <c r="G49" i="8"/>
  <c r="G50" i="8"/>
  <c r="G51" i="8"/>
  <c r="P51" i="8" s="1"/>
  <c r="G52" i="8"/>
  <c r="G53" i="8"/>
  <c r="G54" i="8"/>
  <c r="G55" i="8"/>
  <c r="G56" i="8"/>
  <c r="G57" i="8"/>
  <c r="G58" i="8"/>
  <c r="G59" i="8"/>
  <c r="G60" i="8"/>
  <c r="G61" i="8"/>
  <c r="G62" i="8"/>
  <c r="G63" i="8"/>
  <c r="P63" i="8" s="1"/>
  <c r="G64" i="8"/>
  <c r="G65" i="8"/>
  <c r="G66" i="8"/>
  <c r="G67" i="8"/>
  <c r="G68" i="8"/>
  <c r="G69" i="8"/>
  <c r="G70" i="8"/>
  <c r="G71" i="8"/>
  <c r="P71" i="8" s="1"/>
  <c r="G72" i="8"/>
  <c r="G73" i="8"/>
  <c r="G74" i="8"/>
  <c r="G75" i="8"/>
  <c r="P75" i="8" s="1"/>
  <c r="G76" i="8"/>
  <c r="G77" i="8"/>
  <c r="G78" i="8"/>
  <c r="G79" i="8"/>
  <c r="G80" i="8"/>
  <c r="G81" i="8"/>
  <c r="G82" i="8"/>
  <c r="G83" i="8"/>
  <c r="P83" i="8" s="1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68" i="8"/>
  <c r="AX69" i="8"/>
  <c r="AX70" i="8"/>
  <c r="AX71" i="8"/>
  <c r="AX72" i="8"/>
  <c r="AX73" i="8"/>
  <c r="AX74" i="8"/>
  <c r="AX75" i="8"/>
  <c r="AX76" i="8"/>
  <c r="AX77" i="8"/>
  <c r="AX78" i="8"/>
  <c r="AX79" i="8"/>
  <c r="AX80" i="8"/>
  <c r="AX81" i="8"/>
  <c r="AX82" i="8"/>
  <c r="AX83" i="8"/>
  <c r="AX4" i="8"/>
  <c r="AP5" i="8"/>
  <c r="AP6" i="8"/>
  <c r="AP7" i="8"/>
  <c r="AP8" i="8"/>
  <c r="AY8" i="8" s="1"/>
  <c r="AP9" i="8"/>
  <c r="AP10" i="8"/>
  <c r="AP11" i="8"/>
  <c r="AP12" i="8"/>
  <c r="AY12" i="8" s="1"/>
  <c r="AP13" i="8"/>
  <c r="AP14" i="8"/>
  <c r="AP15" i="8"/>
  <c r="AP16" i="8"/>
  <c r="AY16" i="8" s="1"/>
  <c r="AP17" i="8"/>
  <c r="AP18" i="8"/>
  <c r="AP19" i="8"/>
  <c r="AP20" i="8"/>
  <c r="AY20" i="8" s="1"/>
  <c r="AP21" i="8"/>
  <c r="AP22" i="8"/>
  <c r="AP23" i="8"/>
  <c r="AP24" i="8"/>
  <c r="AY24" i="8" s="1"/>
  <c r="AP25" i="8"/>
  <c r="AP26" i="8"/>
  <c r="AP27" i="8"/>
  <c r="AP28" i="8"/>
  <c r="AY28" i="8" s="1"/>
  <c r="AP29" i="8"/>
  <c r="AP30" i="8"/>
  <c r="AP31" i="8"/>
  <c r="AP32" i="8"/>
  <c r="AY32" i="8" s="1"/>
  <c r="AP33" i="8"/>
  <c r="AP34" i="8"/>
  <c r="AP35" i="8"/>
  <c r="AP36" i="8"/>
  <c r="AY36" i="8" s="1"/>
  <c r="AP37" i="8"/>
  <c r="AP38" i="8"/>
  <c r="AP39" i="8"/>
  <c r="AP40" i="8"/>
  <c r="AY40" i="8" s="1"/>
  <c r="AP41" i="8"/>
  <c r="AP42" i="8"/>
  <c r="AP43" i="8"/>
  <c r="AP44" i="8"/>
  <c r="AY44" i="8" s="1"/>
  <c r="AP45" i="8"/>
  <c r="AP46" i="8"/>
  <c r="AP47" i="8"/>
  <c r="AP48" i="8"/>
  <c r="AY48" i="8" s="1"/>
  <c r="AP49" i="8"/>
  <c r="AP50" i="8"/>
  <c r="AP51" i="8"/>
  <c r="AP52" i="8"/>
  <c r="AY52" i="8" s="1"/>
  <c r="AP53" i="8"/>
  <c r="AP54" i="8"/>
  <c r="AP55" i="8"/>
  <c r="AP56" i="8"/>
  <c r="AY56" i="8" s="1"/>
  <c r="AP57" i="8"/>
  <c r="AP58" i="8"/>
  <c r="AP59" i="8"/>
  <c r="AP60" i="8"/>
  <c r="AY60" i="8" s="1"/>
  <c r="AP61" i="8"/>
  <c r="AP62" i="8"/>
  <c r="AP63" i="8"/>
  <c r="AP64" i="8"/>
  <c r="AY64" i="8" s="1"/>
  <c r="AP65" i="8"/>
  <c r="AP66" i="8"/>
  <c r="AP67" i="8"/>
  <c r="AP68" i="8"/>
  <c r="AY68" i="8" s="1"/>
  <c r="AP69" i="8"/>
  <c r="AP70" i="8"/>
  <c r="AP71" i="8"/>
  <c r="AP72" i="8"/>
  <c r="AY72" i="8" s="1"/>
  <c r="AP73" i="8"/>
  <c r="AP74" i="8"/>
  <c r="AP75" i="8"/>
  <c r="AP76" i="8"/>
  <c r="AY76" i="8" s="1"/>
  <c r="AP77" i="8"/>
  <c r="AP78" i="8"/>
  <c r="AP79" i="8"/>
  <c r="AP80" i="8"/>
  <c r="AY80" i="8" s="1"/>
  <c r="AP81" i="8"/>
  <c r="AP82" i="8"/>
  <c r="AP83" i="8"/>
  <c r="AP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4" i="8"/>
  <c r="P6" i="8"/>
  <c r="P14" i="8"/>
  <c r="P22" i="8"/>
  <c r="P30" i="8"/>
  <c r="P38" i="8"/>
  <c r="P46" i="8"/>
  <c r="P54" i="8"/>
  <c r="P62" i="8"/>
  <c r="P70" i="8"/>
  <c r="P78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3" i="8"/>
  <c r="AY5" i="8"/>
  <c r="AY6" i="8"/>
  <c r="AY7" i="8"/>
  <c r="AY9" i="8"/>
  <c r="AY10" i="8"/>
  <c r="AY11" i="8"/>
  <c r="AY13" i="8"/>
  <c r="AY14" i="8"/>
  <c r="AY15" i="8"/>
  <c r="AY17" i="8"/>
  <c r="AY18" i="8"/>
  <c r="AY19" i="8"/>
  <c r="AY21" i="8"/>
  <c r="AY22" i="8"/>
  <c r="AY23" i="8"/>
  <c r="AY25" i="8"/>
  <c r="AY26" i="8"/>
  <c r="AY27" i="8"/>
  <c r="AY29" i="8"/>
  <c r="AY30" i="8"/>
  <c r="AY31" i="8"/>
  <c r="AY33" i="8"/>
  <c r="AY34" i="8"/>
  <c r="AY35" i="8"/>
  <c r="AY37" i="8"/>
  <c r="AY38" i="8"/>
  <c r="AY39" i="8"/>
  <c r="AY41" i="8"/>
  <c r="AY42" i="8"/>
  <c r="AY43" i="8"/>
  <c r="AY45" i="8"/>
  <c r="AY46" i="8"/>
  <c r="AY47" i="8"/>
  <c r="AY49" i="8"/>
  <c r="AY50" i="8"/>
  <c r="AY51" i="8"/>
  <c r="AY53" i="8"/>
  <c r="AY54" i="8"/>
  <c r="AY55" i="8"/>
  <c r="AY57" i="8"/>
  <c r="AY58" i="8"/>
  <c r="AY59" i="8"/>
  <c r="AY61" i="8"/>
  <c r="AY62" i="8"/>
  <c r="AY63" i="8"/>
  <c r="AY65" i="8"/>
  <c r="AY66" i="8"/>
  <c r="AY67" i="8"/>
  <c r="AY69" i="8"/>
  <c r="AY70" i="8"/>
  <c r="AY71" i="8"/>
  <c r="AY73" i="8"/>
  <c r="AY74" i="8"/>
  <c r="AY75" i="8"/>
  <c r="AY77" i="8"/>
  <c r="AY78" i="8"/>
  <c r="AY79" i="8"/>
  <c r="AY81" i="8"/>
  <c r="AY82" i="8"/>
  <c r="AY83" i="8"/>
  <c r="AY4" i="8"/>
  <c r="P5" i="8"/>
  <c r="P9" i="8"/>
  <c r="P10" i="8"/>
  <c r="P13" i="8"/>
  <c r="P15" i="8"/>
  <c r="P17" i="8"/>
  <c r="P18" i="8"/>
  <c r="P21" i="8"/>
  <c r="P23" i="8"/>
  <c r="P25" i="8"/>
  <c r="P26" i="8"/>
  <c r="P27" i="8"/>
  <c r="P29" i="8"/>
  <c r="V29" i="8" s="1"/>
  <c r="P33" i="8"/>
  <c r="P34" i="8"/>
  <c r="P35" i="8"/>
  <c r="P37" i="8"/>
  <c r="V37" i="8" s="1"/>
  <c r="P41" i="8"/>
  <c r="P42" i="8"/>
  <c r="P45" i="8"/>
  <c r="P47" i="8"/>
  <c r="P49" i="8"/>
  <c r="P50" i="8"/>
  <c r="P53" i="8"/>
  <c r="P55" i="8"/>
  <c r="P57" i="8"/>
  <c r="P58" i="8"/>
  <c r="P59" i="8"/>
  <c r="P61" i="8"/>
  <c r="P65" i="8"/>
  <c r="P66" i="8"/>
  <c r="P67" i="8"/>
  <c r="P69" i="8"/>
  <c r="P73" i="8"/>
  <c r="P74" i="8"/>
  <c r="P77" i="8"/>
  <c r="P79" i="8"/>
  <c r="P81" i="8"/>
  <c r="P82" i="8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4" i="7"/>
  <c r="W83" i="7"/>
  <c r="G83" i="7"/>
  <c r="W82" i="7"/>
  <c r="G82" i="7"/>
  <c r="W81" i="7"/>
  <c r="G81" i="7"/>
  <c r="W80" i="7"/>
  <c r="G80" i="7"/>
  <c r="W79" i="7"/>
  <c r="G79" i="7"/>
  <c r="W78" i="7"/>
  <c r="G78" i="7"/>
  <c r="W77" i="7"/>
  <c r="G77" i="7"/>
  <c r="W76" i="7"/>
  <c r="G76" i="7"/>
  <c r="W75" i="7"/>
  <c r="G75" i="7"/>
  <c r="W74" i="7"/>
  <c r="G74" i="7"/>
  <c r="W73" i="7"/>
  <c r="G73" i="7"/>
  <c r="W72" i="7"/>
  <c r="G72" i="7"/>
  <c r="W71" i="7"/>
  <c r="G71" i="7"/>
  <c r="W70" i="7"/>
  <c r="G70" i="7"/>
  <c r="W69" i="7"/>
  <c r="G69" i="7"/>
  <c r="W68" i="7"/>
  <c r="G68" i="7"/>
  <c r="W67" i="7"/>
  <c r="G67" i="7"/>
  <c r="W66" i="7"/>
  <c r="G66" i="7"/>
  <c r="W65" i="7"/>
  <c r="G65" i="7"/>
  <c r="W64" i="7"/>
  <c r="G64" i="7"/>
  <c r="W63" i="7"/>
  <c r="G63" i="7"/>
  <c r="W62" i="7"/>
  <c r="G62" i="7"/>
  <c r="W61" i="7"/>
  <c r="G61" i="7"/>
  <c r="W60" i="7"/>
  <c r="G60" i="7"/>
  <c r="W59" i="7"/>
  <c r="G59" i="7"/>
  <c r="W58" i="7"/>
  <c r="G58" i="7"/>
  <c r="W57" i="7"/>
  <c r="G57" i="7"/>
  <c r="W56" i="7"/>
  <c r="G56" i="7"/>
  <c r="W55" i="7"/>
  <c r="G55" i="7"/>
  <c r="W54" i="7"/>
  <c r="G54" i="7"/>
  <c r="W53" i="7"/>
  <c r="G53" i="7"/>
  <c r="W52" i="7"/>
  <c r="G52" i="7"/>
  <c r="W51" i="7"/>
  <c r="G51" i="7"/>
  <c r="W50" i="7"/>
  <c r="G50" i="7"/>
  <c r="W49" i="7"/>
  <c r="G49" i="7"/>
  <c r="W48" i="7"/>
  <c r="G48" i="7"/>
  <c r="W47" i="7"/>
  <c r="G47" i="7"/>
  <c r="W46" i="7"/>
  <c r="G46" i="7"/>
  <c r="W45" i="7"/>
  <c r="G45" i="7"/>
  <c r="W44" i="7"/>
  <c r="G44" i="7"/>
  <c r="W43" i="7"/>
  <c r="G43" i="7"/>
  <c r="W42" i="7"/>
  <c r="G42" i="7"/>
  <c r="W41" i="7"/>
  <c r="G41" i="7"/>
  <c r="W40" i="7"/>
  <c r="G40" i="7"/>
  <c r="W39" i="7"/>
  <c r="G39" i="7"/>
  <c r="W38" i="7"/>
  <c r="G38" i="7"/>
  <c r="W37" i="7"/>
  <c r="G37" i="7"/>
  <c r="W36" i="7"/>
  <c r="G36" i="7"/>
  <c r="W35" i="7"/>
  <c r="G35" i="7"/>
  <c r="W34" i="7"/>
  <c r="G34" i="7"/>
  <c r="W33" i="7"/>
  <c r="G33" i="7"/>
  <c r="W32" i="7"/>
  <c r="G32" i="7"/>
  <c r="W31" i="7"/>
  <c r="G31" i="7"/>
  <c r="W30" i="7"/>
  <c r="G30" i="7"/>
  <c r="W29" i="7"/>
  <c r="G29" i="7"/>
  <c r="W28" i="7"/>
  <c r="G28" i="7"/>
  <c r="W27" i="7"/>
  <c r="G27" i="7"/>
  <c r="W26" i="7"/>
  <c r="G26" i="7"/>
  <c r="W25" i="7"/>
  <c r="G25" i="7"/>
  <c r="W24" i="7"/>
  <c r="G24" i="7"/>
  <c r="W23" i="7"/>
  <c r="G23" i="7"/>
  <c r="W22" i="7"/>
  <c r="G22" i="7"/>
  <c r="W21" i="7"/>
  <c r="G21" i="7"/>
  <c r="W20" i="7"/>
  <c r="G20" i="7"/>
  <c r="W19" i="7"/>
  <c r="G19" i="7"/>
  <c r="W18" i="7"/>
  <c r="G18" i="7"/>
  <c r="W17" i="7"/>
  <c r="G17" i="7"/>
  <c r="W16" i="7"/>
  <c r="G16" i="7"/>
  <c r="W15" i="7"/>
  <c r="G15" i="7"/>
  <c r="W14" i="7"/>
  <c r="G14" i="7"/>
  <c r="W13" i="7"/>
  <c r="G13" i="7"/>
  <c r="W12" i="7"/>
  <c r="G12" i="7"/>
  <c r="W11" i="7"/>
  <c r="G11" i="7"/>
  <c r="W10" i="7"/>
  <c r="G10" i="7"/>
  <c r="W9" i="7"/>
  <c r="G9" i="7"/>
  <c r="W8" i="7"/>
  <c r="G8" i="7"/>
  <c r="W7" i="7"/>
  <c r="G7" i="7"/>
  <c r="W6" i="7"/>
  <c r="G6" i="7"/>
  <c r="W5" i="7"/>
  <c r="G5" i="7"/>
  <c r="W4" i="7"/>
  <c r="G4" i="7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2" i="2"/>
  <c r="BJ3" i="8" l="1"/>
  <c r="AA107" i="8"/>
  <c r="AA3" i="8"/>
  <c r="V61" i="8"/>
  <c r="AA104" i="8"/>
  <c r="AA100" i="8"/>
  <c r="AA96" i="8"/>
  <c r="AA92" i="8"/>
  <c r="AA88" i="8"/>
  <c r="AA84" i="8"/>
  <c r="AA80" i="8"/>
  <c r="AA76" i="8"/>
  <c r="AA72" i="8"/>
  <c r="AA68" i="8"/>
  <c r="AA111" i="8"/>
  <c r="AA103" i="8"/>
  <c r="AA99" i="8"/>
  <c r="AA95" i="8"/>
  <c r="AA91" i="8"/>
  <c r="AA87" i="8"/>
  <c r="AA83" i="8"/>
  <c r="AA79" i="8"/>
  <c r="AA75" i="8"/>
  <c r="AA71" i="8"/>
  <c r="AA67" i="8"/>
  <c r="AA63" i="8"/>
  <c r="AA59" i="8"/>
  <c r="AA55" i="8"/>
  <c r="AA51" i="8"/>
  <c r="AA47" i="8"/>
  <c r="AA43" i="8"/>
  <c r="AA39" i="8"/>
  <c r="AA35" i="8"/>
  <c r="AA31" i="8"/>
  <c r="AA27" i="8"/>
  <c r="AA23" i="8"/>
  <c r="AA19" i="8"/>
  <c r="AA15" i="8"/>
  <c r="AA11" i="8"/>
  <c r="AA7" i="8"/>
  <c r="AA146" i="8"/>
  <c r="AA122" i="8"/>
  <c r="AA113" i="8"/>
  <c r="AA137" i="8"/>
  <c r="AA129" i="8"/>
  <c r="AA125" i="8"/>
  <c r="AA121" i="8"/>
  <c r="V70" i="8"/>
  <c r="V34" i="8"/>
  <c r="V10" i="8"/>
  <c r="AA140" i="8"/>
  <c r="AA132" i="8"/>
  <c r="AA64" i="8"/>
  <c r="AA60" i="8"/>
  <c r="AA56" i="8"/>
  <c r="AA52" i="8"/>
  <c r="AA48" i="8"/>
  <c r="AA44" i="8"/>
  <c r="AA40" i="8"/>
  <c r="AA36" i="8"/>
  <c r="AA32" i="8"/>
  <c r="AA28" i="8"/>
  <c r="AA24" i="8"/>
  <c r="AA20" i="8"/>
  <c r="AA16" i="8"/>
  <c r="AA12" i="8"/>
  <c r="AA8" i="8"/>
  <c r="AA4" i="8"/>
  <c r="AA143" i="8"/>
  <c r="V53" i="8"/>
  <c r="V21" i="8"/>
  <c r="AA106" i="8"/>
  <c r="AA98" i="8"/>
  <c r="AA90" i="8"/>
  <c r="AA82" i="8"/>
  <c r="AA74" i="8"/>
  <c r="AA66" i="8"/>
  <c r="AA58" i="8"/>
  <c r="AA50" i="8"/>
  <c r="AA42" i="8"/>
  <c r="AA34" i="8"/>
  <c r="AA26" i="8"/>
  <c r="AA18" i="8"/>
  <c r="AA10" i="8"/>
  <c r="AA145" i="8"/>
  <c r="AA138" i="8"/>
  <c r="AA117" i="8"/>
  <c r="AA105" i="8"/>
  <c r="AA101" i="8"/>
  <c r="AA97" i="8"/>
  <c r="AA93" i="8"/>
  <c r="AA89" i="8"/>
  <c r="AA85" i="8"/>
  <c r="AA81" i="8"/>
  <c r="AA77" i="8"/>
  <c r="AA73" i="8"/>
  <c r="AA69" i="8"/>
  <c r="AA65" i="8"/>
  <c r="AA61" i="8"/>
  <c r="AA57" i="8"/>
  <c r="AA53" i="8"/>
  <c r="AA49" i="8"/>
  <c r="AA45" i="8"/>
  <c r="AA41" i="8"/>
  <c r="AA37" i="8"/>
  <c r="AA33" i="8"/>
  <c r="AA29" i="8"/>
  <c r="AA25" i="8"/>
  <c r="AA21" i="8"/>
  <c r="AA17" i="8"/>
  <c r="AA13" i="8"/>
  <c r="AA9" i="8"/>
  <c r="AA5" i="8"/>
  <c r="AA141" i="8"/>
  <c r="AA130" i="8"/>
  <c r="AA127" i="8"/>
  <c r="AA116" i="8"/>
  <c r="AA109" i="8"/>
  <c r="V77" i="8"/>
  <c r="V45" i="8"/>
  <c r="AA102" i="8"/>
  <c r="AA94" i="8"/>
  <c r="AA86" i="8"/>
  <c r="AA78" i="8"/>
  <c r="AA70" i="8"/>
  <c r="AA62" i="8"/>
  <c r="AA54" i="8"/>
  <c r="AA46" i="8"/>
  <c r="AA38" i="8"/>
  <c r="AA30" i="8"/>
  <c r="AA22" i="8"/>
  <c r="AA14" i="8"/>
  <c r="AA6" i="8"/>
  <c r="AA135" i="8"/>
  <c r="AA124" i="8"/>
  <c r="V81" i="8"/>
  <c r="V49" i="8"/>
  <c r="V41" i="8"/>
  <c r="V33" i="8"/>
  <c r="V25" i="8"/>
  <c r="V17" i="8"/>
  <c r="AA133" i="8"/>
  <c r="AA119" i="8"/>
  <c r="AA108" i="8"/>
  <c r="AA139" i="8"/>
  <c r="AA134" i="8"/>
  <c r="AA131" i="8"/>
  <c r="AA126" i="8"/>
  <c r="AA118" i="8"/>
  <c r="AA110" i="8"/>
  <c r="V62" i="8"/>
  <c r="AA144" i="8"/>
  <c r="AA136" i="8"/>
  <c r="AA128" i="8"/>
  <c r="AA120" i="8"/>
  <c r="AA112" i="8"/>
  <c r="V54" i="8"/>
  <c r="AA142" i="8"/>
  <c r="AA123" i="8"/>
  <c r="AA115" i="8"/>
  <c r="AA114" i="8"/>
  <c r="V78" i="8"/>
  <c r="V46" i="8"/>
  <c r="P80" i="8"/>
  <c r="V80" i="8" s="1"/>
  <c r="P76" i="8"/>
  <c r="V76" i="8" s="1"/>
  <c r="P72" i="8"/>
  <c r="P68" i="8"/>
  <c r="V68" i="8" s="1"/>
  <c r="P64" i="8"/>
  <c r="V64" i="8" s="1"/>
  <c r="P60" i="8"/>
  <c r="V60" i="8" s="1"/>
  <c r="P56" i="8"/>
  <c r="V56" i="8" s="1"/>
  <c r="P52" i="8"/>
  <c r="V52" i="8" s="1"/>
  <c r="P48" i="8"/>
  <c r="V48" i="8" s="1"/>
  <c r="P44" i="8"/>
  <c r="V44" i="8" s="1"/>
  <c r="P40" i="8"/>
  <c r="V40" i="8" s="1"/>
  <c r="P36" i="8"/>
  <c r="V36" i="8" s="1"/>
  <c r="P32" i="8"/>
  <c r="P28" i="8"/>
  <c r="V28" i="8" s="1"/>
  <c r="P24" i="8"/>
  <c r="V24" i="8" s="1"/>
  <c r="P20" i="8"/>
  <c r="V20" i="8" s="1"/>
  <c r="P16" i="8"/>
  <c r="V16" i="8" s="1"/>
  <c r="P12" i="8"/>
  <c r="V12" i="8" s="1"/>
  <c r="P8" i="8"/>
  <c r="V4" i="8"/>
  <c r="V83" i="8"/>
  <c r="V79" i="8"/>
  <c r="V75" i="8"/>
  <c r="V71" i="8"/>
  <c r="V67" i="8"/>
  <c r="V63" i="8"/>
  <c r="V59" i="8"/>
  <c r="V55" i="8"/>
  <c r="V51" i="8"/>
  <c r="V47" i="8"/>
  <c r="V43" i="8"/>
  <c r="V39" i="8"/>
  <c r="V35" i="8"/>
  <c r="V31" i="8"/>
  <c r="V27" i="8"/>
  <c r="V23" i="8"/>
  <c r="V19" i="8"/>
  <c r="V32" i="8"/>
  <c r="V72" i="8"/>
  <c r="V8" i="8"/>
  <c r="V73" i="8"/>
  <c r="V69" i="8"/>
  <c r="V65" i="8"/>
  <c r="V57" i="8"/>
  <c r="BJ81" i="8"/>
  <c r="BJ77" i="8"/>
  <c r="BJ73" i="8"/>
  <c r="BJ69" i="8"/>
  <c r="BJ65" i="8"/>
  <c r="BJ61" i="8"/>
  <c r="BJ57" i="8"/>
  <c r="BJ53" i="8"/>
  <c r="BJ49" i="8"/>
  <c r="BJ45" i="8"/>
  <c r="BJ41" i="8"/>
  <c r="BJ37" i="8"/>
  <c r="BJ33" i="8"/>
  <c r="BJ29" i="8"/>
  <c r="BJ25" i="8"/>
  <c r="BJ21" i="8"/>
  <c r="BJ17" i="8"/>
  <c r="BJ13" i="8"/>
  <c r="BJ9" i="8"/>
  <c r="BJ5" i="8"/>
  <c r="BJ105" i="8"/>
  <c r="BJ101" i="8"/>
  <c r="BJ97" i="8"/>
  <c r="BJ93" i="8"/>
  <c r="BJ89" i="8"/>
  <c r="BJ85" i="8"/>
  <c r="BJ109" i="8"/>
  <c r="BJ144" i="8"/>
  <c r="BJ140" i="8"/>
  <c r="BJ136" i="8"/>
  <c r="BJ132" i="8"/>
  <c r="BJ128" i="8"/>
  <c r="BJ124" i="8"/>
  <c r="BJ120" i="8"/>
  <c r="BJ119" i="8"/>
  <c r="BJ115" i="8"/>
  <c r="BJ116" i="8"/>
  <c r="BJ113" i="8"/>
  <c r="BJ83" i="8"/>
  <c r="BJ79" i="8"/>
  <c r="BJ75" i="8"/>
  <c r="BJ71" i="8"/>
  <c r="BJ67" i="8"/>
  <c r="BJ63" i="8"/>
  <c r="BJ59" i="8"/>
  <c r="BJ55" i="8"/>
  <c r="BJ51" i="8"/>
  <c r="BJ47" i="8"/>
  <c r="BJ43" i="8"/>
  <c r="BJ39" i="8"/>
  <c r="BJ35" i="8"/>
  <c r="BJ31" i="8"/>
  <c r="BJ27" i="8"/>
  <c r="BJ23" i="8"/>
  <c r="BJ19" i="8"/>
  <c r="BJ15" i="8"/>
  <c r="BJ11" i="8"/>
  <c r="BJ7" i="8"/>
  <c r="BJ107" i="8"/>
  <c r="BJ103" i="8"/>
  <c r="BJ99" i="8"/>
  <c r="BJ95" i="8"/>
  <c r="BJ91" i="8"/>
  <c r="BJ87" i="8"/>
  <c r="BJ111" i="8"/>
  <c r="BJ142" i="8"/>
  <c r="BJ138" i="8"/>
  <c r="BJ134" i="8"/>
  <c r="BJ130" i="8"/>
  <c r="BJ126" i="8"/>
  <c r="BJ122" i="8"/>
  <c r="BJ118" i="8"/>
  <c r="BJ114" i="8"/>
  <c r="BJ80" i="8"/>
  <c r="BJ76" i="8"/>
  <c r="BJ72" i="8"/>
  <c r="BJ68" i="8"/>
  <c r="BJ64" i="8"/>
  <c r="BJ60" i="8"/>
  <c r="BJ56" i="8"/>
  <c r="BJ52" i="8"/>
  <c r="BJ48" i="8"/>
  <c r="BJ44" i="8"/>
  <c r="BJ40" i="8"/>
  <c r="BJ36" i="8"/>
  <c r="BJ32" i="8"/>
  <c r="BJ28" i="8"/>
  <c r="BJ24" i="8"/>
  <c r="BJ20" i="8"/>
  <c r="BJ16" i="8"/>
  <c r="BJ12" i="8"/>
  <c r="BJ8" i="8"/>
  <c r="BJ4" i="8"/>
  <c r="BJ104" i="8"/>
  <c r="BJ100" i="8"/>
  <c r="BJ96" i="8"/>
  <c r="BJ92" i="8"/>
  <c r="BJ88" i="8"/>
  <c r="BJ84" i="8"/>
  <c r="BJ112" i="8"/>
  <c r="BJ108" i="8"/>
  <c r="BJ143" i="8"/>
  <c r="BJ139" i="8"/>
  <c r="BJ135" i="8"/>
  <c r="BJ131" i="8"/>
  <c r="BJ127" i="8"/>
  <c r="BJ123" i="8"/>
  <c r="BJ82" i="8"/>
  <c r="BJ78" i="8"/>
  <c r="BJ74" i="8"/>
  <c r="BJ70" i="8"/>
  <c r="BJ66" i="8"/>
  <c r="BJ62" i="8"/>
  <c r="BJ58" i="8"/>
  <c r="BJ54" i="8"/>
  <c r="BJ50" i="8"/>
  <c r="BJ46" i="8"/>
  <c r="BJ42" i="8"/>
  <c r="BJ38" i="8"/>
  <c r="BJ34" i="8"/>
  <c r="BJ30" i="8"/>
  <c r="BJ26" i="8"/>
  <c r="BJ22" i="8"/>
  <c r="BJ18" i="8"/>
  <c r="BJ14" i="8"/>
  <c r="BJ10" i="8"/>
  <c r="BJ6" i="8"/>
  <c r="BJ106" i="8"/>
  <c r="BJ102" i="8"/>
  <c r="BJ98" i="8"/>
  <c r="BJ94" i="8"/>
  <c r="BJ90" i="8"/>
  <c r="BJ86" i="8"/>
  <c r="BJ110" i="8"/>
  <c r="BJ145" i="8"/>
  <c r="BJ141" i="8"/>
  <c r="BJ137" i="8"/>
  <c r="BJ133" i="8"/>
  <c r="BJ129" i="8"/>
  <c r="BJ125" i="8"/>
  <c r="BJ121" i="8"/>
  <c r="BJ117" i="8"/>
  <c r="V82" i="8"/>
  <c r="V74" i="8"/>
  <c r="V66" i="8"/>
  <c r="V58" i="8"/>
  <c r="V50" i="8"/>
  <c r="V42" i="8"/>
  <c r="V38" i="8"/>
  <c r="V30" i="8"/>
  <c r="V26" i="8"/>
  <c r="V22" i="8"/>
  <c r="V18" i="8"/>
  <c r="V14" i="8"/>
  <c r="V13" i="8"/>
  <c r="V9" i="8"/>
  <c r="V5" i="8"/>
  <c r="V15" i="8"/>
  <c r="V11" i="8"/>
  <c r="V7" i="8"/>
  <c r="BE5" i="8" l="1"/>
  <c r="AC3" i="8"/>
  <c r="AA148" i="8"/>
  <c r="BJ147" i="8"/>
  <c r="BK3" i="8"/>
  <c r="W4" i="8"/>
  <c r="BE58" i="8" l="1"/>
  <c r="BE68" i="8"/>
  <c r="BE35" i="8"/>
  <c r="BE20" i="8"/>
  <c r="BE7" i="8"/>
  <c r="BE22" i="8"/>
  <c r="BE39" i="8"/>
  <c r="BE43" i="8"/>
  <c r="BE72" i="8"/>
  <c r="BE42" i="8"/>
  <c r="BE64" i="8"/>
  <c r="BE12" i="8"/>
  <c r="BE66" i="8"/>
  <c r="BE18" i="8"/>
  <c r="BE65" i="8"/>
  <c r="BE75" i="8"/>
  <c r="BE82" i="8"/>
  <c r="BE38" i="8"/>
  <c r="BE60" i="8"/>
  <c r="BE33" i="8"/>
  <c r="BE16" i="8"/>
  <c r="BE31" i="8"/>
  <c r="BE61" i="8"/>
  <c r="BE29" i="8"/>
  <c r="BE48" i="8"/>
  <c r="BE67" i="8"/>
  <c r="BE27" i="8"/>
  <c r="BE74" i="8"/>
  <c r="BE54" i="8"/>
  <c r="BE34" i="8"/>
  <c r="BE10" i="8"/>
  <c r="BE40" i="8"/>
  <c r="BE71" i="8"/>
  <c r="BE81" i="8"/>
  <c r="BE49" i="8"/>
  <c r="BE17" i="8"/>
  <c r="BE80" i="8"/>
  <c r="BE36" i="8"/>
  <c r="BE59" i="8"/>
  <c r="BE15" i="8"/>
  <c r="BE70" i="8"/>
  <c r="BE50" i="8"/>
  <c r="BE26" i="8"/>
  <c r="BE6" i="8"/>
  <c r="BE32" i="8"/>
  <c r="BE63" i="8"/>
  <c r="BE77" i="8"/>
  <c r="BE45" i="8"/>
  <c r="BE13" i="8"/>
  <c r="BE4" i="8"/>
  <c r="BE52" i="8"/>
  <c r="BE28" i="8"/>
  <c r="BE8" i="8"/>
  <c r="BE55" i="8"/>
  <c r="BE23" i="8"/>
  <c r="BE73" i="8"/>
  <c r="BE57" i="8"/>
  <c r="BE41" i="8"/>
  <c r="BE25" i="8"/>
  <c r="BE9" i="8"/>
  <c r="BE56" i="8"/>
  <c r="BE83" i="8"/>
  <c r="BE51" i="8"/>
  <c r="BE19" i="8"/>
  <c r="BE78" i="8"/>
  <c r="BE62" i="8"/>
  <c r="BE46" i="8"/>
  <c r="BE30" i="8"/>
  <c r="BE14" i="8"/>
  <c r="BE76" i="8"/>
  <c r="BE44" i="8"/>
  <c r="BE24" i="8"/>
  <c r="BE79" i="8"/>
  <c r="BE47" i="8"/>
  <c r="BE11" i="8"/>
  <c r="BE69" i="8"/>
  <c r="BE53" i="8"/>
  <c r="BE37" i="8"/>
  <c r="BE21" i="8"/>
  <c r="BF4" i="8" l="1"/>
</calcChain>
</file>

<file path=xl/sharedStrings.xml><?xml version="1.0" encoding="utf-8"?>
<sst xmlns="http://schemas.openxmlformats.org/spreadsheetml/2006/main" count="60" uniqueCount="27">
  <si>
    <t>Age</t>
  </si>
  <si>
    <t>Average</t>
  </si>
  <si>
    <t>MEN</t>
  </si>
  <si>
    <t>WOMEN</t>
  </si>
  <si>
    <t>Avg Population</t>
  </si>
  <si>
    <t>alpha</t>
  </si>
  <si>
    <t>beta</t>
  </si>
  <si>
    <t>gamm</t>
  </si>
  <si>
    <t>Parameters</t>
  </si>
  <si>
    <t>error women</t>
  </si>
  <si>
    <t>sum sqr-errors</t>
  </si>
  <si>
    <t>Force of Mortality</t>
  </si>
  <si>
    <t>Makeham function (W)</t>
  </si>
  <si>
    <t>Force of Mortality (W)</t>
  </si>
  <si>
    <t>Makeham function (M)</t>
  </si>
  <si>
    <t>error men (M)</t>
  </si>
  <si>
    <t>Survival Function (M)</t>
  </si>
  <si>
    <t>Survival Function (W)</t>
  </si>
  <si>
    <t xml:space="preserve">Lfe expectancy: </t>
  </si>
  <si>
    <t>Riemann Sum</t>
  </si>
  <si>
    <t>sum Population</t>
  </si>
  <si>
    <t>sum Deaths</t>
  </si>
  <si>
    <t>Average (M)</t>
  </si>
  <si>
    <t>Average (W)</t>
  </si>
  <si>
    <t>Avg Deaths (M)</t>
  </si>
  <si>
    <t>Avg Deaths (W)</t>
  </si>
  <si>
    <t>Force of Mortality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</si>
</sst>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"/>
    <numFmt numFmtId="166" formatCode="0.0000000000000"/>
    <numFmt numFmtId="167" formatCode="0.00000000000000"/>
  </numFmts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 applyNumberFormat="0" applyBorder="0" applyAlignment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</cellStyleXfs>
  <cellXfs count="44">
    <xf numFmtId="0" fontId="0" fillId="0" borderId="0" xfId="0" applyFill="1" applyProtection="1"/>
    <xf numFmtId="0" fontId="4" fillId="0" borderId="0" xfId="0" applyFont="1" applyFill="1" applyProtection="1"/>
    <xf numFmtId="0" fontId="0" fillId="0" borderId="0" xfId="0" applyFill="1" applyProtection="1"/>
    <xf numFmtId="164" fontId="0" fillId="0" borderId="0" xfId="0" applyNumberFormat="1" applyFill="1" applyProtection="1"/>
    <xf numFmtId="0" fontId="0" fillId="0" borderId="0" xfId="0" applyFill="1" applyProtection="1"/>
    <xf numFmtId="0" fontId="4" fillId="0" borderId="0" xfId="0" applyFont="1" applyFill="1" applyProtection="1"/>
    <xf numFmtId="164" fontId="0" fillId="0" borderId="0" xfId="0" applyNumberFormat="1" applyFill="1" applyProtection="1"/>
    <xf numFmtId="0" fontId="0" fillId="0" borderId="0" xfId="0" applyFill="1" applyProtection="1"/>
    <xf numFmtId="0" fontId="4" fillId="0" borderId="0" xfId="0" applyFont="1" applyFill="1" applyProtection="1"/>
    <xf numFmtId="164" fontId="0" fillId="0" borderId="0" xfId="0" applyNumberFormat="1" applyFill="1" applyProtection="1"/>
    <xf numFmtId="164" fontId="0" fillId="0" borderId="0" xfId="0" applyNumberFormat="1" applyFill="1" applyProtection="1"/>
    <xf numFmtId="0" fontId="4" fillId="0" borderId="0" xfId="13" applyFont="1"/>
    <xf numFmtId="0" fontId="3" fillId="0" borderId="0" xfId="13"/>
    <xf numFmtId="164" fontId="3" fillId="0" borderId="0" xfId="13" applyNumberFormat="1"/>
    <xf numFmtId="1" fontId="3" fillId="0" borderId="0" xfId="13" applyNumberFormat="1"/>
    <xf numFmtId="0" fontId="4" fillId="0" borderId="0" xfId="0" applyFont="1" applyFill="1" applyProtection="1"/>
    <xf numFmtId="164" fontId="0" fillId="0" borderId="0" xfId="0" applyNumberFormat="1" applyFill="1" applyProtection="1"/>
    <xf numFmtId="164" fontId="0" fillId="0" borderId="0" xfId="0" applyNumberFormat="1" applyFill="1" applyProtection="1"/>
    <xf numFmtId="1" fontId="0" fillId="0" borderId="0" xfId="0" applyNumberFormat="1" applyFill="1" applyProtection="1"/>
    <xf numFmtId="1" fontId="0" fillId="0" borderId="0" xfId="0" applyNumberFormat="1" applyFill="1" applyProtection="1"/>
    <xf numFmtId="0" fontId="2" fillId="0" borderId="0" xfId="13" applyFont="1"/>
    <xf numFmtId="166" fontId="0" fillId="0" borderId="0" xfId="0" applyNumberFormat="1" applyFill="1" applyProtection="1"/>
    <xf numFmtId="0" fontId="1" fillId="0" borderId="0" xfId="13" applyFont="1"/>
    <xf numFmtId="0" fontId="0" fillId="2" borderId="0" xfId="0" applyFill="1" applyProtection="1"/>
    <xf numFmtId="1" fontId="0" fillId="2" borderId="0" xfId="0" applyNumberFormat="1" applyFill="1" applyProtection="1"/>
    <xf numFmtId="166" fontId="0" fillId="2" borderId="0" xfId="0" applyNumberFormat="1" applyFill="1" applyProtection="1"/>
    <xf numFmtId="165" fontId="0" fillId="2" borderId="0" xfId="0" applyNumberFormat="1" applyFill="1" applyProtection="1"/>
    <xf numFmtId="167" fontId="0" fillId="2" borderId="0" xfId="0" applyNumberFormat="1" applyFill="1" applyProtection="1"/>
    <xf numFmtId="0" fontId="0" fillId="3" borderId="0" xfId="0" applyFill="1" applyProtection="1"/>
    <xf numFmtId="166" fontId="0" fillId="3" borderId="0" xfId="0" applyNumberFormat="1" applyFill="1" applyProtection="1"/>
    <xf numFmtId="165" fontId="0" fillId="3" borderId="0" xfId="0" applyNumberFormat="1" applyFill="1" applyProtection="1"/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0" fillId="3" borderId="0" xfId="0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7" fillId="3" borderId="0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4" fillId="0" borderId="0" xfId="0" applyFont="1" applyFill="1" applyBorder="1" applyProtection="1"/>
    <xf numFmtId="1" fontId="0" fillId="0" borderId="0" xfId="0" applyNumberFormat="1" applyFill="1" applyBorder="1" applyProtection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3" xr:uid="{FD641C8F-83A7-4C44-B7BF-9FC40F86D7F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Population (Swedish Male) 2016-20</a:t>
            </a:r>
            <a:endParaRPr lang="en-US"/>
          </a:p>
        </c:rich>
      </c:tx>
      <c:layout>
        <c:manualLayout>
          <c:xMode val="edge"/>
          <c:yMode val="edge"/>
          <c:x val="0.26114114902303881"/>
          <c:y val="1.9347705914870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Mean_population_men!$G$1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Mean_population_men!$A$2:$A$81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Mean_population_men!$G$2:$G$81</c:f>
              <c:numCache>
                <c:formatCode>General</c:formatCode>
                <c:ptCount val="80"/>
                <c:pt idx="0">
                  <c:v>59010.400000000001</c:v>
                </c:pt>
                <c:pt idx="1">
                  <c:v>60433.3</c:v>
                </c:pt>
                <c:pt idx="2">
                  <c:v>61546.9</c:v>
                </c:pt>
                <c:pt idx="3">
                  <c:v>64089</c:v>
                </c:pt>
                <c:pt idx="4">
                  <c:v>67759.8</c:v>
                </c:pt>
                <c:pt idx="5">
                  <c:v>71293.399999999994</c:v>
                </c:pt>
                <c:pt idx="6">
                  <c:v>74036.7</c:v>
                </c:pt>
                <c:pt idx="7">
                  <c:v>75318.100000000006</c:v>
                </c:pt>
                <c:pt idx="8">
                  <c:v>75825.100000000006</c:v>
                </c:pt>
                <c:pt idx="9">
                  <c:v>74904.3</c:v>
                </c:pt>
                <c:pt idx="10">
                  <c:v>73572</c:v>
                </c:pt>
                <c:pt idx="11">
                  <c:v>71830.399999999994</c:v>
                </c:pt>
                <c:pt idx="12">
                  <c:v>70276.2</c:v>
                </c:pt>
                <c:pt idx="13">
                  <c:v>68509.2</c:v>
                </c:pt>
                <c:pt idx="14">
                  <c:v>67523.7</c:v>
                </c:pt>
                <c:pt idx="15">
                  <c:v>66347.399999999994</c:v>
                </c:pt>
                <c:pt idx="16">
                  <c:v>65723.5</c:v>
                </c:pt>
                <c:pt idx="17">
                  <c:v>65189.9</c:v>
                </c:pt>
                <c:pt idx="18">
                  <c:v>64571.6</c:v>
                </c:pt>
                <c:pt idx="19">
                  <c:v>64030.400000000001</c:v>
                </c:pt>
                <c:pt idx="20">
                  <c:v>63912</c:v>
                </c:pt>
                <c:pt idx="21">
                  <c:v>63749.4</c:v>
                </c:pt>
                <c:pt idx="22">
                  <c:v>64529.5</c:v>
                </c:pt>
                <c:pt idx="23">
                  <c:v>65471.4</c:v>
                </c:pt>
                <c:pt idx="24">
                  <c:v>66441.7</c:v>
                </c:pt>
                <c:pt idx="25">
                  <c:v>67262.7</c:v>
                </c:pt>
                <c:pt idx="26">
                  <c:v>67309.7</c:v>
                </c:pt>
                <c:pt idx="27">
                  <c:v>66594.5</c:v>
                </c:pt>
                <c:pt idx="28">
                  <c:v>66642.8</c:v>
                </c:pt>
                <c:pt idx="29">
                  <c:v>67151.7</c:v>
                </c:pt>
                <c:pt idx="30">
                  <c:v>67835</c:v>
                </c:pt>
                <c:pt idx="31">
                  <c:v>68828.899999999994</c:v>
                </c:pt>
                <c:pt idx="32">
                  <c:v>69866.100000000006</c:v>
                </c:pt>
                <c:pt idx="33">
                  <c:v>69482.2</c:v>
                </c:pt>
                <c:pt idx="34">
                  <c:v>67720.3</c:v>
                </c:pt>
                <c:pt idx="35">
                  <c:v>65413.5</c:v>
                </c:pt>
                <c:pt idx="36">
                  <c:v>62905.599999999999</c:v>
                </c:pt>
                <c:pt idx="37">
                  <c:v>60607.6</c:v>
                </c:pt>
                <c:pt idx="38">
                  <c:v>59094.3</c:v>
                </c:pt>
                <c:pt idx="39">
                  <c:v>58285</c:v>
                </c:pt>
                <c:pt idx="40">
                  <c:v>58027</c:v>
                </c:pt>
                <c:pt idx="41">
                  <c:v>57559.4</c:v>
                </c:pt>
                <c:pt idx="42">
                  <c:v>56766.5</c:v>
                </c:pt>
                <c:pt idx="43">
                  <c:v>56296.800000000003</c:v>
                </c:pt>
                <c:pt idx="44">
                  <c:v>55599.8</c:v>
                </c:pt>
                <c:pt idx="45">
                  <c:v>54598.400000000001</c:v>
                </c:pt>
                <c:pt idx="46">
                  <c:v>54415.7</c:v>
                </c:pt>
                <c:pt idx="47">
                  <c:v>54695.5</c:v>
                </c:pt>
                <c:pt idx="48">
                  <c:v>55048.6</c:v>
                </c:pt>
                <c:pt idx="49">
                  <c:v>55529</c:v>
                </c:pt>
                <c:pt idx="50">
                  <c:v>56252.6</c:v>
                </c:pt>
                <c:pt idx="51">
                  <c:v>56302.3</c:v>
                </c:pt>
                <c:pt idx="52">
                  <c:v>55728.7</c:v>
                </c:pt>
                <c:pt idx="53">
                  <c:v>53950.1</c:v>
                </c:pt>
                <c:pt idx="54">
                  <c:v>51213.599999999999</c:v>
                </c:pt>
                <c:pt idx="55">
                  <c:v>47231.3</c:v>
                </c:pt>
                <c:pt idx="56">
                  <c:v>42900.2</c:v>
                </c:pt>
                <c:pt idx="57">
                  <c:v>38765.1</c:v>
                </c:pt>
                <c:pt idx="58">
                  <c:v>35045.9</c:v>
                </c:pt>
                <c:pt idx="59">
                  <c:v>31651.8</c:v>
                </c:pt>
                <c:pt idx="60">
                  <c:v>29033</c:v>
                </c:pt>
                <c:pt idx="61">
                  <c:v>26515.3</c:v>
                </c:pt>
                <c:pt idx="62">
                  <c:v>23778.400000000001</c:v>
                </c:pt>
                <c:pt idx="63">
                  <c:v>21274.1</c:v>
                </c:pt>
                <c:pt idx="64">
                  <c:v>19131.7</c:v>
                </c:pt>
                <c:pt idx="65">
                  <c:v>17060.2</c:v>
                </c:pt>
                <c:pt idx="66">
                  <c:v>15196.8</c:v>
                </c:pt>
                <c:pt idx="67">
                  <c:v>13366.2</c:v>
                </c:pt>
                <c:pt idx="68">
                  <c:v>11639.8</c:v>
                </c:pt>
                <c:pt idx="69">
                  <c:v>9850.7000000000007</c:v>
                </c:pt>
                <c:pt idx="70">
                  <c:v>8181.7</c:v>
                </c:pt>
                <c:pt idx="71">
                  <c:v>6648.2</c:v>
                </c:pt>
                <c:pt idx="72">
                  <c:v>5309.1</c:v>
                </c:pt>
                <c:pt idx="73">
                  <c:v>4124.3</c:v>
                </c:pt>
                <c:pt idx="74">
                  <c:v>3105.9</c:v>
                </c:pt>
                <c:pt idx="75">
                  <c:v>2283.9</c:v>
                </c:pt>
                <c:pt idx="76">
                  <c:v>1628.2</c:v>
                </c:pt>
                <c:pt idx="77">
                  <c:v>1081.9000000000001</c:v>
                </c:pt>
                <c:pt idx="78">
                  <c:v>682.5</c:v>
                </c:pt>
                <c:pt idx="79">
                  <c:v>413.1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6-4F59-8C8A-F38517C2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458231944"/>
        <c:axId val="458233912"/>
      </c:barChart>
      <c:catAx>
        <c:axId val="45823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3912"/>
        <c:crosses val="autoZero"/>
        <c:auto val="1"/>
        <c:lblAlgn val="ctr"/>
        <c:lblOffset val="100"/>
        <c:noMultiLvlLbl val="0"/>
      </c:catAx>
      <c:valAx>
        <c:axId val="458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 Population (Swedish Women) 2016-20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Mean_population_women!$A$2:$A$81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Mean_population_women!$G$2:$G$81</c:f>
              <c:numCache>
                <c:formatCode>General</c:formatCode>
                <c:ptCount val="80"/>
                <c:pt idx="0">
                  <c:v>52371.5</c:v>
                </c:pt>
                <c:pt idx="1">
                  <c:v>53774.5</c:v>
                </c:pt>
                <c:pt idx="2">
                  <c:v>56427.7</c:v>
                </c:pt>
                <c:pt idx="3">
                  <c:v>59752.800000000003</c:v>
                </c:pt>
                <c:pt idx="4">
                  <c:v>63521.8</c:v>
                </c:pt>
                <c:pt idx="5">
                  <c:v>67000.800000000003</c:v>
                </c:pt>
                <c:pt idx="6">
                  <c:v>69966.399999999994</c:v>
                </c:pt>
                <c:pt idx="7">
                  <c:v>71262.899999999994</c:v>
                </c:pt>
                <c:pt idx="8">
                  <c:v>71790.100000000006</c:v>
                </c:pt>
                <c:pt idx="9">
                  <c:v>71221.899999999994</c:v>
                </c:pt>
                <c:pt idx="10">
                  <c:v>70076.899999999994</c:v>
                </c:pt>
                <c:pt idx="11">
                  <c:v>68198.7</c:v>
                </c:pt>
                <c:pt idx="12">
                  <c:v>66527.8</c:v>
                </c:pt>
                <c:pt idx="13">
                  <c:v>64815.199999999997</c:v>
                </c:pt>
                <c:pt idx="14">
                  <c:v>63656</c:v>
                </c:pt>
                <c:pt idx="15">
                  <c:v>62656.2</c:v>
                </c:pt>
                <c:pt idx="16">
                  <c:v>62305.5</c:v>
                </c:pt>
                <c:pt idx="17">
                  <c:v>62010</c:v>
                </c:pt>
                <c:pt idx="18">
                  <c:v>61608.800000000003</c:v>
                </c:pt>
                <c:pt idx="19">
                  <c:v>61310.3</c:v>
                </c:pt>
                <c:pt idx="20">
                  <c:v>61236.1</c:v>
                </c:pt>
                <c:pt idx="21">
                  <c:v>61214.3</c:v>
                </c:pt>
                <c:pt idx="22">
                  <c:v>62122.8</c:v>
                </c:pt>
                <c:pt idx="23">
                  <c:v>63191.5</c:v>
                </c:pt>
                <c:pt idx="24">
                  <c:v>64287.9</c:v>
                </c:pt>
                <c:pt idx="25">
                  <c:v>65248.1</c:v>
                </c:pt>
                <c:pt idx="26">
                  <c:v>65417.9</c:v>
                </c:pt>
                <c:pt idx="27">
                  <c:v>64778.400000000001</c:v>
                </c:pt>
                <c:pt idx="28">
                  <c:v>64878.9</c:v>
                </c:pt>
                <c:pt idx="29">
                  <c:v>65273.3</c:v>
                </c:pt>
                <c:pt idx="30">
                  <c:v>65763.3</c:v>
                </c:pt>
                <c:pt idx="31">
                  <c:v>66598</c:v>
                </c:pt>
                <c:pt idx="32">
                  <c:v>67677.7</c:v>
                </c:pt>
                <c:pt idx="33">
                  <c:v>67194.600000000006</c:v>
                </c:pt>
                <c:pt idx="34">
                  <c:v>65649.8</c:v>
                </c:pt>
                <c:pt idx="35">
                  <c:v>63620.1</c:v>
                </c:pt>
                <c:pt idx="36">
                  <c:v>61462.5</c:v>
                </c:pt>
                <c:pt idx="37">
                  <c:v>59293.9</c:v>
                </c:pt>
                <c:pt idx="38">
                  <c:v>58091.7</c:v>
                </c:pt>
                <c:pt idx="39">
                  <c:v>57576.4</c:v>
                </c:pt>
                <c:pt idx="40">
                  <c:v>57358.8</c:v>
                </c:pt>
                <c:pt idx="41">
                  <c:v>57098.5</c:v>
                </c:pt>
                <c:pt idx="42">
                  <c:v>56607</c:v>
                </c:pt>
                <c:pt idx="43">
                  <c:v>56357.2</c:v>
                </c:pt>
                <c:pt idx="44">
                  <c:v>55855.4</c:v>
                </c:pt>
                <c:pt idx="45">
                  <c:v>55319.1</c:v>
                </c:pt>
                <c:pt idx="46">
                  <c:v>55246.8</c:v>
                </c:pt>
                <c:pt idx="47">
                  <c:v>55841.7</c:v>
                </c:pt>
                <c:pt idx="48">
                  <c:v>56593</c:v>
                </c:pt>
                <c:pt idx="49">
                  <c:v>57395.9</c:v>
                </c:pt>
                <c:pt idx="50">
                  <c:v>58315.4</c:v>
                </c:pt>
                <c:pt idx="51">
                  <c:v>58589.7</c:v>
                </c:pt>
                <c:pt idx="52">
                  <c:v>58131.6</c:v>
                </c:pt>
                <c:pt idx="53">
                  <c:v>56465.9</c:v>
                </c:pt>
                <c:pt idx="54">
                  <c:v>53815.7</c:v>
                </c:pt>
                <c:pt idx="55">
                  <c:v>50043.4</c:v>
                </c:pt>
                <c:pt idx="56">
                  <c:v>46062.6</c:v>
                </c:pt>
                <c:pt idx="57">
                  <c:v>42409.9</c:v>
                </c:pt>
                <c:pt idx="58">
                  <c:v>39161.4</c:v>
                </c:pt>
                <c:pt idx="59">
                  <c:v>36348.199999999997</c:v>
                </c:pt>
                <c:pt idx="60">
                  <c:v>34329.4</c:v>
                </c:pt>
                <c:pt idx="61">
                  <c:v>32253.1</c:v>
                </c:pt>
                <c:pt idx="62">
                  <c:v>29983.8</c:v>
                </c:pt>
                <c:pt idx="63">
                  <c:v>27754.7</c:v>
                </c:pt>
                <c:pt idx="64">
                  <c:v>25974.5</c:v>
                </c:pt>
                <c:pt idx="65">
                  <c:v>24234.2</c:v>
                </c:pt>
                <c:pt idx="66">
                  <c:v>22731.5</c:v>
                </c:pt>
                <c:pt idx="67">
                  <c:v>21014.2</c:v>
                </c:pt>
                <c:pt idx="68">
                  <c:v>19314.2</c:v>
                </c:pt>
                <c:pt idx="69">
                  <c:v>17323.099999999999</c:v>
                </c:pt>
                <c:pt idx="70">
                  <c:v>15288.5</c:v>
                </c:pt>
                <c:pt idx="71">
                  <c:v>13227.1</c:v>
                </c:pt>
                <c:pt idx="72">
                  <c:v>11295.4</c:v>
                </c:pt>
                <c:pt idx="73">
                  <c:v>9346.1</c:v>
                </c:pt>
                <c:pt idx="74">
                  <c:v>7506.9</c:v>
                </c:pt>
                <c:pt idx="75">
                  <c:v>5959.8</c:v>
                </c:pt>
                <c:pt idx="76">
                  <c:v>4625.5</c:v>
                </c:pt>
                <c:pt idx="77">
                  <c:v>3321</c:v>
                </c:pt>
                <c:pt idx="78">
                  <c:v>2300.1999999999998</c:v>
                </c:pt>
                <c:pt idx="79">
                  <c:v>1535.3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B-4C56-A578-F2EB6E5C6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457897712"/>
        <c:axId val="457898040"/>
      </c:barChart>
      <c:catAx>
        <c:axId val="45789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21617704413456"/>
              <c:y val="0.92385939163146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8040"/>
        <c:crosses val="autoZero"/>
        <c:auto val="1"/>
        <c:lblAlgn val="ctr"/>
        <c:lblOffset val="100"/>
        <c:noMultiLvlLbl val="0"/>
      </c:catAx>
      <c:valAx>
        <c:axId val="4578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Population (Swedish Male) 2016-20</a:t>
            </a:r>
            <a:endParaRPr lang="en-US"/>
          </a:p>
        </c:rich>
      </c:tx>
      <c:layout>
        <c:manualLayout>
          <c:xMode val="edge"/>
          <c:yMode val="edge"/>
          <c:x val="0.26114114902303881"/>
          <c:y val="1.9347705914870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Mean_population_men!$G$1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Mean_population_men!$A$2:$A$81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Mean_population_men!$G$2:$G$81</c:f>
              <c:numCache>
                <c:formatCode>General</c:formatCode>
                <c:ptCount val="80"/>
                <c:pt idx="0">
                  <c:v>59010.400000000001</c:v>
                </c:pt>
                <c:pt idx="1">
                  <c:v>60433.3</c:v>
                </c:pt>
                <c:pt idx="2">
                  <c:v>61546.9</c:v>
                </c:pt>
                <c:pt idx="3">
                  <c:v>64089</c:v>
                </c:pt>
                <c:pt idx="4">
                  <c:v>67759.8</c:v>
                </c:pt>
                <c:pt idx="5">
                  <c:v>71293.399999999994</c:v>
                </c:pt>
                <c:pt idx="6">
                  <c:v>74036.7</c:v>
                </c:pt>
                <c:pt idx="7">
                  <c:v>75318.100000000006</c:v>
                </c:pt>
                <c:pt idx="8">
                  <c:v>75825.100000000006</c:v>
                </c:pt>
                <c:pt idx="9">
                  <c:v>74904.3</c:v>
                </c:pt>
                <c:pt idx="10">
                  <c:v>73572</c:v>
                </c:pt>
                <c:pt idx="11">
                  <c:v>71830.399999999994</c:v>
                </c:pt>
                <c:pt idx="12">
                  <c:v>70276.2</c:v>
                </c:pt>
                <c:pt idx="13">
                  <c:v>68509.2</c:v>
                </c:pt>
                <c:pt idx="14">
                  <c:v>67523.7</c:v>
                </c:pt>
                <c:pt idx="15">
                  <c:v>66347.399999999994</c:v>
                </c:pt>
                <c:pt idx="16">
                  <c:v>65723.5</c:v>
                </c:pt>
                <c:pt idx="17">
                  <c:v>65189.9</c:v>
                </c:pt>
                <c:pt idx="18">
                  <c:v>64571.6</c:v>
                </c:pt>
                <c:pt idx="19">
                  <c:v>64030.400000000001</c:v>
                </c:pt>
                <c:pt idx="20">
                  <c:v>63912</c:v>
                </c:pt>
                <c:pt idx="21">
                  <c:v>63749.4</c:v>
                </c:pt>
                <c:pt idx="22">
                  <c:v>64529.5</c:v>
                </c:pt>
                <c:pt idx="23">
                  <c:v>65471.4</c:v>
                </c:pt>
                <c:pt idx="24">
                  <c:v>66441.7</c:v>
                </c:pt>
                <c:pt idx="25">
                  <c:v>67262.7</c:v>
                </c:pt>
                <c:pt idx="26">
                  <c:v>67309.7</c:v>
                </c:pt>
                <c:pt idx="27">
                  <c:v>66594.5</c:v>
                </c:pt>
                <c:pt idx="28">
                  <c:v>66642.8</c:v>
                </c:pt>
                <c:pt idx="29">
                  <c:v>67151.7</c:v>
                </c:pt>
                <c:pt idx="30">
                  <c:v>67835</c:v>
                </c:pt>
                <c:pt idx="31">
                  <c:v>68828.899999999994</c:v>
                </c:pt>
                <c:pt idx="32">
                  <c:v>69866.100000000006</c:v>
                </c:pt>
                <c:pt idx="33">
                  <c:v>69482.2</c:v>
                </c:pt>
                <c:pt idx="34">
                  <c:v>67720.3</c:v>
                </c:pt>
                <c:pt idx="35">
                  <c:v>65413.5</c:v>
                </c:pt>
                <c:pt idx="36">
                  <c:v>62905.599999999999</c:v>
                </c:pt>
                <c:pt idx="37">
                  <c:v>60607.6</c:v>
                </c:pt>
                <c:pt idx="38">
                  <c:v>59094.3</c:v>
                </c:pt>
                <c:pt idx="39">
                  <c:v>58285</c:v>
                </c:pt>
                <c:pt idx="40">
                  <c:v>58027</c:v>
                </c:pt>
                <c:pt idx="41">
                  <c:v>57559.4</c:v>
                </c:pt>
                <c:pt idx="42">
                  <c:v>56766.5</c:v>
                </c:pt>
                <c:pt idx="43">
                  <c:v>56296.800000000003</c:v>
                </c:pt>
                <c:pt idx="44">
                  <c:v>55599.8</c:v>
                </c:pt>
                <c:pt idx="45">
                  <c:v>54598.400000000001</c:v>
                </c:pt>
                <c:pt idx="46">
                  <c:v>54415.7</c:v>
                </c:pt>
                <c:pt idx="47">
                  <c:v>54695.5</c:v>
                </c:pt>
                <c:pt idx="48">
                  <c:v>55048.6</c:v>
                </c:pt>
                <c:pt idx="49">
                  <c:v>55529</c:v>
                </c:pt>
                <c:pt idx="50">
                  <c:v>56252.6</c:v>
                </c:pt>
                <c:pt idx="51">
                  <c:v>56302.3</c:v>
                </c:pt>
                <c:pt idx="52">
                  <c:v>55728.7</c:v>
                </c:pt>
                <c:pt idx="53">
                  <c:v>53950.1</c:v>
                </c:pt>
                <c:pt idx="54">
                  <c:v>51213.599999999999</c:v>
                </c:pt>
                <c:pt idx="55">
                  <c:v>47231.3</c:v>
                </c:pt>
                <c:pt idx="56">
                  <c:v>42900.2</c:v>
                </c:pt>
                <c:pt idx="57">
                  <c:v>38765.1</c:v>
                </c:pt>
                <c:pt idx="58">
                  <c:v>35045.9</c:v>
                </c:pt>
                <c:pt idx="59">
                  <c:v>31651.8</c:v>
                </c:pt>
                <c:pt idx="60">
                  <c:v>29033</c:v>
                </c:pt>
                <c:pt idx="61">
                  <c:v>26515.3</c:v>
                </c:pt>
                <c:pt idx="62">
                  <c:v>23778.400000000001</c:v>
                </c:pt>
                <c:pt idx="63">
                  <c:v>21274.1</c:v>
                </c:pt>
                <c:pt idx="64">
                  <c:v>19131.7</c:v>
                </c:pt>
                <c:pt idx="65">
                  <c:v>17060.2</c:v>
                </c:pt>
                <c:pt idx="66">
                  <c:v>15196.8</c:v>
                </c:pt>
                <c:pt idx="67">
                  <c:v>13366.2</c:v>
                </c:pt>
                <c:pt idx="68">
                  <c:v>11639.8</c:v>
                </c:pt>
                <c:pt idx="69">
                  <c:v>9850.7000000000007</c:v>
                </c:pt>
                <c:pt idx="70">
                  <c:v>8181.7</c:v>
                </c:pt>
                <c:pt idx="71">
                  <c:v>6648.2</c:v>
                </c:pt>
                <c:pt idx="72">
                  <c:v>5309.1</c:v>
                </c:pt>
                <c:pt idx="73">
                  <c:v>4124.3</c:v>
                </c:pt>
                <c:pt idx="74">
                  <c:v>3105.9</c:v>
                </c:pt>
                <c:pt idx="75">
                  <c:v>2283.9</c:v>
                </c:pt>
                <c:pt idx="76">
                  <c:v>1628.2</c:v>
                </c:pt>
                <c:pt idx="77">
                  <c:v>1081.9000000000001</c:v>
                </c:pt>
                <c:pt idx="78">
                  <c:v>682.5</c:v>
                </c:pt>
                <c:pt idx="79">
                  <c:v>413.1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C-4836-B475-40C6DBB7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458231944"/>
        <c:axId val="458233912"/>
      </c:barChart>
      <c:catAx>
        <c:axId val="45823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3912"/>
        <c:crosses val="autoZero"/>
        <c:auto val="1"/>
        <c:lblAlgn val="ctr"/>
        <c:lblOffset val="100"/>
        <c:noMultiLvlLbl val="0"/>
      </c:catAx>
      <c:valAx>
        <c:axId val="458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 Population (Swedish Women) 2016-20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Mean_population_women!$A$2:$A$81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Mean_population_women!$G$2:$G$81</c:f>
              <c:numCache>
                <c:formatCode>General</c:formatCode>
                <c:ptCount val="80"/>
                <c:pt idx="0">
                  <c:v>52371.5</c:v>
                </c:pt>
                <c:pt idx="1">
                  <c:v>53774.5</c:v>
                </c:pt>
                <c:pt idx="2">
                  <c:v>56427.7</c:v>
                </c:pt>
                <c:pt idx="3">
                  <c:v>59752.800000000003</c:v>
                </c:pt>
                <c:pt idx="4">
                  <c:v>63521.8</c:v>
                </c:pt>
                <c:pt idx="5">
                  <c:v>67000.800000000003</c:v>
                </c:pt>
                <c:pt idx="6">
                  <c:v>69966.399999999994</c:v>
                </c:pt>
                <c:pt idx="7">
                  <c:v>71262.899999999994</c:v>
                </c:pt>
                <c:pt idx="8">
                  <c:v>71790.100000000006</c:v>
                </c:pt>
                <c:pt idx="9">
                  <c:v>71221.899999999994</c:v>
                </c:pt>
                <c:pt idx="10">
                  <c:v>70076.899999999994</c:v>
                </c:pt>
                <c:pt idx="11">
                  <c:v>68198.7</c:v>
                </c:pt>
                <c:pt idx="12">
                  <c:v>66527.8</c:v>
                </c:pt>
                <c:pt idx="13">
                  <c:v>64815.199999999997</c:v>
                </c:pt>
                <c:pt idx="14">
                  <c:v>63656</c:v>
                </c:pt>
                <c:pt idx="15">
                  <c:v>62656.2</c:v>
                </c:pt>
                <c:pt idx="16">
                  <c:v>62305.5</c:v>
                </c:pt>
                <c:pt idx="17">
                  <c:v>62010</c:v>
                </c:pt>
                <c:pt idx="18">
                  <c:v>61608.800000000003</c:v>
                </c:pt>
                <c:pt idx="19">
                  <c:v>61310.3</c:v>
                </c:pt>
                <c:pt idx="20">
                  <c:v>61236.1</c:v>
                </c:pt>
                <c:pt idx="21">
                  <c:v>61214.3</c:v>
                </c:pt>
                <c:pt idx="22">
                  <c:v>62122.8</c:v>
                </c:pt>
                <c:pt idx="23">
                  <c:v>63191.5</c:v>
                </c:pt>
                <c:pt idx="24">
                  <c:v>64287.9</c:v>
                </c:pt>
                <c:pt idx="25">
                  <c:v>65248.1</c:v>
                </c:pt>
                <c:pt idx="26">
                  <c:v>65417.9</c:v>
                </c:pt>
                <c:pt idx="27">
                  <c:v>64778.400000000001</c:v>
                </c:pt>
                <c:pt idx="28">
                  <c:v>64878.9</c:v>
                </c:pt>
                <c:pt idx="29">
                  <c:v>65273.3</c:v>
                </c:pt>
                <c:pt idx="30">
                  <c:v>65763.3</c:v>
                </c:pt>
                <c:pt idx="31">
                  <c:v>66598</c:v>
                </c:pt>
                <c:pt idx="32">
                  <c:v>67677.7</c:v>
                </c:pt>
                <c:pt idx="33">
                  <c:v>67194.600000000006</c:v>
                </c:pt>
                <c:pt idx="34">
                  <c:v>65649.8</c:v>
                </c:pt>
                <c:pt idx="35">
                  <c:v>63620.1</c:v>
                </c:pt>
                <c:pt idx="36">
                  <c:v>61462.5</c:v>
                </c:pt>
                <c:pt idx="37">
                  <c:v>59293.9</c:v>
                </c:pt>
                <c:pt idx="38">
                  <c:v>58091.7</c:v>
                </c:pt>
                <c:pt idx="39">
                  <c:v>57576.4</c:v>
                </c:pt>
                <c:pt idx="40">
                  <c:v>57358.8</c:v>
                </c:pt>
                <c:pt idx="41">
                  <c:v>57098.5</c:v>
                </c:pt>
                <c:pt idx="42">
                  <c:v>56607</c:v>
                </c:pt>
                <c:pt idx="43">
                  <c:v>56357.2</c:v>
                </c:pt>
                <c:pt idx="44">
                  <c:v>55855.4</c:v>
                </c:pt>
                <c:pt idx="45">
                  <c:v>55319.1</c:v>
                </c:pt>
                <c:pt idx="46">
                  <c:v>55246.8</c:v>
                </c:pt>
                <c:pt idx="47">
                  <c:v>55841.7</c:v>
                </c:pt>
                <c:pt idx="48">
                  <c:v>56593</c:v>
                </c:pt>
                <c:pt idx="49">
                  <c:v>57395.9</c:v>
                </c:pt>
                <c:pt idx="50">
                  <c:v>58315.4</c:v>
                </c:pt>
                <c:pt idx="51">
                  <c:v>58589.7</c:v>
                </c:pt>
                <c:pt idx="52">
                  <c:v>58131.6</c:v>
                </c:pt>
                <c:pt idx="53">
                  <c:v>56465.9</c:v>
                </c:pt>
                <c:pt idx="54">
                  <c:v>53815.7</c:v>
                </c:pt>
                <c:pt idx="55">
                  <c:v>50043.4</c:v>
                </c:pt>
                <c:pt idx="56">
                  <c:v>46062.6</c:v>
                </c:pt>
                <c:pt idx="57">
                  <c:v>42409.9</c:v>
                </c:pt>
                <c:pt idx="58">
                  <c:v>39161.4</c:v>
                </c:pt>
                <c:pt idx="59">
                  <c:v>36348.199999999997</c:v>
                </c:pt>
                <c:pt idx="60">
                  <c:v>34329.4</c:v>
                </c:pt>
                <c:pt idx="61">
                  <c:v>32253.1</c:v>
                </c:pt>
                <c:pt idx="62">
                  <c:v>29983.8</c:v>
                </c:pt>
                <c:pt idx="63">
                  <c:v>27754.7</c:v>
                </c:pt>
                <c:pt idx="64">
                  <c:v>25974.5</c:v>
                </c:pt>
                <c:pt idx="65">
                  <c:v>24234.2</c:v>
                </c:pt>
                <c:pt idx="66">
                  <c:v>22731.5</c:v>
                </c:pt>
                <c:pt idx="67">
                  <c:v>21014.2</c:v>
                </c:pt>
                <c:pt idx="68">
                  <c:v>19314.2</c:v>
                </c:pt>
                <c:pt idx="69">
                  <c:v>17323.099999999999</c:v>
                </c:pt>
                <c:pt idx="70">
                  <c:v>15288.5</c:v>
                </c:pt>
                <c:pt idx="71">
                  <c:v>13227.1</c:v>
                </c:pt>
                <c:pt idx="72">
                  <c:v>11295.4</c:v>
                </c:pt>
                <c:pt idx="73">
                  <c:v>9346.1</c:v>
                </c:pt>
                <c:pt idx="74">
                  <c:v>7506.9</c:v>
                </c:pt>
                <c:pt idx="75">
                  <c:v>5959.8</c:v>
                </c:pt>
                <c:pt idx="76">
                  <c:v>4625.5</c:v>
                </c:pt>
                <c:pt idx="77">
                  <c:v>3321</c:v>
                </c:pt>
                <c:pt idx="78">
                  <c:v>2300.1999999999998</c:v>
                </c:pt>
                <c:pt idx="79">
                  <c:v>1535.3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1-40C1-A36F-9F8F6070A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457897712"/>
        <c:axId val="457898040"/>
      </c:barChart>
      <c:catAx>
        <c:axId val="45789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21617704413456"/>
              <c:y val="0.92385939163146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8040"/>
        <c:crosses val="autoZero"/>
        <c:auto val="1"/>
        <c:lblAlgn val="ctr"/>
        <c:lblOffset val="100"/>
        <c:noMultiLvlLbl val="0"/>
      </c:catAx>
      <c:valAx>
        <c:axId val="4578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Population 2016-20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a)'!$G$1</c:f>
              <c:strCache>
                <c:ptCount val="1"/>
                <c:pt idx="0">
                  <c:v>Average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a)'!$A$2:$A$81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'1 a)'!$G$2:$G$81</c:f>
              <c:numCache>
                <c:formatCode>General</c:formatCode>
                <c:ptCount val="80"/>
                <c:pt idx="0">
                  <c:v>59010.400000000001</c:v>
                </c:pt>
                <c:pt idx="1">
                  <c:v>60433.3</c:v>
                </c:pt>
                <c:pt idx="2">
                  <c:v>61546.9</c:v>
                </c:pt>
                <c:pt idx="3">
                  <c:v>64089</c:v>
                </c:pt>
                <c:pt idx="4">
                  <c:v>67759.8</c:v>
                </c:pt>
                <c:pt idx="5">
                  <c:v>71293.399999999994</c:v>
                </c:pt>
                <c:pt idx="6">
                  <c:v>74036.7</c:v>
                </c:pt>
                <c:pt idx="7">
                  <c:v>75318.100000000006</c:v>
                </c:pt>
                <c:pt idx="8">
                  <c:v>75825.100000000006</c:v>
                </c:pt>
                <c:pt idx="9">
                  <c:v>74904.3</c:v>
                </c:pt>
                <c:pt idx="10">
                  <c:v>73572</c:v>
                </c:pt>
                <c:pt idx="11">
                  <c:v>71830.399999999994</c:v>
                </c:pt>
                <c:pt idx="12">
                  <c:v>70276.2</c:v>
                </c:pt>
                <c:pt idx="13">
                  <c:v>68509.2</c:v>
                </c:pt>
                <c:pt idx="14">
                  <c:v>67523.7</c:v>
                </c:pt>
                <c:pt idx="15">
                  <c:v>66347.399999999994</c:v>
                </c:pt>
                <c:pt idx="16">
                  <c:v>65723.5</c:v>
                </c:pt>
                <c:pt idx="17">
                  <c:v>65189.9</c:v>
                </c:pt>
                <c:pt idx="18">
                  <c:v>64571.6</c:v>
                </c:pt>
                <c:pt idx="19">
                  <c:v>64030.400000000001</c:v>
                </c:pt>
                <c:pt idx="20">
                  <c:v>63912</c:v>
                </c:pt>
                <c:pt idx="21">
                  <c:v>63749.4</c:v>
                </c:pt>
                <c:pt idx="22">
                  <c:v>64529.5</c:v>
                </c:pt>
                <c:pt idx="23">
                  <c:v>65471.4</c:v>
                </c:pt>
                <c:pt idx="24">
                  <c:v>66441.7</c:v>
                </c:pt>
                <c:pt idx="25">
                  <c:v>67262.7</c:v>
                </c:pt>
                <c:pt idx="26">
                  <c:v>67309.7</c:v>
                </c:pt>
                <c:pt idx="27">
                  <c:v>66594.5</c:v>
                </c:pt>
                <c:pt idx="28">
                  <c:v>66642.8</c:v>
                </c:pt>
                <c:pt idx="29">
                  <c:v>67151.7</c:v>
                </c:pt>
                <c:pt idx="30">
                  <c:v>67835</c:v>
                </c:pt>
                <c:pt idx="31">
                  <c:v>68828.899999999994</c:v>
                </c:pt>
                <c:pt idx="32">
                  <c:v>69866.100000000006</c:v>
                </c:pt>
                <c:pt idx="33">
                  <c:v>69482.2</c:v>
                </c:pt>
                <c:pt idx="34">
                  <c:v>67720.3</c:v>
                </c:pt>
                <c:pt idx="35">
                  <c:v>65413.5</c:v>
                </c:pt>
                <c:pt idx="36">
                  <c:v>62905.599999999999</c:v>
                </c:pt>
                <c:pt idx="37">
                  <c:v>60607.6</c:v>
                </c:pt>
                <c:pt idx="38">
                  <c:v>59094.3</c:v>
                </c:pt>
                <c:pt idx="39">
                  <c:v>58285</c:v>
                </c:pt>
                <c:pt idx="40">
                  <c:v>58027</c:v>
                </c:pt>
                <c:pt idx="41">
                  <c:v>57559.4</c:v>
                </c:pt>
                <c:pt idx="42">
                  <c:v>56766.5</c:v>
                </c:pt>
                <c:pt idx="43">
                  <c:v>56296.800000000003</c:v>
                </c:pt>
                <c:pt idx="44">
                  <c:v>55599.8</c:v>
                </c:pt>
                <c:pt idx="45">
                  <c:v>54598.400000000001</c:v>
                </c:pt>
                <c:pt idx="46">
                  <c:v>54415.7</c:v>
                </c:pt>
                <c:pt idx="47">
                  <c:v>54695.5</c:v>
                </c:pt>
                <c:pt idx="48">
                  <c:v>55048.6</c:v>
                </c:pt>
                <c:pt idx="49">
                  <c:v>55529</c:v>
                </c:pt>
                <c:pt idx="50">
                  <c:v>56252.6</c:v>
                </c:pt>
                <c:pt idx="51">
                  <c:v>56302.3</c:v>
                </c:pt>
                <c:pt idx="52">
                  <c:v>55728.7</c:v>
                </c:pt>
                <c:pt idx="53">
                  <c:v>53950.1</c:v>
                </c:pt>
                <c:pt idx="54">
                  <c:v>51213.599999999999</c:v>
                </c:pt>
                <c:pt idx="55">
                  <c:v>47231.3</c:v>
                </c:pt>
                <c:pt idx="56">
                  <c:v>42900.2</c:v>
                </c:pt>
                <c:pt idx="57">
                  <c:v>38765.1</c:v>
                </c:pt>
                <c:pt idx="58">
                  <c:v>35045.9</c:v>
                </c:pt>
                <c:pt idx="59">
                  <c:v>31651.8</c:v>
                </c:pt>
                <c:pt idx="60">
                  <c:v>29033</c:v>
                </c:pt>
                <c:pt idx="61">
                  <c:v>26515.3</c:v>
                </c:pt>
                <c:pt idx="62">
                  <c:v>23778.400000000001</c:v>
                </c:pt>
                <c:pt idx="63">
                  <c:v>21274.1</c:v>
                </c:pt>
                <c:pt idx="64">
                  <c:v>19131.7</c:v>
                </c:pt>
                <c:pt idx="65">
                  <c:v>17060.2</c:v>
                </c:pt>
                <c:pt idx="66">
                  <c:v>15196.8</c:v>
                </c:pt>
                <c:pt idx="67">
                  <c:v>13366.2</c:v>
                </c:pt>
                <c:pt idx="68">
                  <c:v>11639.8</c:v>
                </c:pt>
                <c:pt idx="69">
                  <c:v>9850.7000000000007</c:v>
                </c:pt>
                <c:pt idx="70">
                  <c:v>8181.7</c:v>
                </c:pt>
                <c:pt idx="71">
                  <c:v>6648.2</c:v>
                </c:pt>
                <c:pt idx="72">
                  <c:v>5309.1</c:v>
                </c:pt>
                <c:pt idx="73">
                  <c:v>4124.3</c:v>
                </c:pt>
                <c:pt idx="74">
                  <c:v>3105.9</c:v>
                </c:pt>
                <c:pt idx="75">
                  <c:v>2283.9</c:v>
                </c:pt>
                <c:pt idx="76">
                  <c:v>1628.2</c:v>
                </c:pt>
                <c:pt idx="77">
                  <c:v>1081.9000000000001</c:v>
                </c:pt>
                <c:pt idx="78">
                  <c:v>682.5</c:v>
                </c:pt>
                <c:pt idx="79">
                  <c:v>413.1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E-4D1E-B03E-BDF68DBF488C}"/>
            </c:ext>
          </c:extLst>
        </c:ser>
        <c:ser>
          <c:idx val="1"/>
          <c:order val="1"/>
          <c:tx>
            <c:strRef>
              <c:f>'1 a)'!$O$1</c:f>
              <c:strCache>
                <c:ptCount val="1"/>
                <c:pt idx="0">
                  <c:v>Average (W)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'1 a)'!$A$2:$A$81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'1 a)'!$O$2:$O$81</c:f>
              <c:numCache>
                <c:formatCode>General</c:formatCode>
                <c:ptCount val="80"/>
                <c:pt idx="0">
                  <c:v>52371.5</c:v>
                </c:pt>
                <c:pt idx="1">
                  <c:v>53774.5</c:v>
                </c:pt>
                <c:pt idx="2">
                  <c:v>56427.7</c:v>
                </c:pt>
                <c:pt idx="3">
                  <c:v>59752.800000000003</c:v>
                </c:pt>
                <c:pt idx="4">
                  <c:v>63521.8</c:v>
                </c:pt>
                <c:pt idx="5">
                  <c:v>67000.800000000003</c:v>
                </c:pt>
                <c:pt idx="6">
                  <c:v>69966.399999999994</c:v>
                </c:pt>
                <c:pt idx="7">
                  <c:v>71262.899999999994</c:v>
                </c:pt>
                <c:pt idx="8">
                  <c:v>71790.100000000006</c:v>
                </c:pt>
                <c:pt idx="9">
                  <c:v>71221.899999999994</c:v>
                </c:pt>
                <c:pt idx="10">
                  <c:v>70076.899999999994</c:v>
                </c:pt>
                <c:pt idx="11">
                  <c:v>68198.7</c:v>
                </c:pt>
                <c:pt idx="12">
                  <c:v>66527.8</c:v>
                </c:pt>
                <c:pt idx="13">
                  <c:v>64815.199999999997</c:v>
                </c:pt>
                <c:pt idx="14">
                  <c:v>63656</c:v>
                </c:pt>
                <c:pt idx="15">
                  <c:v>62656.2</c:v>
                </c:pt>
                <c:pt idx="16">
                  <c:v>62305.5</c:v>
                </c:pt>
                <c:pt idx="17">
                  <c:v>62010</c:v>
                </c:pt>
                <c:pt idx="18">
                  <c:v>61608.800000000003</c:v>
                </c:pt>
                <c:pt idx="19">
                  <c:v>61310.3</c:v>
                </c:pt>
                <c:pt idx="20">
                  <c:v>61236.1</c:v>
                </c:pt>
                <c:pt idx="21">
                  <c:v>61214.3</c:v>
                </c:pt>
                <c:pt idx="22">
                  <c:v>62122.8</c:v>
                </c:pt>
                <c:pt idx="23">
                  <c:v>63191.5</c:v>
                </c:pt>
                <c:pt idx="24">
                  <c:v>64287.9</c:v>
                </c:pt>
                <c:pt idx="25">
                  <c:v>65248.1</c:v>
                </c:pt>
                <c:pt idx="26">
                  <c:v>65417.9</c:v>
                </c:pt>
                <c:pt idx="27">
                  <c:v>64778.400000000001</c:v>
                </c:pt>
                <c:pt idx="28">
                  <c:v>64878.9</c:v>
                </c:pt>
                <c:pt idx="29">
                  <c:v>65273.3</c:v>
                </c:pt>
                <c:pt idx="30">
                  <c:v>65763.3</c:v>
                </c:pt>
                <c:pt idx="31">
                  <c:v>66598</c:v>
                </c:pt>
                <c:pt idx="32">
                  <c:v>67677.7</c:v>
                </c:pt>
                <c:pt idx="33">
                  <c:v>67194.600000000006</c:v>
                </c:pt>
                <c:pt idx="34">
                  <c:v>65649.8</c:v>
                </c:pt>
                <c:pt idx="35">
                  <c:v>63620.1</c:v>
                </c:pt>
                <c:pt idx="36">
                  <c:v>61462.5</c:v>
                </c:pt>
                <c:pt idx="37">
                  <c:v>59293.9</c:v>
                </c:pt>
                <c:pt idx="38">
                  <c:v>58091.7</c:v>
                </c:pt>
                <c:pt idx="39">
                  <c:v>57576.4</c:v>
                </c:pt>
                <c:pt idx="40">
                  <c:v>57358.8</c:v>
                </c:pt>
                <c:pt idx="41">
                  <c:v>57098.5</c:v>
                </c:pt>
                <c:pt idx="42">
                  <c:v>56607</c:v>
                </c:pt>
                <c:pt idx="43">
                  <c:v>56357.2</c:v>
                </c:pt>
                <c:pt idx="44">
                  <c:v>55855.4</c:v>
                </c:pt>
                <c:pt idx="45">
                  <c:v>55319.1</c:v>
                </c:pt>
                <c:pt idx="46">
                  <c:v>55246.8</c:v>
                </c:pt>
                <c:pt idx="47">
                  <c:v>55841.7</c:v>
                </c:pt>
                <c:pt idx="48">
                  <c:v>56593</c:v>
                </c:pt>
                <c:pt idx="49">
                  <c:v>57395.9</c:v>
                </c:pt>
                <c:pt idx="50">
                  <c:v>58315.4</c:v>
                </c:pt>
                <c:pt idx="51">
                  <c:v>58589.7</c:v>
                </c:pt>
                <c:pt idx="52">
                  <c:v>58131.6</c:v>
                </c:pt>
                <c:pt idx="53">
                  <c:v>56465.9</c:v>
                </c:pt>
                <c:pt idx="54">
                  <c:v>53815.7</c:v>
                </c:pt>
                <c:pt idx="55">
                  <c:v>50043.4</c:v>
                </c:pt>
                <c:pt idx="56">
                  <c:v>46062.6</c:v>
                </c:pt>
                <c:pt idx="57">
                  <c:v>42409.9</c:v>
                </c:pt>
                <c:pt idx="58">
                  <c:v>39161.4</c:v>
                </c:pt>
                <c:pt idx="59">
                  <c:v>36348.199999999997</c:v>
                </c:pt>
                <c:pt idx="60">
                  <c:v>34329.4</c:v>
                </c:pt>
                <c:pt idx="61">
                  <c:v>32253.1</c:v>
                </c:pt>
                <c:pt idx="62">
                  <c:v>29983.8</c:v>
                </c:pt>
                <c:pt idx="63">
                  <c:v>27754.7</c:v>
                </c:pt>
                <c:pt idx="64">
                  <c:v>25974.5</c:v>
                </c:pt>
                <c:pt idx="65">
                  <c:v>24234.2</c:v>
                </c:pt>
                <c:pt idx="66">
                  <c:v>22731.5</c:v>
                </c:pt>
                <c:pt idx="67">
                  <c:v>21014.2</c:v>
                </c:pt>
                <c:pt idx="68">
                  <c:v>19314.2</c:v>
                </c:pt>
                <c:pt idx="69">
                  <c:v>17323.099999999999</c:v>
                </c:pt>
                <c:pt idx="70">
                  <c:v>15288.5</c:v>
                </c:pt>
                <c:pt idx="71">
                  <c:v>13227.1</c:v>
                </c:pt>
                <c:pt idx="72">
                  <c:v>11295.4</c:v>
                </c:pt>
                <c:pt idx="73">
                  <c:v>9346.1</c:v>
                </c:pt>
                <c:pt idx="74">
                  <c:v>7506.9</c:v>
                </c:pt>
                <c:pt idx="75">
                  <c:v>5959.8</c:v>
                </c:pt>
                <c:pt idx="76">
                  <c:v>4625.5</c:v>
                </c:pt>
                <c:pt idx="77">
                  <c:v>3321</c:v>
                </c:pt>
                <c:pt idx="78">
                  <c:v>2300.1999999999998</c:v>
                </c:pt>
                <c:pt idx="79">
                  <c:v>1535.3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E-4D1E-B03E-BDF68DBF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9"/>
        <c:axId val="391720944"/>
        <c:axId val="391721600"/>
      </c:barChart>
      <c:catAx>
        <c:axId val="3917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21600"/>
        <c:crosses val="autoZero"/>
        <c:auto val="1"/>
        <c:lblAlgn val="ctr"/>
        <c:lblOffset val="100"/>
        <c:noMultiLvlLbl val="0"/>
      </c:catAx>
      <c:valAx>
        <c:axId val="3917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Deaths 2016-20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b)'!$O$3</c:f>
              <c:strCache>
                <c:ptCount val="1"/>
                <c:pt idx="0">
                  <c:v>Avg Deaths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b)'!$A$4:$A$83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'1 b)'!$O$4:$O$83</c:f>
              <c:numCache>
                <c:formatCode>General</c:formatCode>
                <c:ptCount val="80"/>
                <c:pt idx="0">
                  <c:v>27.6</c:v>
                </c:pt>
                <c:pt idx="1">
                  <c:v>36</c:v>
                </c:pt>
                <c:pt idx="2">
                  <c:v>35.200000000000003</c:v>
                </c:pt>
                <c:pt idx="3">
                  <c:v>34.200000000000003</c:v>
                </c:pt>
                <c:pt idx="4">
                  <c:v>45.6</c:v>
                </c:pt>
                <c:pt idx="5">
                  <c:v>52.8</c:v>
                </c:pt>
                <c:pt idx="6">
                  <c:v>55.8</c:v>
                </c:pt>
                <c:pt idx="7">
                  <c:v>48</c:v>
                </c:pt>
                <c:pt idx="8">
                  <c:v>57.2</c:v>
                </c:pt>
                <c:pt idx="9">
                  <c:v>53.4</c:v>
                </c:pt>
                <c:pt idx="10">
                  <c:v>50.4</c:v>
                </c:pt>
                <c:pt idx="11">
                  <c:v>47</c:v>
                </c:pt>
                <c:pt idx="12">
                  <c:v>47.8</c:v>
                </c:pt>
                <c:pt idx="13">
                  <c:v>52.2</c:v>
                </c:pt>
                <c:pt idx="14">
                  <c:v>48</c:v>
                </c:pt>
                <c:pt idx="15">
                  <c:v>44.6</c:v>
                </c:pt>
                <c:pt idx="16">
                  <c:v>56.2</c:v>
                </c:pt>
                <c:pt idx="17">
                  <c:v>50.2</c:v>
                </c:pt>
                <c:pt idx="18">
                  <c:v>50.4</c:v>
                </c:pt>
                <c:pt idx="19">
                  <c:v>53</c:v>
                </c:pt>
                <c:pt idx="20">
                  <c:v>65.599999999999994</c:v>
                </c:pt>
                <c:pt idx="21">
                  <c:v>59.8</c:v>
                </c:pt>
                <c:pt idx="22">
                  <c:v>66</c:v>
                </c:pt>
                <c:pt idx="23">
                  <c:v>69.8</c:v>
                </c:pt>
                <c:pt idx="24">
                  <c:v>79.599999999999994</c:v>
                </c:pt>
                <c:pt idx="25">
                  <c:v>79.2</c:v>
                </c:pt>
                <c:pt idx="26">
                  <c:v>95.8</c:v>
                </c:pt>
                <c:pt idx="27">
                  <c:v>92</c:v>
                </c:pt>
                <c:pt idx="28">
                  <c:v>101.4</c:v>
                </c:pt>
                <c:pt idx="29">
                  <c:v>122</c:v>
                </c:pt>
                <c:pt idx="30">
                  <c:v>136.80000000000001</c:v>
                </c:pt>
                <c:pt idx="31">
                  <c:v>146.19999999999999</c:v>
                </c:pt>
                <c:pt idx="32">
                  <c:v>166.8</c:v>
                </c:pt>
                <c:pt idx="33">
                  <c:v>189.4</c:v>
                </c:pt>
                <c:pt idx="34">
                  <c:v>219.8</c:v>
                </c:pt>
                <c:pt idx="35">
                  <c:v>218.4</c:v>
                </c:pt>
                <c:pt idx="36">
                  <c:v>245.4</c:v>
                </c:pt>
                <c:pt idx="37">
                  <c:v>258.60000000000002</c:v>
                </c:pt>
                <c:pt idx="38">
                  <c:v>272.60000000000002</c:v>
                </c:pt>
                <c:pt idx="39">
                  <c:v>295</c:v>
                </c:pt>
                <c:pt idx="40">
                  <c:v>331.6</c:v>
                </c:pt>
                <c:pt idx="41">
                  <c:v>371.6</c:v>
                </c:pt>
                <c:pt idx="42">
                  <c:v>408.6</c:v>
                </c:pt>
                <c:pt idx="43">
                  <c:v>453.8</c:v>
                </c:pt>
                <c:pt idx="44">
                  <c:v>504.2</c:v>
                </c:pt>
                <c:pt idx="45">
                  <c:v>544.6</c:v>
                </c:pt>
                <c:pt idx="46">
                  <c:v>606</c:v>
                </c:pt>
                <c:pt idx="47">
                  <c:v>667.8</c:v>
                </c:pt>
                <c:pt idx="48">
                  <c:v>721.4</c:v>
                </c:pt>
                <c:pt idx="49">
                  <c:v>819.8</c:v>
                </c:pt>
                <c:pt idx="50">
                  <c:v>927.6</c:v>
                </c:pt>
                <c:pt idx="51">
                  <c:v>982.8</c:v>
                </c:pt>
                <c:pt idx="52">
                  <c:v>1081</c:v>
                </c:pt>
                <c:pt idx="53">
                  <c:v>1166.8</c:v>
                </c:pt>
                <c:pt idx="54">
                  <c:v>1237.8</c:v>
                </c:pt>
                <c:pt idx="55">
                  <c:v>1248.8</c:v>
                </c:pt>
                <c:pt idx="56">
                  <c:v>1282</c:v>
                </c:pt>
                <c:pt idx="57">
                  <c:v>1311.6</c:v>
                </c:pt>
                <c:pt idx="58">
                  <c:v>1327.4</c:v>
                </c:pt>
                <c:pt idx="59">
                  <c:v>1366.4</c:v>
                </c:pt>
                <c:pt idx="60">
                  <c:v>1420.8</c:v>
                </c:pt>
                <c:pt idx="61">
                  <c:v>1476.4</c:v>
                </c:pt>
                <c:pt idx="62">
                  <c:v>1509.4</c:v>
                </c:pt>
                <c:pt idx="63">
                  <c:v>1542.2</c:v>
                </c:pt>
                <c:pt idx="64">
                  <c:v>1585.8</c:v>
                </c:pt>
                <c:pt idx="65">
                  <c:v>1609.6</c:v>
                </c:pt>
                <c:pt idx="66">
                  <c:v>1636.4</c:v>
                </c:pt>
                <c:pt idx="67">
                  <c:v>1672.2</c:v>
                </c:pt>
                <c:pt idx="68">
                  <c:v>1620.2</c:v>
                </c:pt>
                <c:pt idx="69">
                  <c:v>1532.4</c:v>
                </c:pt>
                <c:pt idx="70">
                  <c:v>1516.4</c:v>
                </c:pt>
                <c:pt idx="71">
                  <c:v>1378.6</c:v>
                </c:pt>
                <c:pt idx="72">
                  <c:v>1197.5999999999999</c:v>
                </c:pt>
                <c:pt idx="73">
                  <c:v>1056.8</c:v>
                </c:pt>
                <c:pt idx="74">
                  <c:v>873.6</c:v>
                </c:pt>
                <c:pt idx="75">
                  <c:v>709.4</c:v>
                </c:pt>
                <c:pt idx="76">
                  <c:v>566</c:v>
                </c:pt>
                <c:pt idx="77">
                  <c:v>400.6</c:v>
                </c:pt>
                <c:pt idx="78">
                  <c:v>286.8</c:v>
                </c:pt>
                <c:pt idx="79">
                  <c:v>182.8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C-4CCA-88BE-B7A4C46825D1}"/>
            </c:ext>
          </c:extLst>
        </c:ser>
        <c:ser>
          <c:idx val="1"/>
          <c:order val="1"/>
          <c:tx>
            <c:strRef>
              <c:f>'1 b)'!$AE$3</c:f>
              <c:strCache>
                <c:ptCount val="1"/>
                <c:pt idx="0">
                  <c:v>Avg Deaths 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b)'!$A$4:$A$83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'1 b)'!$AE$4:$AE$83</c:f>
              <c:numCache>
                <c:formatCode>General</c:formatCode>
                <c:ptCount val="80"/>
                <c:pt idx="0">
                  <c:v>12.8</c:v>
                </c:pt>
                <c:pt idx="1">
                  <c:v>12.2</c:v>
                </c:pt>
                <c:pt idx="2">
                  <c:v>10.6</c:v>
                </c:pt>
                <c:pt idx="3">
                  <c:v>16.2</c:v>
                </c:pt>
                <c:pt idx="4">
                  <c:v>18.399999999999999</c:v>
                </c:pt>
                <c:pt idx="5">
                  <c:v>17.399999999999999</c:v>
                </c:pt>
                <c:pt idx="6">
                  <c:v>15.8</c:v>
                </c:pt>
                <c:pt idx="7">
                  <c:v>20.2</c:v>
                </c:pt>
                <c:pt idx="8">
                  <c:v>21.4</c:v>
                </c:pt>
                <c:pt idx="9">
                  <c:v>17.399999999999999</c:v>
                </c:pt>
                <c:pt idx="10">
                  <c:v>21.2</c:v>
                </c:pt>
                <c:pt idx="11">
                  <c:v>24.4</c:v>
                </c:pt>
                <c:pt idx="12">
                  <c:v>23</c:v>
                </c:pt>
                <c:pt idx="13">
                  <c:v>22.6</c:v>
                </c:pt>
                <c:pt idx="14">
                  <c:v>22.8</c:v>
                </c:pt>
                <c:pt idx="15">
                  <c:v>25.4</c:v>
                </c:pt>
                <c:pt idx="16">
                  <c:v>27.4</c:v>
                </c:pt>
                <c:pt idx="17">
                  <c:v>25.8</c:v>
                </c:pt>
                <c:pt idx="18">
                  <c:v>27.4</c:v>
                </c:pt>
                <c:pt idx="19">
                  <c:v>28.4</c:v>
                </c:pt>
                <c:pt idx="20">
                  <c:v>33.4</c:v>
                </c:pt>
                <c:pt idx="21">
                  <c:v>36.6</c:v>
                </c:pt>
                <c:pt idx="22">
                  <c:v>42</c:v>
                </c:pt>
                <c:pt idx="23">
                  <c:v>40</c:v>
                </c:pt>
                <c:pt idx="24">
                  <c:v>47.2</c:v>
                </c:pt>
                <c:pt idx="25">
                  <c:v>53</c:v>
                </c:pt>
                <c:pt idx="26">
                  <c:v>59.6</c:v>
                </c:pt>
                <c:pt idx="27">
                  <c:v>64.8</c:v>
                </c:pt>
                <c:pt idx="28">
                  <c:v>69</c:v>
                </c:pt>
                <c:pt idx="29">
                  <c:v>86.2</c:v>
                </c:pt>
                <c:pt idx="30">
                  <c:v>89.6</c:v>
                </c:pt>
                <c:pt idx="31">
                  <c:v>101</c:v>
                </c:pt>
                <c:pt idx="32">
                  <c:v>111</c:v>
                </c:pt>
                <c:pt idx="33">
                  <c:v>122</c:v>
                </c:pt>
                <c:pt idx="34">
                  <c:v>123</c:v>
                </c:pt>
                <c:pt idx="35">
                  <c:v>140.6</c:v>
                </c:pt>
                <c:pt idx="36">
                  <c:v>153</c:v>
                </c:pt>
                <c:pt idx="37">
                  <c:v>160.19999999999999</c:v>
                </c:pt>
                <c:pt idx="38">
                  <c:v>180.2</c:v>
                </c:pt>
                <c:pt idx="39">
                  <c:v>195.6</c:v>
                </c:pt>
                <c:pt idx="40">
                  <c:v>216</c:v>
                </c:pt>
                <c:pt idx="41">
                  <c:v>259</c:v>
                </c:pt>
                <c:pt idx="42">
                  <c:v>268.2</c:v>
                </c:pt>
                <c:pt idx="43">
                  <c:v>294.39999999999998</c:v>
                </c:pt>
                <c:pt idx="44">
                  <c:v>332.8</c:v>
                </c:pt>
                <c:pt idx="45">
                  <c:v>343.8</c:v>
                </c:pt>
                <c:pt idx="46">
                  <c:v>408.2</c:v>
                </c:pt>
                <c:pt idx="47">
                  <c:v>442.2</c:v>
                </c:pt>
                <c:pt idx="48">
                  <c:v>491.8</c:v>
                </c:pt>
                <c:pt idx="49">
                  <c:v>539.6</c:v>
                </c:pt>
                <c:pt idx="50">
                  <c:v>633.20000000000005</c:v>
                </c:pt>
                <c:pt idx="51">
                  <c:v>684</c:v>
                </c:pt>
                <c:pt idx="52">
                  <c:v>798.2</c:v>
                </c:pt>
                <c:pt idx="53">
                  <c:v>862.8</c:v>
                </c:pt>
                <c:pt idx="54">
                  <c:v>887</c:v>
                </c:pt>
                <c:pt idx="55">
                  <c:v>919.8</c:v>
                </c:pt>
                <c:pt idx="56">
                  <c:v>947.6</c:v>
                </c:pt>
                <c:pt idx="57">
                  <c:v>962.6</c:v>
                </c:pt>
                <c:pt idx="58">
                  <c:v>1027.4000000000001</c:v>
                </c:pt>
                <c:pt idx="59">
                  <c:v>1059.2</c:v>
                </c:pt>
                <c:pt idx="60">
                  <c:v>1169.5999999999999</c:v>
                </c:pt>
                <c:pt idx="61">
                  <c:v>1245.5999999999999</c:v>
                </c:pt>
                <c:pt idx="62">
                  <c:v>1338.6</c:v>
                </c:pt>
                <c:pt idx="63">
                  <c:v>1416.4</c:v>
                </c:pt>
                <c:pt idx="64">
                  <c:v>1530</c:v>
                </c:pt>
                <c:pt idx="65">
                  <c:v>1632</c:v>
                </c:pt>
                <c:pt idx="66">
                  <c:v>1748.2</c:v>
                </c:pt>
                <c:pt idx="67">
                  <c:v>1862.4</c:v>
                </c:pt>
                <c:pt idx="68">
                  <c:v>2031.8</c:v>
                </c:pt>
                <c:pt idx="69">
                  <c:v>2051.1999999999998</c:v>
                </c:pt>
                <c:pt idx="70">
                  <c:v>2084.8000000000002</c:v>
                </c:pt>
                <c:pt idx="71">
                  <c:v>2062</c:v>
                </c:pt>
                <c:pt idx="72">
                  <c:v>1948.2</c:v>
                </c:pt>
                <c:pt idx="73">
                  <c:v>1878.6</c:v>
                </c:pt>
                <c:pt idx="74">
                  <c:v>1699.6</c:v>
                </c:pt>
                <c:pt idx="75">
                  <c:v>1483.2</c:v>
                </c:pt>
                <c:pt idx="76">
                  <c:v>1295</c:v>
                </c:pt>
                <c:pt idx="77">
                  <c:v>1000.6</c:v>
                </c:pt>
                <c:pt idx="78">
                  <c:v>803.6</c:v>
                </c:pt>
                <c:pt idx="79">
                  <c:v>563.79999999999995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C-4CCA-88BE-B7A4C468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3"/>
        <c:axId val="612997992"/>
        <c:axId val="693638496"/>
      </c:barChart>
      <c:catAx>
        <c:axId val="61299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8496"/>
        <c:crosses val="autoZero"/>
        <c:auto val="1"/>
        <c:lblAlgn val="ctr"/>
        <c:lblOffset val="100"/>
        <c:noMultiLvlLbl val="0"/>
      </c:catAx>
      <c:valAx>
        <c:axId val="6936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of Mortality/Makeham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'2'!$T$3</c:f>
              <c:strCache>
                <c:ptCount val="1"/>
                <c:pt idx="0">
                  <c:v>Force of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'2'!$AR$4:$AR$83</c:f>
              <c:numCache>
                <c:formatCode>0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'2'!$T$4:$T$83</c:f>
              <c:numCache>
                <c:formatCode>General</c:formatCode>
                <c:ptCount val="80"/>
                <c:pt idx="0">
                  <c:v>4.6771416563859929E-4</c:v>
                </c:pt>
                <c:pt idx="1">
                  <c:v>5.9569806712524381E-4</c:v>
                </c:pt>
                <c:pt idx="2">
                  <c:v>5.7192157525399329E-4</c:v>
                </c:pt>
                <c:pt idx="3">
                  <c:v>5.3363291672517909E-4</c:v>
                </c:pt>
                <c:pt idx="4">
                  <c:v>6.7296538655663087E-4</c:v>
                </c:pt>
                <c:pt idx="5">
                  <c:v>7.4060151430567207E-4</c:v>
                </c:pt>
                <c:pt idx="6">
                  <c:v>7.5368026937991568E-4</c:v>
                </c:pt>
                <c:pt idx="7">
                  <c:v>6.3729701094424843E-4</c:v>
                </c:pt>
                <c:pt idx="8">
                  <c:v>7.5436761705556597E-4</c:v>
                </c:pt>
                <c:pt idx="9">
                  <c:v>7.1290967274241924E-4</c:v>
                </c:pt>
                <c:pt idx="10">
                  <c:v>6.8504322296525854E-4</c:v>
                </c:pt>
                <c:pt idx="11">
                  <c:v>6.5431906268098193E-4</c:v>
                </c:pt>
                <c:pt idx="12">
                  <c:v>6.8017337306228848E-4</c:v>
                </c:pt>
                <c:pt idx="13">
                  <c:v>7.6194146187665316E-4</c:v>
                </c:pt>
                <c:pt idx="14">
                  <c:v>7.1086151973307149E-4</c:v>
                </c:pt>
                <c:pt idx="15">
                  <c:v>6.7221925802668991E-4</c:v>
                </c:pt>
                <c:pt idx="16">
                  <c:v>8.5509749176474175E-4</c:v>
                </c:pt>
                <c:pt idx="17">
                  <c:v>7.7005793842297658E-4</c:v>
                </c:pt>
                <c:pt idx="18">
                  <c:v>7.8052890125070466E-4</c:v>
                </c:pt>
                <c:pt idx="19">
                  <c:v>8.2773182738199349E-4</c:v>
                </c:pt>
                <c:pt idx="20">
                  <c:v>1.0264113155588933E-3</c:v>
                </c:pt>
                <c:pt idx="21">
                  <c:v>9.380480443737509E-4</c:v>
                </c:pt>
                <c:pt idx="22">
                  <c:v>1.0227880271813667E-3</c:v>
                </c:pt>
                <c:pt idx="23">
                  <c:v>1.0661143644400456E-3</c:v>
                </c:pt>
                <c:pt idx="24">
                  <c:v>1.1980427954131215E-3</c:v>
                </c:pt>
                <c:pt idx="25">
                  <c:v>1.1774728043923305E-3</c:v>
                </c:pt>
                <c:pt idx="26">
                  <c:v>1.423271831548796E-3</c:v>
                </c:pt>
                <c:pt idx="27">
                  <c:v>1.3814954688450248E-3</c:v>
                </c:pt>
                <c:pt idx="28">
                  <c:v>1.5215447130072566E-3</c:v>
                </c:pt>
                <c:pt idx="29">
                  <c:v>1.8167820025405165E-3</c:v>
                </c:pt>
                <c:pt idx="30">
                  <c:v>2.0166580673693525E-3</c:v>
                </c:pt>
                <c:pt idx="31">
                  <c:v>2.1241077512498385E-3</c:v>
                </c:pt>
                <c:pt idx="32">
                  <c:v>2.3874239438010708E-3</c:v>
                </c:pt>
                <c:pt idx="33">
                  <c:v>2.7258779946518681E-3</c:v>
                </c:pt>
                <c:pt idx="34">
                  <c:v>3.2457032824721684E-3</c:v>
                </c:pt>
                <c:pt idx="35">
                  <c:v>3.3387603476346625E-3</c:v>
                </c:pt>
                <c:pt idx="36">
                  <c:v>3.9010835283345203E-3</c:v>
                </c:pt>
                <c:pt idx="37">
                  <c:v>4.2667916234927642E-3</c:v>
                </c:pt>
                <c:pt idx="38">
                  <c:v>4.6129660559478666E-3</c:v>
                </c:pt>
                <c:pt idx="39">
                  <c:v>5.061336535986961E-3</c:v>
                </c:pt>
                <c:pt idx="40">
                  <c:v>5.714581143260896E-3</c:v>
                </c:pt>
                <c:pt idx="41">
                  <c:v>6.4559394295284527E-3</c:v>
                </c:pt>
                <c:pt idx="42">
                  <c:v>7.1979072164040413E-3</c:v>
                </c:pt>
                <c:pt idx="43">
                  <c:v>8.0608489292464218E-3</c:v>
                </c:pt>
                <c:pt idx="44">
                  <c:v>9.0683779438055518E-3</c:v>
                </c:pt>
                <c:pt idx="45">
                  <c:v>9.9746512718321412E-3</c:v>
                </c:pt>
                <c:pt idx="46">
                  <c:v>1.1136491858048322E-2</c:v>
                </c:pt>
                <c:pt idx="47">
                  <c:v>1.2209413937161191E-2</c:v>
                </c:pt>
                <c:pt idx="48">
                  <c:v>1.3104783772884324E-2</c:v>
                </c:pt>
                <c:pt idx="49">
                  <c:v>1.4763456932413693E-2</c:v>
                </c:pt>
                <c:pt idx="50">
                  <c:v>1.6489904466637988E-2</c:v>
                </c:pt>
                <c:pt idx="51">
                  <c:v>1.7455770012947961E-2</c:v>
                </c:pt>
                <c:pt idx="52">
                  <c:v>1.9397545609353889E-2</c:v>
                </c:pt>
                <c:pt idx="53">
                  <c:v>2.1627392720310064E-2</c:v>
                </c:pt>
                <c:pt idx="54">
                  <c:v>2.4169361263414405E-2</c:v>
                </c:pt>
                <c:pt idx="55">
                  <c:v>2.6440093751389435E-2</c:v>
                </c:pt>
                <c:pt idx="56">
                  <c:v>2.9883310567316704E-2</c:v>
                </c:pt>
                <c:pt idx="57">
                  <c:v>3.3834557372481949E-2</c:v>
                </c:pt>
                <c:pt idx="58">
                  <c:v>3.787604256132672E-2</c:v>
                </c:pt>
                <c:pt idx="59">
                  <c:v>4.3169740741442829E-2</c:v>
                </c:pt>
                <c:pt idx="60">
                  <c:v>4.8937416043812215E-2</c:v>
                </c:pt>
                <c:pt idx="61">
                  <c:v>5.5681059614637589E-2</c:v>
                </c:pt>
                <c:pt idx="62">
                  <c:v>6.3477778151599773E-2</c:v>
                </c:pt>
                <c:pt idx="63">
                  <c:v>7.2491903300257121E-2</c:v>
                </c:pt>
                <c:pt idx="64">
                  <c:v>8.2888608957907547E-2</c:v>
                </c:pt>
                <c:pt idx="65">
                  <c:v>9.434824914127618E-2</c:v>
                </c:pt>
                <c:pt idx="66">
                  <c:v>0.1076805643293325</c:v>
                </c:pt>
                <c:pt idx="67">
                  <c:v>0.12510661220092473</c:v>
                </c:pt>
                <c:pt idx="68">
                  <c:v>0.1391948315263149</c:v>
                </c:pt>
                <c:pt idx="69">
                  <c:v>0.15556254885439613</c:v>
                </c:pt>
                <c:pt idx="70">
                  <c:v>0.18534045491768217</c:v>
                </c:pt>
                <c:pt idx="71">
                  <c:v>0.20736439938630005</c:v>
                </c:pt>
                <c:pt idx="72">
                  <c:v>0.22557495620726672</c:v>
                </c:pt>
                <c:pt idx="73">
                  <c:v>0.25623742210799405</c:v>
                </c:pt>
                <c:pt idx="74">
                  <c:v>0.28127112914131169</c:v>
                </c:pt>
                <c:pt idx="75">
                  <c:v>0.31060904593020711</c:v>
                </c:pt>
                <c:pt idx="76">
                  <c:v>0.34762314212013268</c:v>
                </c:pt>
                <c:pt idx="77">
                  <c:v>0.37027451705333209</c:v>
                </c:pt>
                <c:pt idx="78">
                  <c:v>0.42021978021978024</c:v>
                </c:pt>
                <c:pt idx="79">
                  <c:v>0.44250786734446867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F-4587-A7D1-DB62A8C82F49}"/>
            </c:ext>
          </c:extLst>
        </c:ser>
        <c:ser>
          <c:idx val="1"/>
          <c:order val="1"/>
          <c:tx>
            <c:strRef>
              <c:f>'2'!$U$3</c:f>
              <c:strCache>
                <c:ptCount val="1"/>
                <c:pt idx="0">
                  <c:v>Makeham function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'2'!$AR$4:$AR$83</c:f>
              <c:numCache>
                <c:formatCode>0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'2'!$U$4:$U$83</c:f>
              <c:numCache>
                <c:formatCode>0.0000000</c:formatCode>
                <c:ptCount val="80"/>
                <c:pt idx="0">
                  <c:v>1.2198320606560493E-3</c:v>
                </c:pt>
                <c:pt idx="1">
                  <c:v>1.2221958601942536E-3</c:v>
                </c:pt>
                <c:pt idx="2">
                  <c:v>1.2248884926097531E-3</c:v>
                </c:pt>
                <c:pt idx="3">
                  <c:v>1.227955702501208E-3</c:v>
                </c:pt>
                <c:pt idx="4">
                  <c:v>1.2314495980898096E-3</c:v>
                </c:pt>
                <c:pt idx="5">
                  <c:v>1.235429536475526E-3</c:v>
                </c:pt>
                <c:pt idx="6">
                  <c:v>1.2399631320431136E-3</c:v>
                </c:pt>
                <c:pt idx="7">
                  <c:v>1.2451274051495053E-3</c:v>
                </c:pt>
                <c:pt idx="8">
                  <c:v>1.2510100906073945E-3</c:v>
                </c:pt>
                <c:pt idx="9">
                  <c:v>1.2577111281945877E-3</c:v>
                </c:pt>
                <c:pt idx="10">
                  <c:v>1.26534436051109E-3</c:v>
                </c:pt>
                <c:pt idx="11">
                  <c:v>1.2740394670284821E-3</c:v>
                </c:pt>
                <c:pt idx="12">
                  <c:v>1.2839441671887726E-3</c:v>
                </c:pt>
                <c:pt idx="13">
                  <c:v>1.2952267299807328E-3</c:v>
                </c:pt>
                <c:pt idx="14">
                  <c:v>1.3080788326284105E-3</c:v>
                </c:pt>
                <c:pt idx="15">
                  <c:v>1.3227188169575162E-3</c:v>
                </c:pt>
                <c:pt idx="16">
                  <c:v>1.3393953987614429E-3</c:v>
                </c:pt>
                <c:pt idx="17">
                  <c:v>1.3583918931846057E-3</c:v>
                </c:pt>
                <c:pt idx="18">
                  <c:v>1.3800310279073044E-3</c:v>
                </c:pt>
                <c:pt idx="19">
                  <c:v>1.4046804259023439E-3</c:v>
                </c:pt>
                <c:pt idx="20">
                  <c:v>1.432758850908891E-3</c:v>
                </c:pt>
                <c:pt idx="21">
                  <c:v>1.4647433217266754E-3</c:v>
                </c:pt>
                <c:pt idx="22">
                  <c:v>1.5011772161938738E-3</c:v>
                </c:pt>
                <c:pt idx="23">
                  <c:v>1.5426795025255541E-3</c:v>
                </c:pt>
                <c:pt idx="24">
                  <c:v>1.5899552548420551E-3</c:v>
                </c:pt>
                <c:pt idx="25">
                  <c:v>1.6438076315335301E-3</c:v>
                </c:pt>
                <c:pt idx="26">
                  <c:v>1.7051515199587243E-3</c:v>
                </c:pt>
                <c:pt idx="27">
                  <c:v>1.7750290792850584E-3</c:v>
                </c:pt>
                <c:pt idx="28">
                  <c:v>1.8546274455242613E-3</c:v>
                </c:pt>
                <c:pt idx="29">
                  <c:v>1.9452988995508824E-3</c:v>
                </c:pt>
                <c:pt idx="30">
                  <c:v>2.0485838407341677E-3</c:v>
                </c:pt>
                <c:pt idx="31">
                  <c:v>2.1662369564777713E-3</c:v>
                </c:pt>
                <c:pt idx="32">
                  <c:v>2.3002570322564232E-3</c:v>
                </c:pt>
                <c:pt idx="33">
                  <c:v>2.4529209085863823E-3</c:v>
                </c:pt>
                <c:pt idx="34">
                  <c:v>2.6268221618178872E-3</c:v>
                </c:pt>
                <c:pt idx="35">
                  <c:v>2.8249151658899536E-3</c:v>
                </c:pt>
                <c:pt idx="36">
                  <c:v>3.0505652836039236E-3</c:v>
                </c:pt>
                <c:pt idx="37">
                  <c:v>3.3076060401053698E-3</c:v>
                </c:pt>
                <c:pt idx="38">
                  <c:v>3.6004042498833308E-3</c:v>
                </c:pt>
                <c:pt idx="39">
                  <c:v>3.9339342037165281E-3</c:v>
                </c:pt>
                <c:pt idx="40">
                  <c:v>4.31386217591395E-3</c:v>
                </c:pt>
                <c:pt idx="41">
                  <c:v>4.746642687526512E-3</c:v>
                </c:pt>
                <c:pt idx="42">
                  <c:v>5.2396281609264645E-3</c:v>
                </c:pt>
                <c:pt idx="43">
                  <c:v>5.8011938286544598E-3</c:v>
                </c:pt>
                <c:pt idx="44">
                  <c:v>6.4408800185859708E-3</c:v>
                </c:pt>
                <c:pt idx="45">
                  <c:v>7.1695542326714557E-3</c:v>
                </c:pt>
                <c:pt idx="46">
                  <c:v>7.9995957727740166E-3</c:v>
                </c:pt>
                <c:pt idx="47">
                  <c:v>8.945106050176295E-3</c:v>
                </c:pt>
                <c:pt idx="48">
                  <c:v>1.0022148151662991E-2</c:v>
                </c:pt>
                <c:pt idx="49">
                  <c:v>1.1249019732120004E-2</c:v>
                </c:pt>
                <c:pt idx="50">
                  <c:v>1.2646563869768238E-2</c:v>
                </c:pt>
                <c:pt idx="51">
                  <c:v>1.4238523165090293E-2</c:v>
                </c:pt>
                <c:pt idx="52">
                  <c:v>1.6051943099166219E-2</c:v>
                </c:pt>
                <c:pt idx="53">
                  <c:v>1.8117631503993571E-2</c:v>
                </c:pt>
                <c:pt idx="54">
                  <c:v>2.0470681950641865E-2</c:v>
                </c:pt>
                <c:pt idx="55">
                  <c:v>2.3151069946978829E-2</c:v>
                </c:pt>
                <c:pt idx="56">
                  <c:v>2.6204332073653927E-2</c:v>
                </c:pt>
                <c:pt idx="57">
                  <c:v>2.9682339596045784E-2</c:v>
                </c:pt>
                <c:pt idx="58">
                  <c:v>3.3644179694913061E-2</c:v>
                </c:pt>
                <c:pt idx="59">
                  <c:v>3.8157159286802592E-2</c:v>
                </c:pt>
                <c:pt idx="60">
                  <c:v>4.3297948487920061E-2</c:v>
                </c:pt>
                <c:pt idx="61">
                  <c:v>4.915388314754518E-2</c:v>
                </c:pt>
                <c:pt idx="62">
                  <c:v>5.5824448579472261E-2</c:v>
                </c:pt>
                <c:pt idx="63">
                  <c:v>6.3422969698297138E-2</c:v>
                </c:pt>
                <c:pt idx="64">
                  <c:v>7.2078536273940369E-2</c:v>
                </c:pt>
                <c:pt idx="65">
                  <c:v>8.193819601217342E-2</c:v>
                </c:pt>
                <c:pt idx="66">
                  <c:v>9.3169452718960197E-2</c:v>
                </c:pt>
                <c:pt idx="67">
                  <c:v>0.10596311198943238</c:v>
                </c:pt>
                <c:pt idx="68">
                  <c:v>0.12053652276634302</c:v>
                </c:pt>
                <c:pt idx="69">
                  <c:v>0.13713726983819602</c:v>
                </c:pt>
                <c:pt idx="70">
                  <c:v>0.15604738000816754</c:v>
                </c:pt>
                <c:pt idx="71">
                  <c:v>0.17758811339159325</c:v>
                </c:pt>
                <c:pt idx="72">
                  <c:v>0.20212542124042032</c:v>
                </c:pt>
                <c:pt idx="73">
                  <c:v>0.23007616301652728</c:v>
                </c:pt>
                <c:pt idx="74">
                  <c:v>0.26191518833453831</c:v>
                </c:pt>
                <c:pt idx="75">
                  <c:v>0.29818340408784927</c:v>
                </c:pt>
                <c:pt idx="76">
                  <c:v>0.33949696380868094</c:v>
                </c:pt>
                <c:pt idx="77">
                  <c:v>0.38655773537836802</c:v>
                </c:pt>
                <c:pt idx="78">
                  <c:v>0.44016522492174898</c:v>
                </c:pt>
                <c:pt idx="79">
                  <c:v>0.50123015945832439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F-4587-A7D1-DB62A8C82F49}"/>
            </c:ext>
          </c:extLst>
        </c:ser>
        <c:ser>
          <c:idx val="2"/>
          <c:order val="2"/>
          <c:tx>
            <c:strRef>
              <c:f>'2'!$BC$3</c:f>
              <c:strCache>
                <c:ptCount val="1"/>
                <c:pt idx="0">
                  <c:v>Force of Mortality (W)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'2'!$AR$4:$AR$83</c:f>
              <c:numCache>
                <c:formatCode>0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'2'!$BC$4:$BC$83</c:f>
              <c:numCache>
                <c:formatCode>General</c:formatCode>
                <c:ptCount val="80"/>
                <c:pt idx="0">
                  <c:v>2.444077408514173E-4</c:v>
                </c:pt>
                <c:pt idx="1">
                  <c:v>2.2687333215557561E-4</c:v>
                </c:pt>
                <c:pt idx="2">
                  <c:v>1.8785100225598422E-4</c:v>
                </c:pt>
                <c:pt idx="3">
                  <c:v>2.7111700204843957E-4</c:v>
                </c:pt>
                <c:pt idx="4">
                  <c:v>2.8966433570837101E-4</c:v>
                </c:pt>
                <c:pt idx="5">
                  <c:v>2.5969839166099508E-4</c:v>
                </c:pt>
                <c:pt idx="6">
                  <c:v>2.2582268060097419E-4</c:v>
                </c:pt>
                <c:pt idx="7">
                  <c:v>2.8345745121234188E-4</c:v>
                </c:pt>
                <c:pt idx="8">
                  <c:v>2.9809124099283886E-4</c:v>
                </c:pt>
                <c:pt idx="9">
                  <c:v>2.4430687751941468E-4</c:v>
                </c:pt>
                <c:pt idx="10">
                  <c:v>3.0252479775789168E-4</c:v>
                </c:pt>
                <c:pt idx="11">
                  <c:v>3.5777808081385718E-4</c:v>
                </c:pt>
                <c:pt idx="12">
                  <c:v>3.4572013504129102E-4</c:v>
                </c:pt>
                <c:pt idx="13">
                  <c:v>3.4868364210864118E-4</c:v>
                </c:pt>
                <c:pt idx="14">
                  <c:v>3.5817519165514642E-4</c:v>
                </c:pt>
                <c:pt idx="15">
                  <c:v>4.0538685716656932E-4</c:v>
                </c:pt>
                <c:pt idx="16">
                  <c:v>4.3976855975796681E-4</c:v>
                </c:pt>
                <c:pt idx="17">
                  <c:v>4.1606192549588779E-4</c:v>
                </c:pt>
                <c:pt idx="18">
                  <c:v>4.4474166028229733E-4</c:v>
                </c:pt>
                <c:pt idx="19">
                  <c:v>4.6321743654818197E-4</c:v>
                </c:pt>
                <c:pt idx="20">
                  <c:v>5.4542990164298515E-4</c:v>
                </c:pt>
                <c:pt idx="21">
                  <c:v>5.9789951040851563E-4</c:v>
                </c:pt>
                <c:pt idx="22">
                  <c:v>6.7608027970407004E-4</c:v>
                </c:pt>
                <c:pt idx="23">
                  <c:v>6.3299652643156125E-4</c:v>
                </c:pt>
                <c:pt idx="24">
                  <c:v>7.3419725951539866E-4</c:v>
                </c:pt>
                <c:pt idx="25">
                  <c:v>8.1228418911815053E-4</c:v>
                </c:pt>
                <c:pt idx="26">
                  <c:v>9.1106562576909373E-4</c:v>
                </c:pt>
                <c:pt idx="27">
                  <c:v>1.0003334444814939E-3</c:v>
                </c:pt>
                <c:pt idx="28">
                  <c:v>1.0635198808857734E-3</c:v>
                </c:pt>
                <c:pt idx="29">
                  <c:v>1.3206012259223908E-3</c:v>
                </c:pt>
                <c:pt idx="30">
                  <c:v>1.3624620418987491E-3</c:v>
                </c:pt>
                <c:pt idx="31">
                  <c:v>1.5165620589206884E-3</c:v>
                </c:pt>
                <c:pt idx="32">
                  <c:v>1.6401266591506507E-3</c:v>
                </c:pt>
                <c:pt idx="33">
                  <c:v>1.815622088679745E-3</c:v>
                </c:pt>
                <c:pt idx="34">
                  <c:v>1.8735776803585084E-3</c:v>
                </c:pt>
                <c:pt idx="35">
                  <c:v>2.2099933825944947E-3</c:v>
                </c:pt>
                <c:pt idx="36">
                  <c:v>2.4893227577791337E-3</c:v>
                </c:pt>
                <c:pt idx="37">
                  <c:v>2.7017956315911079E-3</c:v>
                </c:pt>
                <c:pt idx="38">
                  <c:v>3.1019921950984392E-3</c:v>
                </c:pt>
                <c:pt idx="39">
                  <c:v>3.3972252520129776E-3</c:v>
                </c:pt>
                <c:pt idx="40">
                  <c:v>3.765769158350593E-3</c:v>
                </c:pt>
                <c:pt idx="41">
                  <c:v>4.536021086368293E-3</c:v>
                </c:pt>
                <c:pt idx="42">
                  <c:v>4.7379299379935345E-3</c:v>
                </c:pt>
                <c:pt idx="43">
                  <c:v>5.223822333259992E-3</c:v>
                </c:pt>
                <c:pt idx="44">
                  <c:v>5.9582421753313023E-3</c:v>
                </c:pt>
                <c:pt idx="45">
                  <c:v>6.2148516515995378E-3</c:v>
                </c:pt>
                <c:pt idx="46">
                  <c:v>7.388663234793689E-3</c:v>
                </c:pt>
                <c:pt idx="47">
                  <c:v>7.9188133599084557E-3</c:v>
                </c:pt>
                <c:pt idx="48">
                  <c:v>8.6901206863039607E-3</c:v>
                </c:pt>
                <c:pt idx="49">
                  <c:v>9.4013683904251005E-3</c:v>
                </c:pt>
                <c:pt idx="50">
                  <c:v>1.0858195262314929E-2</c:v>
                </c:pt>
                <c:pt idx="51">
                  <c:v>1.1674406935007348E-2</c:v>
                </c:pt>
                <c:pt idx="52">
                  <c:v>1.3730913995142056E-2</c:v>
                </c:pt>
                <c:pt idx="53">
                  <c:v>1.528001855987419E-2</c:v>
                </c:pt>
                <c:pt idx="54">
                  <c:v>1.6482178992375831E-2</c:v>
                </c:pt>
                <c:pt idx="55">
                  <c:v>1.838004611996787E-2</c:v>
                </c:pt>
                <c:pt idx="56">
                  <c:v>2.057200418560828E-2</c:v>
                </c:pt>
                <c:pt idx="57">
                  <c:v>2.2697530529428269E-2</c:v>
                </c:pt>
                <c:pt idx="58">
                  <c:v>2.6235017134218899E-2</c:v>
                </c:pt>
                <c:pt idx="59">
                  <c:v>2.9140370087101974E-2</c:v>
                </c:pt>
                <c:pt idx="60">
                  <c:v>3.4069922573654071E-2</c:v>
                </c:pt>
                <c:pt idx="61">
                  <c:v>3.8619543547751996E-2</c:v>
                </c:pt>
                <c:pt idx="62">
                  <c:v>4.464410781822184E-2</c:v>
                </c:pt>
                <c:pt idx="63">
                  <c:v>5.1032798048618794E-2</c:v>
                </c:pt>
                <c:pt idx="64">
                  <c:v>5.890392500336869E-2</c:v>
                </c:pt>
                <c:pt idx="65">
                  <c:v>6.734284606052604E-2</c:v>
                </c:pt>
                <c:pt idx="66">
                  <c:v>7.6906495391857121E-2</c:v>
                </c:pt>
                <c:pt idx="67">
                  <c:v>8.8625786373023957E-2</c:v>
                </c:pt>
                <c:pt idx="68">
                  <c:v>0.10519721241366456</c:v>
                </c:pt>
                <c:pt idx="69">
                  <c:v>0.11840836801727174</c:v>
                </c:pt>
                <c:pt idx="70">
                  <c:v>0.13636393367563857</c:v>
                </c:pt>
                <c:pt idx="71">
                  <c:v>0.15589207006826894</c:v>
                </c:pt>
                <c:pt idx="72">
                  <c:v>0.17247729164084494</c:v>
                </c:pt>
                <c:pt idx="73">
                  <c:v>0.20100362718139117</c:v>
                </c:pt>
                <c:pt idx="74">
                  <c:v>0.22640504069589312</c:v>
                </c:pt>
                <c:pt idx="75">
                  <c:v>0.24886741165810933</c:v>
                </c:pt>
                <c:pt idx="76">
                  <c:v>0.27996973300183764</c:v>
                </c:pt>
                <c:pt idx="77">
                  <c:v>0.30129479072568505</c:v>
                </c:pt>
                <c:pt idx="78">
                  <c:v>0.34936092513694461</c:v>
                </c:pt>
                <c:pt idx="79">
                  <c:v>0.3672246466488634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F-4587-A7D1-DB62A8C82F49}"/>
            </c:ext>
          </c:extLst>
        </c:ser>
        <c:ser>
          <c:idx val="3"/>
          <c:order val="3"/>
          <c:tx>
            <c:strRef>
              <c:f>'2'!$BD$3</c:f>
              <c:strCache>
                <c:ptCount val="1"/>
                <c:pt idx="0">
                  <c:v>Makeham function (W)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'2'!$AR$4:$AR$83</c:f>
              <c:numCache>
                <c:formatCode>0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'2'!$BD$4:$BD$83</c:f>
              <c:numCache>
                <c:formatCode>0.0000000</c:formatCode>
                <c:ptCount val="80"/>
                <c:pt idx="0">
                  <c:v>8.8056876156486822E-4</c:v>
                </c:pt>
                <c:pt idx="1">
                  <c:v>8.8168875322462432E-4</c:v>
                </c:pt>
                <c:pt idx="2">
                  <c:v>8.8297447626653459E-4</c:v>
                </c:pt>
                <c:pt idx="3">
                  <c:v>8.8445045488307083E-4</c:v>
                </c:pt>
                <c:pt idx="4">
                  <c:v>8.8614484224758109E-4</c:v>
                </c:pt>
                <c:pt idx="5">
                  <c:v>8.8808995751473135E-4</c:v>
                </c:pt>
                <c:pt idx="6">
                  <c:v>8.903229022838836E-4</c:v>
                </c:pt>
                <c:pt idx="7">
                  <c:v>8.9288626828398147E-4</c:v>
                </c:pt>
                <c:pt idx="8">
                  <c:v>8.9582894977849651E-4</c:v>
                </c:pt>
                <c:pt idx="9">
                  <c:v>8.992070761864421E-4</c:v>
                </c:pt>
                <c:pt idx="10">
                  <c:v>9.0308508270849704E-4</c:v>
                </c:pt>
                <c:pt idx="11">
                  <c:v>9.0753693937961752E-4</c:v>
                </c:pt>
                <c:pt idx="12">
                  <c:v>9.1264756199138598E-4</c:v>
                </c:pt>
                <c:pt idx="13">
                  <c:v>9.1851443179637128E-4</c:v>
                </c:pt>
                <c:pt idx="14">
                  <c:v>9.2524945488913261E-4</c:v>
                </c:pt>
                <c:pt idx="15">
                  <c:v>9.3298109673015019E-4</c:v>
                </c:pt>
                <c:pt idx="16">
                  <c:v>9.4185683252711054E-4</c:v>
                </c:pt>
                <c:pt idx="17">
                  <c:v>9.520459602127086E-4</c:v>
                </c:pt>
                <c:pt idx="18">
                  <c:v>9.6374282967439046E-4</c:v>
                </c:pt>
                <c:pt idx="19">
                  <c:v>9.7717054983114272E-4</c:v>
                </c:pt>
                <c:pt idx="20">
                  <c:v>9.9258524426700922E-4</c:v>
                </c:pt>
                <c:pt idx="21">
                  <c:v>1.010280936594322E-3</c:v>
                </c:pt>
                <c:pt idx="22">
                  <c:v>1.0305951587312402E-3</c:v>
                </c:pt>
                <c:pt idx="23">
                  <c:v>1.0539153890672479E-3</c:v>
                </c:pt>
                <c:pt idx="24">
                  <c:v>1.0806864433197322E-3</c:v>
                </c:pt>
                <c:pt idx="25">
                  <c:v>1.1114189590566309E-3</c:v>
                </c:pt>
                <c:pt idx="26">
                  <c:v>1.1466991357209873E-3</c:v>
                </c:pt>
                <c:pt idx="27">
                  <c:v>1.1871999159410002E-3</c:v>
                </c:pt>
                <c:pt idx="28">
                  <c:v>1.2336938214005774E-3</c:v>
                </c:pt>
                <c:pt idx="29">
                  <c:v>1.2870676881049021E-3</c:v>
                </c:pt>
                <c:pt idx="30">
                  <c:v>1.3483395821050259E-3</c:v>
                </c:pt>
                <c:pt idx="31">
                  <c:v>1.4186782183361201E-3</c:v>
                </c:pt>
                <c:pt idx="32">
                  <c:v>1.4994252529690018E-3</c:v>
                </c:pt>
                <c:pt idx="33">
                  <c:v>1.5921208744846416E-3</c:v>
                </c:pt>
                <c:pt idx="34">
                  <c:v>1.6985331816020063E-3</c:v>
                </c:pt>
                <c:pt idx="35">
                  <c:v>1.8206919084209411E-3</c:v>
                </c:pt>
                <c:pt idx="36">
                  <c:v>1.9609271400616232E-3</c:v>
                </c:pt>
                <c:pt idx="37">
                  <c:v>2.1219137572720732E-3</c:v>
                </c:pt>
                <c:pt idx="38">
                  <c:v>2.3067224577509185E-3</c:v>
                </c:pt>
                <c:pt idx="39">
                  <c:v>2.5188783273784577E-3</c:v>
                </c:pt>
                <c:pt idx="40">
                  <c:v>2.7624280785578945E-3</c:v>
                </c:pt>
                <c:pt idx="41">
                  <c:v>3.0420172381870978E-3</c:v>
                </c:pt>
                <c:pt idx="42">
                  <c:v>3.3629787575629464E-3</c:v>
                </c:pt>
                <c:pt idx="43">
                  <c:v>3.7314347343850758E-3</c:v>
                </c:pt>
                <c:pt idx="44">
                  <c:v>4.1544131871290311E-3</c:v>
                </c:pt>
                <c:pt idx="45">
                  <c:v>4.6399821091716266E-3</c:v>
                </c:pt>
                <c:pt idx="46">
                  <c:v>5.1974033596492147E-3</c:v>
                </c:pt>
                <c:pt idx="47">
                  <c:v>5.8373093264003865E-3</c:v>
                </c:pt>
                <c:pt idx="48">
                  <c:v>6.571905730704897E-3</c:v>
                </c:pt>
                <c:pt idx="49">
                  <c:v>7.4152044421653268E-3</c:v>
                </c:pt>
                <c:pt idx="50">
                  <c:v>8.3832907444990872E-3</c:v>
                </c:pt>
                <c:pt idx="51">
                  <c:v>9.4946301501329829E-3</c:v>
                </c:pt>
                <c:pt idx="52">
                  <c:v>1.0770420615856214E-2</c:v>
                </c:pt>
                <c:pt idx="53">
                  <c:v>1.2234996877778606E-2</c:v>
                </c:pt>
                <c:pt idx="54">
                  <c:v>1.3916294617976516E-2</c:v>
                </c:pt>
                <c:pt idx="55">
                  <c:v>1.5846383316453883E-2</c:v>
                </c:pt>
                <c:pt idx="56">
                  <c:v>1.8062077952165221E-2</c:v>
                </c:pt>
                <c:pt idx="57">
                  <c:v>2.0605641220834057E-2</c:v>
                </c:pt>
                <c:pt idx="58">
                  <c:v>2.3525589663839792E-2</c:v>
                </c:pt>
                <c:pt idx="59">
                  <c:v>2.6877619084469638E-2</c:v>
                </c:pt>
                <c:pt idx="60">
                  <c:v>3.0725666903150303E-2</c:v>
                </c:pt>
                <c:pt idx="61">
                  <c:v>3.5143131715279219E-2</c:v>
                </c:pt>
                <c:pt idx="62">
                  <c:v>4.0214273313796886E-2</c:v>
                </c:pt>
                <c:pt idx="63">
                  <c:v>4.6035819880870354E-2</c:v>
                </c:pt>
                <c:pt idx="64">
                  <c:v>5.2718813004649506E-2</c:v>
                </c:pt>
                <c:pt idx="65">
                  <c:v>6.0390725713394315E-2</c:v>
                </c:pt>
                <c:pt idx="66">
                  <c:v>6.919789392686615E-2</c:v>
                </c:pt>
                <c:pt idx="67">
                  <c:v>7.930830770307816E-2</c:v>
                </c:pt>
                <c:pt idx="68">
                  <c:v>9.0914815521318554E-2</c:v>
                </c:pt>
                <c:pt idx="69">
                  <c:v>0.1042388027207171</c:v>
                </c:pt>
                <c:pt idx="70">
                  <c:v>0.11953441425778459</c:v>
                </c:pt>
                <c:pt idx="71">
                  <c:v>0.13709340232881981</c:v>
                </c:pt>
                <c:pt idx="72">
                  <c:v>0.15725069132191311</c:v>
                </c:pt>
                <c:pt idx="73">
                  <c:v>0.1803907662457826</c:v>
                </c:pt>
                <c:pt idx="74">
                  <c:v>0.20695500648988246</c:v>
                </c:pt>
                <c:pt idx="75">
                  <c:v>0.23745010480170212</c:v>
                </c:pt>
                <c:pt idx="76">
                  <c:v>0.27245773206685875</c:v>
                </c:pt>
                <c:pt idx="77">
                  <c:v>0.31264563224034814</c:v>
                </c:pt>
                <c:pt idx="78">
                  <c:v>0.35878035905634864</c:v>
                </c:pt>
                <c:pt idx="79">
                  <c:v>0.41174189745966588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CF-4587-A7D1-DB62A8C82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122672"/>
        <c:axId val="748123984"/>
      </c:lineChart>
      <c:catAx>
        <c:axId val="748122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23984"/>
        <c:crosses val="autoZero"/>
        <c:auto val="1"/>
        <c:lblAlgn val="ctr"/>
        <c:lblOffset val="100"/>
        <c:noMultiLvlLbl val="0"/>
      </c:catAx>
      <c:valAx>
        <c:axId val="748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</a:t>
            </a:r>
            <a:r>
              <a:rPr lang="en-US" baseline="0"/>
              <a:t>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'2'!$Z$2</c:f>
              <c:strCache>
                <c:ptCount val="1"/>
                <c:pt idx="0">
                  <c:v>Survival Function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'2'!$Y$3:$Y$107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cat>
          <c:val>
            <c:numRef>
              <c:f>'2'!$Z$3:$Z$107</c:f>
              <c:numCache>
                <c:formatCode>General</c:formatCode>
                <c:ptCount val="105"/>
                <c:pt idx="0">
                  <c:v>0.99879654349181013</c:v>
                </c:pt>
                <c:pt idx="1">
                  <c:v>0.99759434915693623</c:v>
                </c:pt>
                <c:pt idx="2">
                  <c:v>0.99639339006218719</c:v>
                </c:pt>
                <c:pt idx="3">
                  <c:v>0.99519363580608511</c:v>
                </c:pt>
                <c:pt idx="4">
                  <c:v>0.99399505204090088</c:v>
                </c:pt>
                <c:pt idx="5">
                  <c:v>0.99279759992887051</c:v>
                </c:pt>
                <c:pt idx="6">
                  <c:v>0.99160123552353097</c:v>
                </c:pt>
                <c:pt idx="7">
                  <c:v>0.99040590906586812</c:v>
                </c:pt>
                <c:pt idx="8">
                  <c:v>0.98921156418355194</c:v>
                </c:pt>
                <c:pt idx="9">
                  <c:v>0.98801813697991792</c:v>
                </c:pt>
                <c:pt idx="10">
                  <c:v>0.98682555499752533</c:v>
                </c:pt>
                <c:pt idx="11">
                  <c:v>0.98563373603903248</c:v>
                </c:pt>
                <c:pt idx="12">
                  <c:v>0.9844425868257588</c:v>
                </c:pt>
                <c:pt idx="13">
                  <c:v>0.9832520014716073</c:v>
                </c:pt>
                <c:pt idx="14">
                  <c:v>0.98206185974695448</c:v>
                </c:pt>
                <c:pt idx="15">
                  <c:v>0.98087202510362614</c:v>
                </c:pt>
                <c:pt idx="16">
                  <c:v>0.97968234242812036</c:v>
                </c:pt>
                <c:pt idx="17">
                  <c:v>0.9784926354857264</c:v>
                </c:pt>
                <c:pt idx="18">
                  <c:v>0.97730270401307917</c:v>
                </c:pt>
                <c:pt idx="19">
                  <c:v>0.97611232041086293</c:v>
                </c:pt>
                <c:pt idx="20">
                  <c:v>0.97492122598177822</c:v>
                </c:pt>
                <c:pt idx="21">
                  <c:v>0.97372912665137412</c:v>
                </c:pt>
                <c:pt idx="22">
                  <c:v>0.9725356881008298</c:v>
                </c:pt>
                <c:pt idx="23">
                  <c:v>0.97134053023108979</c:v>
                </c:pt>
                <c:pt idx="24">
                  <c:v>0.97014322086677951</c:v>
                </c:pt>
                <c:pt idx="25">
                  <c:v>0.96894326859586744</c:v>
                </c:pt>
                <c:pt idx="26">
                  <c:v>0.96774011462691123</c:v>
                </c:pt>
                <c:pt idx="27">
                  <c:v>0.96653312352971443</c:v>
                </c:pt>
                <c:pt idx="28">
                  <c:v>0.96532157270707175</c:v>
                </c:pt>
                <c:pt idx="29">
                  <c:v>0.96410464042474264</c:v>
                </c:pt>
                <c:pt idx="30">
                  <c:v>0.96288139220354818</c:v>
                </c:pt>
                <c:pt idx="31">
                  <c:v>0.96165076535121052</c:v>
                </c:pt>
                <c:pt idx="32">
                  <c:v>0.96041155138187484</c:v>
                </c:pt>
                <c:pt idx="33">
                  <c:v>0.95916237603776988</c:v>
                </c:pt>
                <c:pt idx="34">
                  <c:v>0.95790167658972802</c:v>
                </c:pt>
                <c:pt idx="35">
                  <c:v>0.95662767605082544</c:v>
                </c:pt>
                <c:pt idx="36">
                  <c:v>0.95533835388970545</c:v>
                </c:pt>
                <c:pt idx="37">
                  <c:v>0.95403141277666492</c:v>
                </c:pt>
                <c:pt idx="38">
                  <c:v>0.95270424083576077</c:v>
                </c:pt>
                <c:pt idx="39">
                  <c:v>0.95135386880944273</c:v>
                </c:pt>
                <c:pt idx="40">
                  <c:v>0.94997692146798529</c:v>
                </c:pt>
                <c:pt idx="41">
                  <c:v>0.94856956251373559</c:v>
                </c:pt>
                <c:pt idx="42">
                  <c:v>0.94712743213945616</c:v>
                </c:pt>
                <c:pt idx="43">
                  <c:v>0.94564557630048607</c:v>
                </c:pt>
                <c:pt idx="44">
                  <c:v>0.94411836665191762</c:v>
                </c:pt>
                <c:pt idx="45">
                  <c:v>0.94253940998464092</c:v>
                </c:pt>
                <c:pt idx="46">
                  <c:v>0.94090144586848568</c:v>
                </c:pt>
                <c:pt idx="47">
                  <c:v>0.93919623107793659</c:v>
                </c:pt>
                <c:pt idx="48">
                  <c:v>0.93741440923793151</c:v>
                </c:pt>
                <c:pt idx="49">
                  <c:v>0.9355453639871073</c:v>
                </c:pt>
                <c:pt idx="50">
                  <c:v>0.93357705381799372</c:v>
                </c:pt>
                <c:pt idx="51">
                  <c:v>0.93149582662448882</c:v>
                </c:pt>
                <c:pt idx="52">
                  <c:v>0.92928621187543803</c:v>
                </c:pt>
                <c:pt idx="53">
                  <c:v>0.92693068825155922</c:v>
                </c:pt>
                <c:pt idx="54">
                  <c:v>0.9244094245479032</c:v>
                </c:pt>
                <c:pt idx="55">
                  <c:v>0.9216999916776385</c:v>
                </c:pt>
                <c:pt idx="56">
                  <c:v>0.91877704374439184</c:v>
                </c:pt>
                <c:pt idx="57">
                  <c:v>0.91561196641778264</c:v>
                </c:pt>
                <c:pt idx="58">
                  <c:v>0.91217249129945066</c:v>
                </c:pt>
                <c:pt idx="59">
                  <c:v>0.90842227566798339</c:v>
                </c:pt>
                <c:pt idx="60">
                  <c:v>0.904320448020833</c:v>
                </c:pt>
                <c:pt idx="61">
                  <c:v>0.89982112129023795</c:v>
                </c:pt>
                <c:pt idx="62">
                  <c:v>0.89487287762326684</c:v>
                </c:pt>
                <c:pt idx="63">
                  <c:v>0.88941823133644726</c:v>
                </c:pt>
                <c:pt idx="64">
                  <c:v>0.88339308026763708</c:v>
                </c:pt>
                <c:pt idx="65">
                  <c:v>0.87672616047023311</c:v>
                </c:pt>
                <c:pt idx="66">
                  <c:v>0.86933852527959499</c:v>
                </c:pt>
                <c:pt idx="67">
                  <c:v>0.86114307751019337</c:v>
                </c:pt>
                <c:pt idx="68">
                  <c:v>0.85204419321422975</c:v>
                </c:pt>
                <c:pt idx="69">
                  <c:v>0.84193748734446916</c:v>
                </c:pt>
                <c:pt idx="70">
                  <c:v>0.83070978607030654</c:v>
                </c:pt>
                <c:pt idx="71">
                  <c:v>0.81823938754840742</c:v>
                </c:pt>
                <c:pt idx="72">
                  <c:v>0.80439671260297896</c:v>
                </c:pt>
                <c:pt idx="73">
                  <c:v>0.78904546864778657</c:v>
                </c:pt>
                <c:pt idx="74">
                  <c:v>0.77204447337816762</c:v>
                </c:pt>
                <c:pt idx="75">
                  <c:v>0.75325030758603717</c:v>
                </c:pt>
                <c:pt idx="76">
                  <c:v>0.73252098609328964</c:v>
                </c:pt>
                <c:pt idx="77">
                  <c:v>0.70972084792339429</c:v>
                </c:pt>
                <c:pt idx="78">
                  <c:v>0.68472686513004977</c:v>
                </c:pt>
                <c:pt idx="79">
                  <c:v>0.65743654547400765</c:v>
                </c:pt>
                <c:pt idx="80">
                  <c:v>0.62777754602183822</c:v>
                </c:pt>
                <c:pt idx="81">
                  <c:v>0.5957190088237132</c:v>
                </c:pt>
                <c:pt idx="82">
                  <c:v>0.56128446049986547</c:v>
                </c:pt>
                <c:pt idx="83">
                  <c:v>0.52456586958631624</c:v>
                </c:pt>
                <c:pt idx="84">
                  <c:v>0.48573811790586541</c:v>
                </c:pt>
                <c:pt idx="85">
                  <c:v>0.44507271477574617</c:v>
                </c:pt>
                <c:pt idx="86">
                  <c:v>0.40294908526027884</c:v>
                </c:pt>
                <c:pt idx="87">
                  <c:v>0.35986124752107523</c:v>
                </c:pt>
                <c:pt idx="88">
                  <c:v>0.31641725578324925</c:v>
                </c:pt>
                <c:pt idx="89">
                  <c:v>0.27332857455483872</c:v>
                </c:pt>
                <c:pt idx="90">
                  <c:v>0.23138676861765564</c:v>
                </c:pt>
                <c:pt idx="91">
                  <c:v>0.19142577217969309</c:v>
                </c:pt>
                <c:pt idx="92">
                  <c:v>0.15426973907523273</c:v>
                </c:pt>
                <c:pt idx="93">
                  <c:v>0.12066914152016835</c:v>
                </c:pt>
                <c:pt idx="94">
                  <c:v>9.1231176256051844E-2</c:v>
                </c:pt>
                <c:pt idx="95">
                  <c:v>6.6354049660944103E-2</c:v>
                </c:pt>
                <c:pt idx="96">
                  <c:v>4.6177289194965214E-2</c:v>
                </c:pt>
                <c:pt idx="97">
                  <c:v>3.0560499741391207E-2</c:v>
                </c:pt>
                <c:pt idx="98">
                  <c:v>1.9099711712988233E-2</c:v>
                </c:pt>
                <c:pt idx="99">
                  <c:v>1.1183259544793435E-2</c:v>
                </c:pt>
                <c:pt idx="100">
                  <c:v>6.0791787444253297E-3</c:v>
                </c:pt>
                <c:pt idx="101">
                  <c:v>3.0364621935562489E-3</c:v>
                </c:pt>
                <c:pt idx="102">
                  <c:v>1.3772869764529703E-3</c:v>
                </c:pt>
                <c:pt idx="103">
                  <c:v>5.5974533413045079E-4</c:v>
                </c:pt>
                <c:pt idx="104">
                  <c:v>2.0073896391320774E-4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8-4259-83B0-4615E23D895A}"/>
            </c:ext>
          </c:extLst>
        </c:ser>
        <c:ser>
          <c:idx val="1"/>
          <c:order val="1"/>
          <c:tx>
            <c:strRef>
              <c:f>'2'!$BI$2</c:f>
              <c:strCache>
                <c:ptCount val="1"/>
                <c:pt idx="0">
                  <c:v>Survival Function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'2'!$Y$3:$Y$107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cat>
          <c:val>
            <c:numRef>
              <c:f>'2'!$BI$3:$BI$107</c:f>
              <c:numCache>
                <c:formatCode>General</c:formatCode>
                <c:ptCount val="105"/>
                <c:pt idx="0">
                  <c:v>0.99912686773352088</c:v>
                </c:pt>
                <c:pt idx="1">
                  <c:v>0.99825442194929714</c:v>
                </c:pt>
                <c:pt idx="2">
                  <c:v>0.99738265096222023</c:v>
                </c:pt>
                <c:pt idx="3">
                  <c:v>0.99651154146804855</c:v>
                </c:pt>
                <c:pt idx="4">
                  <c:v>0.99564107830536253</c:v>
                </c:pt>
                <c:pt idx="5">
                  <c:v>0.99477124418253537</c:v>
                </c:pt>
                <c:pt idx="6">
                  <c:v>0.99390201936458078</c:v>
                </c:pt>
                <c:pt idx="7">
                  <c:v>0.99303338131398122</c:v>
                </c:pt>
                <c:pt idx="8">
                  <c:v>0.99216530427873462</c:v>
                </c:pt>
                <c:pt idx="9">
                  <c:v>0.99129775881986482</c:v>
                </c:pt>
                <c:pt idx="10">
                  <c:v>0.99043071126950122</c:v>
                </c:pt>
                <c:pt idx="11">
                  <c:v>0.98956412310932751</c:v>
                </c:pt>
                <c:pt idx="12">
                  <c:v>0.9886979502577008</c:v>
                </c:pt>
                <c:pt idx="13">
                  <c:v>0.98783214225202598</c:v>
                </c:pt>
                <c:pt idx="14">
                  <c:v>0.98696664131099854</c:v>
                </c:pt>
                <c:pt idx="15">
                  <c:v>0.98610138125907398</c:v>
                </c:pt>
                <c:pt idx="16">
                  <c:v>0.98523628629292781</c:v>
                </c:pt>
                <c:pt idx="17">
                  <c:v>0.9843712695667084</c:v>
                </c:pt>
                <c:pt idx="18">
                  <c:v>0.98350623156947303</c:v>
                </c:pt>
                <c:pt idx="19">
                  <c:v>0.98264105826430492</c:v>
                </c:pt>
                <c:pt idx="20">
                  <c:v>0.98177561895413046</c:v>
                </c:pt>
                <c:pt idx="21">
                  <c:v>0.9809097638341332</c:v>
                </c:pt>
                <c:pt idx="22">
                  <c:v>0.98004332118478676</c:v>
                </c:pt>
                <c:pt idx="23">
                  <c:v>0.97917609415279894</c:v>
                </c:pt>
                <c:pt idx="24">
                  <c:v>0.97830785705954482</c:v>
                </c:pt>
                <c:pt idx="25">
                  <c:v>0.97743835116773514</c:v>
                </c:pt>
                <c:pt idx="26">
                  <c:v>0.97656727982694846</c:v>
                </c:pt>
                <c:pt idx="27">
                  <c:v>0.97569430290706793</c:v>
                </c:pt>
                <c:pt idx="28">
                  <c:v>0.97481903041540219</c:v>
                </c:pt>
                <c:pt idx="29">
                  <c:v>0.97394101517809084</c:v>
                </c:pt>
                <c:pt idx="30">
                  <c:v>0.9730597444490291</c:v>
                </c:pt>
                <c:pt idx="31">
                  <c:v>0.97217463028968321</c:v>
                </c:pt>
                <c:pt idx="32">
                  <c:v>0.97128499854046946</c:v>
                </c:pt>
                <c:pt idx="33">
                  <c:v>0.97039007617842454</c:v>
                </c:pt>
                <c:pt idx="34">
                  <c:v>0.96948897682627777</c:v>
                </c:pt>
                <c:pt idx="35">
                  <c:v>0.96858068414423171</c:v>
                </c:pt>
                <c:pt idx="36">
                  <c:v>0.96766403279721924</c:v>
                </c:pt>
                <c:pt idx="37">
                  <c:v>0.96673768664649851</c:v>
                </c:pt>
                <c:pt idx="38">
                  <c:v>0.96580011376448205</c:v>
                </c:pt>
                <c:pt idx="39">
                  <c:v>0.96484955781491322</c:v>
                </c:pt>
                <c:pt idx="40">
                  <c:v>0.96388400527604634</c:v>
                </c:pt>
                <c:pt idx="41">
                  <c:v>0.96290114791146419</c:v>
                </c:pt>
                <c:pt idx="42">
                  <c:v>0.96189833981058703</c:v>
                </c:pt>
                <c:pt idx="43">
                  <c:v>0.96087254822776047</c:v>
                </c:pt>
                <c:pt idx="44">
                  <c:v>0.95982029734399166</c:v>
                </c:pt>
                <c:pt idx="45">
                  <c:v>0.95873760395785135</c:v>
                </c:pt>
                <c:pt idx="46">
                  <c:v>0.9576199039807487</c:v>
                </c:pt>
                <c:pt idx="47">
                  <c:v>0.95646196846578579</c:v>
                </c:pt>
                <c:pt idx="48">
                  <c:v>0.95525780773798741</c:v>
                </c:pt>
                <c:pt idx="49">
                  <c:v>0.95400056201650529</c:v>
                </c:pt>
                <c:pt idx="50">
                  <c:v>0.95268237672653944</c:v>
                </c:pt>
                <c:pt idx="51">
                  <c:v>0.95129426049112553</c:v>
                </c:pt>
                <c:pt idx="52">
                  <c:v>0.94982592357262652</c:v>
                </c:pt>
                <c:pt idx="53">
                  <c:v>0.948265594304323</c:v>
                </c:pt>
                <c:pt idx="54">
                  <c:v>0.94659981081968503</c:v>
                </c:pt>
                <c:pt idx="55">
                  <c:v>0.94481318515942259</c:v>
                </c:pt>
                <c:pt idx="56">
                  <c:v>0.94288813662697923</c:v>
                </c:pt>
                <c:pt idx="57">
                  <c:v>0.94080459108977399</c:v>
                </c:pt>
                <c:pt idx="58">
                  <c:v>0.93853964281133717</c:v>
                </c:pt>
                <c:pt idx="59">
                  <c:v>0.93606717538289785</c:v>
                </c:pt>
                <c:pt idx="60">
                  <c:v>0.9333574384484411</c:v>
                </c:pt>
                <c:pt idx="61">
                  <c:v>0.93037657724675349</c:v>
                </c:pt>
                <c:pt idx="62">
                  <c:v>0.92708611260941398</c:v>
                </c:pt>
                <c:pt idx="63">
                  <c:v>0.92344237006199448</c:v>
                </c:pt>
                <c:pt idx="64">
                  <c:v>0.91939585821508585</c:v>
                </c:pt>
                <c:pt idx="65">
                  <c:v>0.91489059887867019</c:v>
                </c:pt>
                <c:pt idx="66">
                  <c:v>0.90986341451041364</c:v>
                </c:pt>
                <c:pt idx="67">
                  <c:v>0.90424318299239503</c:v>
                </c:pt>
                <c:pt idx="68">
                  <c:v>0.89795007565974849</c:v>
                </c:pt>
                <c:pt idx="69">
                  <c:v>0.89089480238303143</c:v>
                </c:pt>
                <c:pt idx="70">
                  <c:v>0.88297789780420743</c:v>
                </c:pt>
                <c:pt idx="71">
                  <c:v>0.87408909607053309</c:v>
                </c:pt>
                <c:pt idx="72">
                  <c:v>0.86410685815862875</c:v>
                </c:pt>
                <c:pt idx="73">
                  <c:v>0.85289813666952563</c:v>
                </c:pt>
                <c:pt idx="74">
                  <c:v>0.84031848823162725</c:v>
                </c:pt>
                <c:pt idx="75">
                  <c:v>0.82621267354364425</c:v>
                </c:pt>
                <c:pt idx="76">
                  <c:v>0.81041591931405477</c:v>
                </c:pt>
                <c:pt idx="77">
                  <c:v>0.79275605378561775</c:v>
                </c:pt>
                <c:pt idx="78">
                  <c:v>0.7730567657728048</c:v>
                </c:pt>
                <c:pt idx="79">
                  <c:v>0.75114227188503302</c:v>
                </c:pt>
                <c:pt idx="80">
                  <c:v>0.72684370087236494</c:v>
                </c:pt>
                <c:pt idx="81">
                  <c:v>0.70000750723619631</c:v>
                </c:pt>
                <c:pt idx="82">
                  <c:v>0.67050619332706829</c:v>
                </c:pt>
                <c:pt idx="83">
                  <c:v>0.63825152990728851</c:v>
                </c:pt>
                <c:pt idx="84">
                  <c:v>0.6032102943630262</c:v>
                </c:pt>
                <c:pt idx="85">
                  <c:v>0.56542226477210911</c:v>
                </c:pt>
                <c:pt idx="86">
                  <c:v>0.52501978906470714</c:v>
                </c:pt>
                <c:pt idx="87">
                  <c:v>0.48224767287640469</c:v>
                </c:pt>
                <c:pt idx="88">
                  <c:v>0.43748140163248755</c:v>
                </c:pt>
                <c:pt idx="89">
                  <c:v>0.39124087917817557</c:v>
                </c:pt>
                <c:pt idx="90">
                  <c:v>0.34419604234473328</c:v>
                </c:pt>
                <c:pt idx="91">
                  <c:v>0.29716010690515499</c:v>
                </c:pt>
                <c:pt idx="92">
                  <c:v>0.25106613028272096</c:v>
                </c:pt>
                <c:pt idx="93">
                  <c:v>0.20692344152903039</c:v>
                </c:pt>
                <c:pt idx="94">
                  <c:v>0.16575269757471037</c:v>
                </c:pt>
                <c:pt idx="95">
                  <c:v>0.12850212555081161</c:v>
                </c:pt>
                <c:pt idx="96">
                  <c:v>9.5952739898203521E-2</c:v>
                </c:pt>
                <c:pt idx="97">
                  <c:v>6.8626116063299158E-2</c:v>
                </c:pt>
                <c:pt idx="98">
                  <c:v>4.6712925287000683E-2</c:v>
                </c:pt>
                <c:pt idx="99">
                  <c:v>3.00414678109324E-2</c:v>
                </c:pt>
                <c:pt idx="100">
                  <c:v>1.8100562308120908E-2</c:v>
                </c:pt>
                <c:pt idx="101">
                  <c:v>1.0119525851635194E-2</c:v>
                </c:pt>
                <c:pt idx="102">
                  <c:v>5.19177446024456E-3</c:v>
                </c:pt>
                <c:pt idx="103">
                  <c:v>2.4134466210163929E-3</c:v>
                </c:pt>
                <c:pt idx="104">
                  <c:v>1.0018148233321947E-3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8-4259-83B0-4615E23D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67592"/>
        <c:axId val="559271200"/>
      </c:lineChart>
      <c:catAx>
        <c:axId val="55926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1200"/>
        <c:crosses val="autoZero"/>
        <c:auto val="1"/>
        <c:lblAlgn val="ctr"/>
        <c:lblOffset val="100"/>
        <c:noMultiLvlLbl val="0"/>
      </c:catAx>
      <c:valAx>
        <c:axId val="5592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of Mortality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'2'!$P$3</c:f>
              <c:strCache>
                <c:ptCount val="1"/>
                <c:pt idx="0">
                  <c:v>Force of Mortality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'2'!$I$4:$I$83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'2'!$P$4:$P$83</c:f>
              <c:numCache>
                <c:formatCode>General</c:formatCode>
                <c:ptCount val="80"/>
                <c:pt idx="0">
                  <c:v>4.6771416563859929E-4</c:v>
                </c:pt>
                <c:pt idx="1">
                  <c:v>5.9569806712524381E-4</c:v>
                </c:pt>
                <c:pt idx="2">
                  <c:v>5.7192157525399329E-4</c:v>
                </c:pt>
                <c:pt idx="3">
                  <c:v>5.3363291672517909E-4</c:v>
                </c:pt>
                <c:pt idx="4">
                  <c:v>6.7296538655663098E-4</c:v>
                </c:pt>
                <c:pt idx="5">
                  <c:v>7.4060151430567207E-4</c:v>
                </c:pt>
                <c:pt idx="6">
                  <c:v>7.5368026937991568E-4</c:v>
                </c:pt>
                <c:pt idx="7">
                  <c:v>6.3729701094424843E-4</c:v>
                </c:pt>
                <c:pt idx="8">
                  <c:v>7.5436761705556608E-4</c:v>
                </c:pt>
                <c:pt idx="9">
                  <c:v>7.1290967274241935E-4</c:v>
                </c:pt>
                <c:pt idx="10">
                  <c:v>6.8504322296525854E-4</c:v>
                </c:pt>
                <c:pt idx="11">
                  <c:v>6.5431906268098182E-4</c:v>
                </c:pt>
                <c:pt idx="12">
                  <c:v>6.8017337306228848E-4</c:v>
                </c:pt>
                <c:pt idx="13">
                  <c:v>7.6194146187665306E-4</c:v>
                </c:pt>
                <c:pt idx="14">
                  <c:v>7.1086151973307149E-4</c:v>
                </c:pt>
                <c:pt idx="15">
                  <c:v>6.722192580266898E-4</c:v>
                </c:pt>
                <c:pt idx="16">
                  <c:v>8.5509749176474164E-4</c:v>
                </c:pt>
                <c:pt idx="17">
                  <c:v>7.7005793842297658E-4</c:v>
                </c:pt>
                <c:pt idx="18">
                  <c:v>7.8052890125070466E-4</c:v>
                </c:pt>
                <c:pt idx="19">
                  <c:v>8.277318273819936E-4</c:v>
                </c:pt>
                <c:pt idx="20">
                  <c:v>1.0264113155588935E-3</c:v>
                </c:pt>
                <c:pt idx="21">
                  <c:v>9.3804804437375101E-4</c:v>
                </c:pt>
                <c:pt idx="22">
                  <c:v>1.0227880271813667E-3</c:v>
                </c:pt>
                <c:pt idx="23">
                  <c:v>1.0661143644400456E-3</c:v>
                </c:pt>
                <c:pt idx="24">
                  <c:v>1.1980427954131215E-3</c:v>
                </c:pt>
                <c:pt idx="25">
                  <c:v>1.1774728043923305E-3</c:v>
                </c:pt>
                <c:pt idx="26">
                  <c:v>1.423271831548796E-3</c:v>
                </c:pt>
                <c:pt idx="27">
                  <c:v>1.3814954688450248E-3</c:v>
                </c:pt>
                <c:pt idx="28">
                  <c:v>1.5215447130072566E-3</c:v>
                </c:pt>
                <c:pt idx="29">
                  <c:v>1.8167820025405165E-3</c:v>
                </c:pt>
                <c:pt idx="30">
                  <c:v>2.016658067369352E-3</c:v>
                </c:pt>
                <c:pt idx="31">
                  <c:v>2.1241077512498385E-3</c:v>
                </c:pt>
                <c:pt idx="32">
                  <c:v>2.3874239438010708E-3</c:v>
                </c:pt>
                <c:pt idx="33">
                  <c:v>2.7258779946518676E-3</c:v>
                </c:pt>
                <c:pt idx="34">
                  <c:v>3.2457032824721684E-3</c:v>
                </c:pt>
                <c:pt idx="35">
                  <c:v>3.3387603476346625E-3</c:v>
                </c:pt>
                <c:pt idx="36">
                  <c:v>3.9010835283345203E-3</c:v>
                </c:pt>
                <c:pt idx="37">
                  <c:v>4.2667916234927633E-3</c:v>
                </c:pt>
                <c:pt idx="38">
                  <c:v>4.6129660559478666E-3</c:v>
                </c:pt>
                <c:pt idx="39">
                  <c:v>5.061336535986961E-3</c:v>
                </c:pt>
                <c:pt idx="40">
                  <c:v>5.714581143260896E-3</c:v>
                </c:pt>
                <c:pt idx="41">
                  <c:v>6.4559394295284527E-3</c:v>
                </c:pt>
                <c:pt idx="42">
                  <c:v>7.1979072164040413E-3</c:v>
                </c:pt>
                <c:pt idx="43">
                  <c:v>8.0608489292464218E-3</c:v>
                </c:pt>
                <c:pt idx="44">
                  <c:v>9.0683779438055535E-3</c:v>
                </c:pt>
                <c:pt idx="45">
                  <c:v>9.9746512718321412E-3</c:v>
                </c:pt>
                <c:pt idx="46">
                  <c:v>1.113649185804832E-2</c:v>
                </c:pt>
                <c:pt idx="47">
                  <c:v>1.2209413937161193E-2</c:v>
                </c:pt>
                <c:pt idx="48">
                  <c:v>1.3104783772884324E-2</c:v>
                </c:pt>
                <c:pt idx="49">
                  <c:v>1.4763456932413694E-2</c:v>
                </c:pt>
                <c:pt idx="50">
                  <c:v>1.6489904466637985E-2</c:v>
                </c:pt>
                <c:pt idx="51">
                  <c:v>1.7455770012947961E-2</c:v>
                </c:pt>
                <c:pt idx="52">
                  <c:v>1.9397545609353889E-2</c:v>
                </c:pt>
                <c:pt idx="53">
                  <c:v>2.1627392720310064E-2</c:v>
                </c:pt>
                <c:pt idx="54">
                  <c:v>2.4169361263414405E-2</c:v>
                </c:pt>
                <c:pt idx="55">
                  <c:v>2.6440093751389438E-2</c:v>
                </c:pt>
                <c:pt idx="56">
                  <c:v>2.9883310567316704E-2</c:v>
                </c:pt>
                <c:pt idx="57">
                  <c:v>3.3834557372481949E-2</c:v>
                </c:pt>
                <c:pt idx="58">
                  <c:v>3.787604256132672E-2</c:v>
                </c:pt>
                <c:pt idx="59">
                  <c:v>4.3169740741442822E-2</c:v>
                </c:pt>
                <c:pt idx="60">
                  <c:v>4.8937416043812215E-2</c:v>
                </c:pt>
                <c:pt idx="61">
                  <c:v>5.5681059614637589E-2</c:v>
                </c:pt>
                <c:pt idx="62">
                  <c:v>6.3477778151599773E-2</c:v>
                </c:pt>
                <c:pt idx="63">
                  <c:v>7.2491903300257121E-2</c:v>
                </c:pt>
                <c:pt idx="64">
                  <c:v>8.2888608957907561E-2</c:v>
                </c:pt>
                <c:pt idx="65">
                  <c:v>9.434824914127618E-2</c:v>
                </c:pt>
                <c:pt idx="66">
                  <c:v>0.10768056432933248</c:v>
                </c:pt>
                <c:pt idx="67">
                  <c:v>0.12510661220092473</c:v>
                </c:pt>
                <c:pt idx="68">
                  <c:v>0.13919483152631487</c:v>
                </c:pt>
                <c:pt idx="69">
                  <c:v>0.15556254885439613</c:v>
                </c:pt>
                <c:pt idx="70">
                  <c:v>0.18534045491768214</c:v>
                </c:pt>
                <c:pt idx="71">
                  <c:v>0.20736439938630005</c:v>
                </c:pt>
                <c:pt idx="72">
                  <c:v>0.22557495620726678</c:v>
                </c:pt>
                <c:pt idx="73">
                  <c:v>0.25623742210799411</c:v>
                </c:pt>
                <c:pt idx="74">
                  <c:v>0.28127112914131169</c:v>
                </c:pt>
                <c:pt idx="75">
                  <c:v>0.31060904593020711</c:v>
                </c:pt>
                <c:pt idx="76">
                  <c:v>0.34762314212013268</c:v>
                </c:pt>
                <c:pt idx="77">
                  <c:v>0.37027451705333209</c:v>
                </c:pt>
                <c:pt idx="78">
                  <c:v>0.42021978021978024</c:v>
                </c:pt>
                <c:pt idx="79">
                  <c:v>0.44250786734446867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3-4529-998F-8325097FA33D}"/>
            </c:ext>
          </c:extLst>
        </c:ser>
        <c:ser>
          <c:idx val="1"/>
          <c:order val="1"/>
          <c:tx>
            <c:strRef>
              <c:f>'2'!$AY$3</c:f>
              <c:strCache>
                <c:ptCount val="1"/>
                <c:pt idx="0">
                  <c:v>Force of Mortality 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'2'!$I$4:$I$83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'2'!$AY$4:$AY$83</c:f>
              <c:numCache>
                <c:formatCode>General</c:formatCode>
                <c:ptCount val="80"/>
                <c:pt idx="0">
                  <c:v>2.444077408514173E-4</c:v>
                </c:pt>
                <c:pt idx="1">
                  <c:v>2.2687333215557561E-4</c:v>
                </c:pt>
                <c:pt idx="2">
                  <c:v>1.8785100225598422E-4</c:v>
                </c:pt>
                <c:pt idx="3">
                  <c:v>2.7111700204843957E-4</c:v>
                </c:pt>
                <c:pt idx="4">
                  <c:v>2.8966433570837101E-4</c:v>
                </c:pt>
                <c:pt idx="5">
                  <c:v>2.5969839166099508E-4</c:v>
                </c:pt>
                <c:pt idx="6">
                  <c:v>2.2582268060097419E-4</c:v>
                </c:pt>
                <c:pt idx="7">
                  <c:v>2.8345745121234188E-4</c:v>
                </c:pt>
                <c:pt idx="8">
                  <c:v>2.9809124099283886E-4</c:v>
                </c:pt>
                <c:pt idx="9">
                  <c:v>2.4430687751941468E-4</c:v>
                </c:pt>
                <c:pt idx="10">
                  <c:v>3.0252479775789168E-4</c:v>
                </c:pt>
                <c:pt idx="11">
                  <c:v>3.5777808081385718E-4</c:v>
                </c:pt>
                <c:pt idx="12">
                  <c:v>3.4572013504129102E-4</c:v>
                </c:pt>
                <c:pt idx="13">
                  <c:v>3.4868364210864118E-4</c:v>
                </c:pt>
                <c:pt idx="14">
                  <c:v>3.5817519165514642E-4</c:v>
                </c:pt>
                <c:pt idx="15">
                  <c:v>4.0538685716656932E-4</c:v>
                </c:pt>
                <c:pt idx="16">
                  <c:v>4.3976855975796681E-4</c:v>
                </c:pt>
                <c:pt idx="17">
                  <c:v>4.1606192549588779E-4</c:v>
                </c:pt>
                <c:pt idx="18">
                  <c:v>4.4474166028229733E-4</c:v>
                </c:pt>
                <c:pt idx="19">
                  <c:v>4.6321743654818197E-4</c:v>
                </c:pt>
                <c:pt idx="20">
                  <c:v>5.4542990164298515E-4</c:v>
                </c:pt>
                <c:pt idx="21">
                  <c:v>5.9789951040851563E-4</c:v>
                </c:pt>
                <c:pt idx="22">
                  <c:v>6.7608027970407004E-4</c:v>
                </c:pt>
                <c:pt idx="23">
                  <c:v>6.3299652643156125E-4</c:v>
                </c:pt>
                <c:pt idx="24">
                  <c:v>7.3419725951539866E-4</c:v>
                </c:pt>
                <c:pt idx="25">
                  <c:v>8.1228418911815053E-4</c:v>
                </c:pt>
                <c:pt idx="26">
                  <c:v>9.1106562576909373E-4</c:v>
                </c:pt>
                <c:pt idx="27">
                  <c:v>1.0003334444814939E-3</c:v>
                </c:pt>
                <c:pt idx="28">
                  <c:v>1.0635198808857734E-3</c:v>
                </c:pt>
                <c:pt idx="29">
                  <c:v>1.3206012259223908E-3</c:v>
                </c:pt>
                <c:pt idx="30">
                  <c:v>1.3624620418987491E-3</c:v>
                </c:pt>
                <c:pt idx="31">
                  <c:v>1.5165620589206884E-3</c:v>
                </c:pt>
                <c:pt idx="32">
                  <c:v>1.6401266591506507E-3</c:v>
                </c:pt>
                <c:pt idx="33">
                  <c:v>1.815622088679745E-3</c:v>
                </c:pt>
                <c:pt idx="34">
                  <c:v>1.8735776803585084E-3</c:v>
                </c:pt>
                <c:pt idx="35">
                  <c:v>2.2099933825944947E-3</c:v>
                </c:pt>
                <c:pt idx="36">
                  <c:v>2.4893227577791337E-3</c:v>
                </c:pt>
                <c:pt idx="37">
                  <c:v>2.7017956315911079E-3</c:v>
                </c:pt>
                <c:pt idx="38">
                  <c:v>3.1019921950984392E-3</c:v>
                </c:pt>
                <c:pt idx="39">
                  <c:v>3.3972252520129776E-3</c:v>
                </c:pt>
                <c:pt idx="40">
                  <c:v>3.765769158350593E-3</c:v>
                </c:pt>
                <c:pt idx="41">
                  <c:v>4.536021086368293E-3</c:v>
                </c:pt>
                <c:pt idx="42">
                  <c:v>4.7379299379935345E-3</c:v>
                </c:pt>
                <c:pt idx="43">
                  <c:v>5.223822333259992E-3</c:v>
                </c:pt>
                <c:pt idx="44">
                  <c:v>5.9582421753313023E-3</c:v>
                </c:pt>
                <c:pt idx="45">
                  <c:v>6.2148516515995378E-3</c:v>
                </c:pt>
                <c:pt idx="46">
                  <c:v>7.388663234793689E-3</c:v>
                </c:pt>
                <c:pt idx="47">
                  <c:v>7.9188133599084557E-3</c:v>
                </c:pt>
                <c:pt idx="48">
                  <c:v>8.6901206863039607E-3</c:v>
                </c:pt>
                <c:pt idx="49">
                  <c:v>9.4013683904251005E-3</c:v>
                </c:pt>
                <c:pt idx="50">
                  <c:v>1.0858195262314929E-2</c:v>
                </c:pt>
                <c:pt idx="51">
                  <c:v>1.1674406935007348E-2</c:v>
                </c:pt>
                <c:pt idx="52">
                  <c:v>1.3730913995142056E-2</c:v>
                </c:pt>
                <c:pt idx="53">
                  <c:v>1.528001855987419E-2</c:v>
                </c:pt>
                <c:pt idx="54">
                  <c:v>1.6482178992375831E-2</c:v>
                </c:pt>
                <c:pt idx="55">
                  <c:v>1.838004611996787E-2</c:v>
                </c:pt>
                <c:pt idx="56">
                  <c:v>2.057200418560828E-2</c:v>
                </c:pt>
                <c:pt idx="57">
                  <c:v>2.2697530529428269E-2</c:v>
                </c:pt>
                <c:pt idx="58">
                  <c:v>2.6235017134218899E-2</c:v>
                </c:pt>
                <c:pt idx="59">
                  <c:v>2.9140370087101974E-2</c:v>
                </c:pt>
                <c:pt idx="60">
                  <c:v>3.4069922573654071E-2</c:v>
                </c:pt>
                <c:pt idx="61">
                  <c:v>3.8619543547751996E-2</c:v>
                </c:pt>
                <c:pt idx="62">
                  <c:v>4.464410781822184E-2</c:v>
                </c:pt>
                <c:pt idx="63">
                  <c:v>5.1032798048618794E-2</c:v>
                </c:pt>
                <c:pt idx="64">
                  <c:v>5.890392500336869E-2</c:v>
                </c:pt>
                <c:pt idx="65">
                  <c:v>6.734284606052604E-2</c:v>
                </c:pt>
                <c:pt idx="66">
                  <c:v>7.6906495391857121E-2</c:v>
                </c:pt>
                <c:pt idx="67">
                  <c:v>8.8625786373023957E-2</c:v>
                </c:pt>
                <c:pt idx="68">
                  <c:v>0.10519721241366456</c:v>
                </c:pt>
                <c:pt idx="69">
                  <c:v>0.11840836801727174</c:v>
                </c:pt>
                <c:pt idx="70">
                  <c:v>0.13636393367563857</c:v>
                </c:pt>
                <c:pt idx="71">
                  <c:v>0.15589207006826894</c:v>
                </c:pt>
                <c:pt idx="72">
                  <c:v>0.17247729164084494</c:v>
                </c:pt>
                <c:pt idx="73">
                  <c:v>0.20100362718139117</c:v>
                </c:pt>
                <c:pt idx="74">
                  <c:v>0.22640504069589312</c:v>
                </c:pt>
                <c:pt idx="75">
                  <c:v>0.24886741165810933</c:v>
                </c:pt>
                <c:pt idx="76">
                  <c:v>0.27996973300183764</c:v>
                </c:pt>
                <c:pt idx="77">
                  <c:v>0.30129479072568505</c:v>
                </c:pt>
                <c:pt idx="78">
                  <c:v>0.34936092513694461</c:v>
                </c:pt>
                <c:pt idx="79">
                  <c:v>0.3672246466488634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3-4529-998F-8325097FA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8"/>
        <c:axId val="556302248"/>
        <c:axId val="556294048"/>
      </c:barChart>
      <c:catAx>
        <c:axId val="55630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8"/>
        <c:crosses val="autoZero"/>
        <c:auto val="1"/>
        <c:lblAlgn val="ctr"/>
        <c:lblOffset val="100"/>
        <c:noMultiLvlLbl val="0"/>
      </c:catAx>
      <c:valAx>
        <c:axId val="5562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of mortality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0</xdr:row>
      <xdr:rowOff>91440</xdr:rowOff>
    </xdr:from>
    <xdr:to>
      <xdr:col>20</xdr:col>
      <xdr:colOff>320040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710E0-DC3C-4712-8342-833DFC1EB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118110</xdr:rowOff>
    </xdr:from>
    <xdr:to>
      <xdr:col>19</xdr:col>
      <xdr:colOff>434340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49873-608F-4E67-8E08-78E737241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596900</xdr:colOff>
      <xdr:row>0</xdr:row>
      <xdr:rowOff>114300</xdr:rowOff>
    </xdr:from>
    <xdr:to>
      <xdr:col>28</xdr:col>
      <xdr:colOff>596900</xdr:colOff>
      <xdr:row>27</xdr:row>
      <xdr:rowOff>73660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44BBC-C23E-40D7-A4FD-F75A4E03C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28</xdr:row>
      <xdr:rowOff>50800</xdr:rowOff>
    </xdr:from>
    <xdr:to>
      <xdr:col>29</xdr:col>
      <xdr:colOff>12700</xdr:colOff>
      <xdr:row>53</xdr:row>
      <xdr:rowOff>143510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1EBBD-2E1C-4FCD-9130-BAE8997D7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20410</xdr:colOff>
      <xdr:row>54</xdr:row>
      <xdr:rowOff>103412</xdr:rowOff>
    </xdr:from>
    <xdr:to>
      <xdr:col>28</xdr:col>
      <xdr:colOff>571500</xdr:colOff>
      <xdr:row>78</xdr:row>
      <xdr:rowOff>122463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F000A-AB05-4DD0-A150-8C6A22D22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226217</xdr:colOff>
      <xdr:row>1</xdr:row>
      <xdr:rowOff>59530</xdr:rowOff>
    </xdr:from>
    <xdr:to>
      <xdr:col>49</xdr:col>
      <xdr:colOff>404812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425FB-10F2-4802-B5DD-AEB70F06C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423846</xdr:colOff>
      <xdr:row>37</xdr:row>
      <xdr:rowOff>46533</xdr:rowOff>
    </xdr:from>
    <xdr:to>
      <xdr:col>70</xdr:col>
      <xdr:colOff>285750</xdr:colOff>
      <xdr:row>53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E1720-5FBB-447A-AB54-6CF8A48A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395828</xdr:colOff>
      <xdr:row>20</xdr:row>
      <xdr:rowOff>90802</xdr:rowOff>
    </xdr:from>
    <xdr:to>
      <xdr:col>70</xdr:col>
      <xdr:colOff>285750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8D3F5-DBDE-41CF-8357-FB0B51E3C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384174</xdr:colOff>
      <xdr:row>1</xdr:row>
      <xdr:rowOff>171450</xdr:rowOff>
    </xdr:from>
    <xdr:to>
      <xdr:col>70</xdr:col>
      <xdr:colOff>317500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C8C19-7B46-4D08-8801-D48636605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workbookViewId="0">
      <selection activeCell="H25" sqref="H25"/>
    </sheetView>
  </sheetViews>
  <sheetFormatPr defaultColWidth="8.85546875" defaultRowHeight="15" x14ac:dyDescent="0.25"/>
  <cols>
    <col min="1" max="1" width="6.85546875" customWidth="1"/>
    <col min="2" max="2" width="9.42578125" customWidth="1"/>
    <col min="3" max="3" width="9.42578125" style="4" customWidth="1"/>
    <col min="4" max="5" width="9.42578125" style="7" customWidth="1"/>
  </cols>
  <sheetData>
    <row r="1" spans="1:7" x14ac:dyDescent="0.25">
      <c r="A1" s="1" t="s">
        <v>0</v>
      </c>
      <c r="B1" s="1">
        <v>2016</v>
      </c>
      <c r="C1" s="5">
        <v>2017</v>
      </c>
      <c r="D1" s="8">
        <v>2018</v>
      </c>
      <c r="E1" s="8">
        <v>2019</v>
      </c>
      <c r="F1" s="15">
        <v>2020</v>
      </c>
      <c r="G1" t="s">
        <v>1</v>
      </c>
    </row>
    <row r="2" spans="1:7" x14ac:dyDescent="0.25">
      <c r="A2" s="1">
        <v>20</v>
      </c>
      <c r="B2" s="2">
        <v>57492</v>
      </c>
      <c r="C2" s="6">
        <v>56376</v>
      </c>
      <c r="D2" s="9">
        <v>58298.5</v>
      </c>
      <c r="E2" s="10">
        <v>62755.5</v>
      </c>
      <c r="F2" s="16">
        <v>60130</v>
      </c>
      <c r="G2">
        <f>AVERAGE(B2:F2)</f>
        <v>59010.400000000001</v>
      </c>
    </row>
    <row r="3" spans="1:7" x14ac:dyDescent="0.25">
      <c r="A3" s="1">
        <v>21</v>
      </c>
      <c r="B3" s="2">
        <v>61866.5</v>
      </c>
      <c r="C3" s="6">
        <v>58672.5</v>
      </c>
      <c r="D3" s="9">
        <v>57141.5</v>
      </c>
      <c r="E3" s="10">
        <v>59809</v>
      </c>
      <c r="F3" s="16">
        <v>64677</v>
      </c>
      <c r="G3" s="7">
        <f t="shared" ref="G3:G66" si="0">AVERAGE(B3:F3)</f>
        <v>60433.3</v>
      </c>
    </row>
    <row r="4" spans="1:7" x14ac:dyDescent="0.25">
      <c r="A4" s="1">
        <v>22</v>
      </c>
      <c r="B4" s="2">
        <v>65959.5</v>
      </c>
      <c r="C4" s="6">
        <v>63360</v>
      </c>
      <c r="D4" s="9">
        <v>59573.5</v>
      </c>
      <c r="E4" s="10">
        <v>57995</v>
      </c>
      <c r="F4" s="16">
        <v>60846.5</v>
      </c>
      <c r="G4" s="7">
        <f t="shared" si="0"/>
        <v>61546.9</v>
      </c>
    </row>
    <row r="5" spans="1:7" x14ac:dyDescent="0.25">
      <c r="A5" s="1">
        <v>23</v>
      </c>
      <c r="B5" s="2">
        <v>68844</v>
      </c>
      <c r="C5" s="6">
        <v>67662.5</v>
      </c>
      <c r="D5" s="9">
        <v>64516</v>
      </c>
      <c r="E5" s="10">
        <v>60572.5</v>
      </c>
      <c r="F5" s="16">
        <v>58850</v>
      </c>
      <c r="G5" s="7">
        <f t="shared" si="0"/>
        <v>64089</v>
      </c>
    </row>
    <row r="6" spans="1:7" x14ac:dyDescent="0.25">
      <c r="A6" s="1">
        <v>24</v>
      </c>
      <c r="B6" s="2">
        <v>72238.5</v>
      </c>
      <c r="C6" s="6">
        <v>70568.5</v>
      </c>
      <c r="D6" s="9">
        <v>68921.5</v>
      </c>
      <c r="E6" s="10">
        <v>65612</v>
      </c>
      <c r="F6" s="16">
        <v>61458.5</v>
      </c>
      <c r="G6" s="7">
        <f t="shared" si="0"/>
        <v>67759.8</v>
      </c>
    </row>
    <row r="7" spans="1:7" x14ac:dyDescent="0.25">
      <c r="A7" s="1">
        <v>25</v>
      </c>
      <c r="B7" s="2">
        <v>74156.5</v>
      </c>
      <c r="C7" s="6">
        <v>73990.5</v>
      </c>
      <c r="D7" s="9">
        <v>71849.5</v>
      </c>
      <c r="E7" s="10">
        <v>69965.5</v>
      </c>
      <c r="F7" s="16">
        <v>66505</v>
      </c>
      <c r="G7" s="7">
        <f t="shared" si="0"/>
        <v>71293.399999999994</v>
      </c>
    </row>
    <row r="8" spans="1:7" x14ac:dyDescent="0.25">
      <c r="A8" s="1">
        <v>26</v>
      </c>
      <c r="B8" s="2">
        <v>75153</v>
      </c>
      <c r="C8" s="6">
        <v>75932.5</v>
      </c>
      <c r="D8" s="9">
        <v>75303.5</v>
      </c>
      <c r="E8" s="10">
        <v>72981.5</v>
      </c>
      <c r="F8" s="16">
        <v>70813</v>
      </c>
      <c r="G8" s="7">
        <f t="shared" si="0"/>
        <v>74036.7</v>
      </c>
    </row>
    <row r="9" spans="1:7" x14ac:dyDescent="0.25">
      <c r="A9" s="1">
        <v>27</v>
      </c>
      <c r="B9" s="2">
        <v>72022.5</v>
      </c>
      <c r="C9" s="6">
        <v>76958</v>
      </c>
      <c r="D9" s="9">
        <v>77328</v>
      </c>
      <c r="E9" s="10">
        <v>76419.5</v>
      </c>
      <c r="F9" s="16">
        <v>73862.5</v>
      </c>
      <c r="G9" s="7">
        <f t="shared" si="0"/>
        <v>75318.100000000006</v>
      </c>
    </row>
    <row r="10" spans="1:7" x14ac:dyDescent="0.25">
      <c r="A10" s="1">
        <v>28</v>
      </c>
      <c r="B10" s="2">
        <v>71220</v>
      </c>
      <c r="C10" s="6">
        <v>73837</v>
      </c>
      <c r="D10" s="9">
        <v>78323</v>
      </c>
      <c r="E10" s="10">
        <v>78450</v>
      </c>
      <c r="F10" s="16">
        <v>77295.5</v>
      </c>
      <c r="G10" s="7">
        <f t="shared" si="0"/>
        <v>75825.100000000006</v>
      </c>
    </row>
    <row r="11" spans="1:7" x14ac:dyDescent="0.25">
      <c r="A11" s="1">
        <v>29</v>
      </c>
      <c r="B11" s="2">
        <v>67689.5</v>
      </c>
      <c r="C11" s="6">
        <v>72905.5</v>
      </c>
      <c r="D11" s="9">
        <v>75178</v>
      </c>
      <c r="E11" s="10">
        <v>79478</v>
      </c>
      <c r="F11" s="16">
        <v>79270.5</v>
      </c>
      <c r="G11" s="7">
        <f t="shared" si="0"/>
        <v>74904.3</v>
      </c>
    </row>
    <row r="12" spans="1:7" x14ac:dyDescent="0.25">
      <c r="A12" s="1">
        <v>30</v>
      </c>
      <c r="B12" s="2">
        <v>67752</v>
      </c>
      <c r="C12" s="6">
        <v>69278.5</v>
      </c>
      <c r="D12" s="9">
        <v>74253</v>
      </c>
      <c r="E12" s="10">
        <v>76273.5</v>
      </c>
      <c r="F12" s="16">
        <v>80303</v>
      </c>
      <c r="G12" s="7">
        <f t="shared" si="0"/>
        <v>73572</v>
      </c>
    </row>
    <row r="13" spans="1:7" x14ac:dyDescent="0.25">
      <c r="A13" s="1">
        <v>31</v>
      </c>
      <c r="B13" s="2">
        <v>66894</v>
      </c>
      <c r="C13" s="6">
        <v>69282</v>
      </c>
      <c r="D13" s="9">
        <v>70525</v>
      </c>
      <c r="E13" s="10">
        <v>75401.5</v>
      </c>
      <c r="F13" s="16">
        <v>77049.5</v>
      </c>
      <c r="G13" s="7">
        <f t="shared" si="0"/>
        <v>71830.399999999994</v>
      </c>
    </row>
    <row r="14" spans="1:7" x14ac:dyDescent="0.25">
      <c r="A14" s="1">
        <v>32</v>
      </c>
      <c r="B14" s="2">
        <v>64896.5</v>
      </c>
      <c r="C14" s="6">
        <v>68318</v>
      </c>
      <c r="D14" s="9">
        <v>70463.5</v>
      </c>
      <c r="E14" s="10">
        <v>71491</v>
      </c>
      <c r="F14" s="16">
        <v>76212</v>
      </c>
      <c r="G14" s="7">
        <f t="shared" si="0"/>
        <v>70276.2</v>
      </c>
    </row>
    <row r="15" spans="1:7" x14ac:dyDescent="0.25">
      <c r="A15" s="1">
        <v>33</v>
      </c>
      <c r="B15" s="2">
        <v>63381.5</v>
      </c>
      <c r="C15" s="6">
        <v>66192.5</v>
      </c>
      <c r="D15" s="9">
        <v>69391.5</v>
      </c>
      <c r="E15" s="10">
        <v>71426</v>
      </c>
      <c r="F15" s="16">
        <v>72154.5</v>
      </c>
      <c r="G15" s="7">
        <f t="shared" si="0"/>
        <v>68509.2</v>
      </c>
    </row>
    <row r="16" spans="1:7" x14ac:dyDescent="0.25">
      <c r="A16" s="1">
        <v>34</v>
      </c>
      <c r="B16" s="2">
        <v>63633</v>
      </c>
      <c r="C16" s="6">
        <v>64524.5</v>
      </c>
      <c r="D16" s="9">
        <v>67175</v>
      </c>
      <c r="E16" s="10">
        <v>70304</v>
      </c>
      <c r="F16" s="16">
        <v>71982</v>
      </c>
      <c r="G16" s="7">
        <f t="shared" si="0"/>
        <v>67523.7</v>
      </c>
    </row>
    <row r="17" spans="1:7" x14ac:dyDescent="0.25">
      <c r="A17" s="1">
        <v>35</v>
      </c>
      <c r="B17" s="2">
        <v>62646.5</v>
      </c>
      <c r="C17" s="6">
        <v>64775.5</v>
      </c>
      <c r="D17" s="9">
        <v>65429.5</v>
      </c>
      <c r="E17" s="10">
        <v>67980</v>
      </c>
      <c r="F17" s="16">
        <v>70905.5</v>
      </c>
      <c r="G17" s="7">
        <f t="shared" si="0"/>
        <v>66347.399999999994</v>
      </c>
    </row>
    <row r="18" spans="1:7" x14ac:dyDescent="0.25">
      <c r="A18" s="1">
        <v>36</v>
      </c>
      <c r="B18" s="2">
        <v>64727.5</v>
      </c>
      <c r="C18" s="6">
        <v>63599</v>
      </c>
      <c r="D18" s="9">
        <v>65667</v>
      </c>
      <c r="E18" s="10">
        <v>66178</v>
      </c>
      <c r="F18" s="16">
        <v>68446</v>
      </c>
      <c r="G18" s="7">
        <f t="shared" si="0"/>
        <v>65723.5</v>
      </c>
    </row>
    <row r="19" spans="1:7" x14ac:dyDescent="0.25">
      <c r="A19" s="1">
        <v>37</v>
      </c>
      <c r="B19" s="2">
        <v>62936.5</v>
      </c>
      <c r="C19" s="6">
        <v>65705.5</v>
      </c>
      <c r="D19" s="9">
        <v>64330.5</v>
      </c>
      <c r="E19" s="10">
        <v>66379</v>
      </c>
      <c r="F19" s="16">
        <v>66598</v>
      </c>
      <c r="G19" s="7">
        <f t="shared" si="0"/>
        <v>65189.9</v>
      </c>
    </row>
    <row r="20" spans="1:7" x14ac:dyDescent="0.25">
      <c r="A20" s="1">
        <v>38</v>
      </c>
      <c r="B20" s="2">
        <v>60914.5</v>
      </c>
      <c r="C20" s="6">
        <v>63761</v>
      </c>
      <c r="D20" s="9">
        <v>66426.5</v>
      </c>
      <c r="E20" s="10">
        <v>64892</v>
      </c>
      <c r="F20" s="16">
        <v>66864</v>
      </c>
      <c r="G20" s="7">
        <f t="shared" si="0"/>
        <v>64571.6</v>
      </c>
    </row>
    <row r="21" spans="1:7" x14ac:dyDescent="0.25">
      <c r="A21" s="1">
        <v>39</v>
      </c>
      <c r="B21" s="2">
        <v>61889.5</v>
      </c>
      <c r="C21" s="6">
        <v>61713</v>
      </c>
      <c r="D21" s="9">
        <v>64407.5</v>
      </c>
      <c r="E21" s="10">
        <v>66984</v>
      </c>
      <c r="F21" s="16">
        <v>65158</v>
      </c>
      <c r="G21" s="7">
        <f t="shared" si="0"/>
        <v>64030.400000000001</v>
      </c>
    </row>
    <row r="22" spans="1:7" x14ac:dyDescent="0.25">
      <c r="A22" s="1">
        <v>40</v>
      </c>
      <c r="B22" s="2">
        <v>62478.5</v>
      </c>
      <c r="C22" s="6">
        <v>62564.5</v>
      </c>
      <c r="D22" s="9">
        <v>62279.5</v>
      </c>
      <c r="E22" s="10">
        <v>64928</v>
      </c>
      <c r="F22" s="16">
        <v>67309.5</v>
      </c>
      <c r="G22" s="7">
        <f t="shared" si="0"/>
        <v>63912</v>
      </c>
    </row>
    <row r="23" spans="1:7" x14ac:dyDescent="0.25">
      <c r="A23" s="1">
        <v>41</v>
      </c>
      <c r="B23" s="2">
        <v>64675</v>
      </c>
      <c r="C23" s="6">
        <v>63121</v>
      </c>
      <c r="D23" s="9">
        <v>63056.5</v>
      </c>
      <c r="E23" s="10">
        <v>62712</v>
      </c>
      <c r="F23" s="16">
        <v>65182.5</v>
      </c>
      <c r="G23" s="7">
        <f t="shared" si="0"/>
        <v>63749.4</v>
      </c>
    </row>
    <row r="24" spans="1:7" x14ac:dyDescent="0.25">
      <c r="A24" s="1">
        <v>42</v>
      </c>
      <c r="B24" s="2">
        <v>67353</v>
      </c>
      <c r="C24" s="6">
        <v>65270</v>
      </c>
      <c r="D24" s="9">
        <v>63600</v>
      </c>
      <c r="E24" s="10">
        <v>63452</v>
      </c>
      <c r="F24" s="16">
        <v>62972.5</v>
      </c>
      <c r="G24" s="7">
        <f t="shared" si="0"/>
        <v>64529.5</v>
      </c>
    </row>
    <row r="25" spans="1:7" x14ac:dyDescent="0.25">
      <c r="A25" s="1">
        <v>43</v>
      </c>
      <c r="B25" s="2">
        <v>66113</v>
      </c>
      <c r="C25" s="6">
        <v>67904.5</v>
      </c>
      <c r="D25" s="9">
        <v>65671</v>
      </c>
      <c r="E25" s="10">
        <v>63972</v>
      </c>
      <c r="F25" s="16">
        <v>63696.5</v>
      </c>
      <c r="G25" s="7">
        <f t="shared" si="0"/>
        <v>65471.4</v>
      </c>
    </row>
    <row r="26" spans="1:7" x14ac:dyDescent="0.25">
      <c r="A26" s="1">
        <v>44</v>
      </c>
      <c r="B26" s="2">
        <v>67172.5</v>
      </c>
      <c r="C26" s="6">
        <v>66580</v>
      </c>
      <c r="D26" s="9">
        <v>68304.5</v>
      </c>
      <c r="E26" s="10">
        <v>65977</v>
      </c>
      <c r="F26" s="16">
        <v>64174.5</v>
      </c>
      <c r="G26" s="7">
        <f t="shared" si="0"/>
        <v>66441.7</v>
      </c>
    </row>
    <row r="27" spans="1:7" x14ac:dyDescent="0.25">
      <c r="A27" s="1">
        <v>45</v>
      </c>
      <c r="B27" s="2">
        <v>67025</v>
      </c>
      <c r="C27" s="6">
        <v>67646.5</v>
      </c>
      <c r="D27" s="9">
        <v>66941</v>
      </c>
      <c r="E27" s="10">
        <v>68596</v>
      </c>
      <c r="F27" s="16">
        <v>66105</v>
      </c>
      <c r="G27" s="7">
        <f t="shared" si="0"/>
        <v>67262.7</v>
      </c>
    </row>
    <row r="28" spans="1:7" x14ac:dyDescent="0.25">
      <c r="A28" s="1">
        <v>46</v>
      </c>
      <c r="B28" s="2">
        <v>65207</v>
      </c>
      <c r="C28" s="6">
        <v>67385.5</v>
      </c>
      <c r="D28" s="9">
        <v>68001.5</v>
      </c>
      <c r="E28" s="10">
        <v>67194.5</v>
      </c>
      <c r="F28" s="16">
        <v>68760</v>
      </c>
      <c r="G28" s="7">
        <f t="shared" si="0"/>
        <v>67309.7</v>
      </c>
    </row>
    <row r="29" spans="1:7" x14ac:dyDescent="0.25">
      <c r="A29" s="1">
        <v>47</v>
      </c>
      <c r="B29" s="2">
        <v>64206.5</v>
      </c>
      <c r="C29" s="6">
        <v>65557</v>
      </c>
      <c r="D29" s="9">
        <v>67626</v>
      </c>
      <c r="E29" s="10">
        <v>68260</v>
      </c>
      <c r="F29" s="16">
        <v>67323</v>
      </c>
      <c r="G29" s="7">
        <f t="shared" si="0"/>
        <v>66594.5</v>
      </c>
    </row>
    <row r="30" spans="1:7" x14ac:dyDescent="0.25">
      <c r="A30" s="1">
        <v>48</v>
      </c>
      <c r="B30" s="2">
        <v>66753</v>
      </c>
      <c r="C30" s="6">
        <v>64535</v>
      </c>
      <c r="D30" s="9">
        <v>65795.5</v>
      </c>
      <c r="E30" s="10">
        <v>67777.5</v>
      </c>
      <c r="F30" s="16">
        <v>68353</v>
      </c>
      <c r="G30" s="7">
        <f t="shared" si="0"/>
        <v>66642.8</v>
      </c>
    </row>
    <row r="31" spans="1:7" x14ac:dyDescent="0.25">
      <c r="A31" s="1">
        <v>49</v>
      </c>
      <c r="B31" s="2">
        <v>70220</v>
      </c>
      <c r="C31" s="6">
        <v>67008</v>
      </c>
      <c r="D31" s="9">
        <v>64751.5</v>
      </c>
      <c r="E31" s="10">
        <v>65949.5</v>
      </c>
      <c r="F31" s="16">
        <v>67829.5</v>
      </c>
      <c r="G31" s="7">
        <f t="shared" si="0"/>
        <v>67151.7</v>
      </c>
    </row>
    <row r="32" spans="1:7" x14ac:dyDescent="0.25">
      <c r="A32" s="1">
        <v>50</v>
      </c>
      <c r="B32" s="2">
        <v>70749</v>
      </c>
      <c r="C32" s="6">
        <v>70395</v>
      </c>
      <c r="D32" s="9">
        <v>67160</v>
      </c>
      <c r="E32" s="10">
        <v>64872.5</v>
      </c>
      <c r="F32" s="16">
        <v>65998.5</v>
      </c>
      <c r="G32" s="7">
        <f t="shared" si="0"/>
        <v>67835</v>
      </c>
    </row>
    <row r="33" spans="1:7" x14ac:dyDescent="0.25">
      <c r="A33" s="1">
        <v>51</v>
      </c>
      <c r="B33" s="2">
        <v>70628.5</v>
      </c>
      <c r="C33" s="6">
        <v>70889.5</v>
      </c>
      <c r="D33" s="9">
        <v>70484</v>
      </c>
      <c r="E33" s="10">
        <v>67259</v>
      </c>
      <c r="F33" s="16">
        <v>64883.5</v>
      </c>
      <c r="G33" s="7">
        <f t="shared" si="0"/>
        <v>68828.899999999994</v>
      </c>
    </row>
    <row r="34" spans="1:7" x14ac:dyDescent="0.25">
      <c r="A34" s="1">
        <v>52</v>
      </c>
      <c r="B34" s="2">
        <v>69917</v>
      </c>
      <c r="C34" s="6">
        <v>70739</v>
      </c>
      <c r="D34" s="9">
        <v>70933.5</v>
      </c>
      <c r="E34" s="10">
        <v>70491.5</v>
      </c>
      <c r="F34" s="16">
        <v>67249.5</v>
      </c>
      <c r="G34" s="7">
        <f t="shared" si="0"/>
        <v>69866.100000000006</v>
      </c>
    </row>
    <row r="35" spans="1:7" x14ac:dyDescent="0.25">
      <c r="A35" s="1">
        <v>53</v>
      </c>
      <c r="B35" s="2">
        <v>65401.5</v>
      </c>
      <c r="C35" s="6">
        <v>69964.5</v>
      </c>
      <c r="D35" s="9">
        <v>70728</v>
      </c>
      <c r="E35" s="10">
        <v>70906.5</v>
      </c>
      <c r="F35" s="16">
        <v>70410.5</v>
      </c>
      <c r="G35" s="7">
        <f t="shared" si="0"/>
        <v>69482.2</v>
      </c>
    </row>
    <row r="36" spans="1:7" x14ac:dyDescent="0.25">
      <c r="A36" s="1">
        <v>54</v>
      </c>
      <c r="B36" s="2">
        <v>61841</v>
      </c>
      <c r="C36" s="6">
        <v>65439</v>
      </c>
      <c r="D36" s="9">
        <v>69902.5</v>
      </c>
      <c r="E36" s="10">
        <v>70639.5</v>
      </c>
      <c r="F36" s="16">
        <v>70779.5</v>
      </c>
      <c r="G36" s="7">
        <f t="shared" si="0"/>
        <v>67720.3</v>
      </c>
    </row>
    <row r="37" spans="1:7" x14ac:dyDescent="0.25">
      <c r="A37" s="1">
        <v>55</v>
      </c>
      <c r="B37" s="2">
        <v>59611.5</v>
      </c>
      <c r="C37" s="6">
        <v>61838</v>
      </c>
      <c r="D37" s="9">
        <v>65359</v>
      </c>
      <c r="E37" s="10">
        <v>69769.5</v>
      </c>
      <c r="F37" s="16">
        <v>70489.5</v>
      </c>
      <c r="G37" s="7">
        <f t="shared" si="0"/>
        <v>65413.5</v>
      </c>
    </row>
    <row r="38" spans="1:7" x14ac:dyDescent="0.25">
      <c r="A38" s="1">
        <v>56</v>
      </c>
      <c r="B38" s="2">
        <v>58437</v>
      </c>
      <c r="C38" s="6">
        <v>59538.5</v>
      </c>
      <c r="D38" s="9">
        <v>61774.5</v>
      </c>
      <c r="E38" s="10">
        <v>65223</v>
      </c>
      <c r="F38" s="16">
        <v>69555</v>
      </c>
      <c r="G38" s="7">
        <f t="shared" si="0"/>
        <v>62905.599999999999</v>
      </c>
    </row>
    <row r="39" spans="1:7" x14ac:dyDescent="0.25">
      <c r="A39" s="1">
        <v>57</v>
      </c>
      <c r="B39" s="2">
        <v>58691</v>
      </c>
      <c r="C39" s="6">
        <v>58342.5</v>
      </c>
      <c r="D39" s="9">
        <v>59363.5</v>
      </c>
      <c r="E39" s="10">
        <v>61648</v>
      </c>
      <c r="F39" s="16">
        <v>64993</v>
      </c>
      <c r="G39" s="7">
        <f t="shared" si="0"/>
        <v>60607.6</v>
      </c>
    </row>
    <row r="40" spans="1:7" x14ac:dyDescent="0.25">
      <c r="A40" s="1">
        <v>58</v>
      </c>
      <c r="B40" s="2">
        <v>58134.5</v>
      </c>
      <c r="C40" s="6">
        <v>58570</v>
      </c>
      <c r="D40" s="9">
        <v>58206.5</v>
      </c>
      <c r="E40" s="10">
        <v>59142.5</v>
      </c>
      <c r="F40" s="16">
        <v>61418</v>
      </c>
      <c r="G40" s="7">
        <f t="shared" si="0"/>
        <v>59094.3</v>
      </c>
    </row>
    <row r="41" spans="1:7" x14ac:dyDescent="0.25">
      <c r="A41" s="1">
        <v>59</v>
      </c>
      <c r="B41" s="2">
        <v>58161</v>
      </c>
      <c r="C41" s="6">
        <v>57960.5</v>
      </c>
      <c r="D41" s="9">
        <v>58395</v>
      </c>
      <c r="E41" s="10">
        <v>58035.5</v>
      </c>
      <c r="F41" s="16">
        <v>58873</v>
      </c>
      <c r="G41" s="7">
        <f t="shared" si="0"/>
        <v>58285</v>
      </c>
    </row>
    <row r="42" spans="1:7" x14ac:dyDescent="0.25">
      <c r="A42" s="1">
        <v>60</v>
      </c>
      <c r="B42" s="2">
        <v>58523</v>
      </c>
      <c r="C42" s="6">
        <v>57979.5</v>
      </c>
      <c r="D42" s="9">
        <v>57716.5</v>
      </c>
      <c r="E42" s="10">
        <v>58138.5</v>
      </c>
      <c r="F42" s="16">
        <v>57777.5</v>
      </c>
      <c r="G42" s="7">
        <f t="shared" si="0"/>
        <v>58027</v>
      </c>
    </row>
    <row r="43" spans="1:7" x14ac:dyDescent="0.25">
      <c r="A43" s="1">
        <v>61</v>
      </c>
      <c r="B43" s="3">
        <v>56634</v>
      </c>
      <c r="C43" s="6">
        <v>58237</v>
      </c>
      <c r="D43" s="9">
        <v>57713.5</v>
      </c>
      <c r="E43" s="10">
        <v>57408</v>
      </c>
      <c r="F43" s="16">
        <v>57804.5</v>
      </c>
      <c r="G43" s="7">
        <f t="shared" si="0"/>
        <v>57559.4</v>
      </c>
    </row>
    <row r="44" spans="1:7" x14ac:dyDescent="0.25">
      <c r="A44" s="1">
        <v>62</v>
      </c>
      <c r="B44" s="3">
        <v>55286.5</v>
      </c>
      <c r="C44" s="6">
        <v>56268</v>
      </c>
      <c r="D44" s="9">
        <v>57881</v>
      </c>
      <c r="E44" s="10">
        <v>57360</v>
      </c>
      <c r="F44" s="16">
        <v>57037</v>
      </c>
      <c r="G44" s="7">
        <f t="shared" si="0"/>
        <v>56766.5</v>
      </c>
    </row>
    <row r="45" spans="1:7" x14ac:dyDescent="0.25">
      <c r="A45" s="1">
        <v>63</v>
      </c>
      <c r="B45" s="3">
        <v>56314.5</v>
      </c>
      <c r="C45" s="6">
        <v>54911.5</v>
      </c>
      <c r="D45" s="9">
        <v>55864.5</v>
      </c>
      <c r="E45" s="10">
        <v>57471</v>
      </c>
      <c r="F45" s="16">
        <v>56922.5</v>
      </c>
      <c r="G45" s="7">
        <f t="shared" si="0"/>
        <v>56296.800000000003</v>
      </c>
    </row>
    <row r="46" spans="1:7" x14ac:dyDescent="0.25">
      <c r="A46" s="1">
        <v>64</v>
      </c>
      <c r="B46" s="3">
        <v>55294.5</v>
      </c>
      <c r="C46" s="6">
        <v>55834.5</v>
      </c>
      <c r="D46" s="9">
        <v>54463</v>
      </c>
      <c r="E46" s="10">
        <v>55428.5</v>
      </c>
      <c r="F46" s="16">
        <v>56978.5</v>
      </c>
      <c r="G46" s="7">
        <f t="shared" si="0"/>
        <v>55599.8</v>
      </c>
    </row>
    <row r="47" spans="1:7" x14ac:dyDescent="0.25">
      <c r="A47" s="1">
        <v>65</v>
      </c>
      <c r="B47" s="3">
        <v>54008.5</v>
      </c>
      <c r="C47" s="6">
        <v>54813</v>
      </c>
      <c r="D47" s="9">
        <v>55271</v>
      </c>
      <c r="E47" s="10">
        <v>53982.5</v>
      </c>
      <c r="F47" s="16">
        <v>54917</v>
      </c>
      <c r="G47" s="7">
        <f t="shared" si="0"/>
        <v>54598.400000000001</v>
      </c>
    </row>
    <row r="48" spans="1:7" x14ac:dyDescent="0.25">
      <c r="A48" s="1">
        <v>66</v>
      </c>
      <c r="B48" s="3">
        <v>56238.5</v>
      </c>
      <c r="C48" s="6">
        <v>53464</v>
      </c>
      <c r="D48" s="9">
        <v>54269</v>
      </c>
      <c r="E48" s="10">
        <v>54670</v>
      </c>
      <c r="F48" s="16">
        <v>53437</v>
      </c>
      <c r="G48" s="7">
        <f t="shared" si="0"/>
        <v>54415.7</v>
      </c>
    </row>
    <row r="49" spans="1:7" x14ac:dyDescent="0.25">
      <c r="A49" s="1">
        <v>67</v>
      </c>
      <c r="B49" s="3">
        <v>57307.5</v>
      </c>
      <c r="C49" s="6">
        <v>55602</v>
      </c>
      <c r="D49" s="9">
        <v>52852</v>
      </c>
      <c r="E49" s="10">
        <v>53684</v>
      </c>
      <c r="F49" s="16">
        <v>54032</v>
      </c>
      <c r="G49" s="7">
        <f t="shared" si="0"/>
        <v>54695.5</v>
      </c>
    </row>
    <row r="50" spans="1:7" x14ac:dyDescent="0.25">
      <c r="A50" s="1">
        <v>68</v>
      </c>
      <c r="B50" s="3">
        <v>58492.5</v>
      </c>
      <c r="C50" s="6">
        <v>56625.5</v>
      </c>
      <c r="D50" s="9">
        <v>54922</v>
      </c>
      <c r="E50" s="10">
        <v>52174.5</v>
      </c>
      <c r="F50" s="16">
        <v>53028.5</v>
      </c>
      <c r="G50" s="7">
        <f t="shared" si="0"/>
        <v>55048.6</v>
      </c>
    </row>
    <row r="51" spans="1:7" x14ac:dyDescent="0.25">
      <c r="A51" s="1">
        <v>69</v>
      </c>
      <c r="B51" s="3">
        <v>58440</v>
      </c>
      <c r="C51" s="6">
        <v>57698.5</v>
      </c>
      <c r="D51" s="9">
        <v>55872.5</v>
      </c>
      <c r="E51" s="10">
        <v>54175.5</v>
      </c>
      <c r="F51" s="16">
        <v>51458.5</v>
      </c>
      <c r="G51" s="7">
        <f t="shared" si="0"/>
        <v>55529</v>
      </c>
    </row>
    <row r="52" spans="1:7" x14ac:dyDescent="0.25">
      <c r="A52" s="1">
        <v>70</v>
      </c>
      <c r="B52" s="3">
        <v>58471</v>
      </c>
      <c r="C52" s="6">
        <v>57551</v>
      </c>
      <c r="D52" s="9">
        <v>56839</v>
      </c>
      <c r="E52" s="10">
        <v>55070</v>
      </c>
      <c r="F52" s="16">
        <v>53332</v>
      </c>
      <c r="G52" s="7">
        <f t="shared" si="0"/>
        <v>56252.6</v>
      </c>
    </row>
    <row r="53" spans="1:7" x14ac:dyDescent="0.25">
      <c r="A53" s="1">
        <v>71</v>
      </c>
      <c r="B53" s="3">
        <v>57363</v>
      </c>
      <c r="C53" s="6">
        <v>57466</v>
      </c>
      <c r="D53" s="9">
        <v>56604</v>
      </c>
      <c r="E53" s="10">
        <v>55922.5</v>
      </c>
      <c r="F53" s="16">
        <v>54156</v>
      </c>
      <c r="G53" s="7">
        <f t="shared" si="0"/>
        <v>56302.3</v>
      </c>
    </row>
    <row r="54" spans="1:7" x14ac:dyDescent="0.25">
      <c r="A54" s="1">
        <v>72</v>
      </c>
      <c r="B54" s="3">
        <v>55328.5</v>
      </c>
      <c r="C54" s="6">
        <v>56367</v>
      </c>
      <c r="D54" s="9">
        <v>56407</v>
      </c>
      <c r="E54" s="10">
        <v>55625.5</v>
      </c>
      <c r="F54" s="16">
        <v>54915.5</v>
      </c>
      <c r="G54" s="7">
        <f t="shared" si="0"/>
        <v>55728.7</v>
      </c>
    </row>
    <row r="55" spans="1:7" x14ac:dyDescent="0.25">
      <c r="A55" s="1">
        <v>73</v>
      </c>
      <c r="B55" s="3">
        <v>50469</v>
      </c>
      <c r="C55" s="6">
        <v>54192</v>
      </c>
      <c r="D55" s="9">
        <v>55278.5</v>
      </c>
      <c r="E55" s="10">
        <v>55263.5</v>
      </c>
      <c r="F55" s="16">
        <v>54547.5</v>
      </c>
      <c r="G55" s="7">
        <f t="shared" si="0"/>
        <v>53950.1</v>
      </c>
    </row>
    <row r="56" spans="1:7" x14ac:dyDescent="0.25">
      <c r="A56" s="1">
        <v>74</v>
      </c>
      <c r="B56" s="3">
        <v>45603</v>
      </c>
      <c r="C56" s="6">
        <v>49354.5</v>
      </c>
      <c r="D56" s="9">
        <v>53008</v>
      </c>
      <c r="E56" s="10">
        <v>54093.5</v>
      </c>
      <c r="F56" s="16">
        <v>54009</v>
      </c>
      <c r="G56" s="7">
        <f t="shared" si="0"/>
        <v>51213.599999999999</v>
      </c>
    </row>
    <row r="57" spans="1:7" x14ac:dyDescent="0.25">
      <c r="A57" s="1">
        <v>75</v>
      </c>
      <c r="B57" s="3">
        <v>39064.5</v>
      </c>
      <c r="C57" s="6">
        <v>44452.5</v>
      </c>
      <c r="D57" s="9">
        <v>48146</v>
      </c>
      <c r="E57" s="10">
        <v>51725</v>
      </c>
      <c r="F57" s="16">
        <v>52768.5</v>
      </c>
      <c r="G57" s="7">
        <f t="shared" si="0"/>
        <v>47231.3</v>
      </c>
    </row>
    <row r="58" spans="1:7" x14ac:dyDescent="0.25">
      <c r="A58" s="1">
        <v>76</v>
      </c>
      <c r="B58" s="3">
        <v>36132.5</v>
      </c>
      <c r="C58" s="6">
        <v>38022.5</v>
      </c>
      <c r="D58" s="9">
        <v>43246</v>
      </c>
      <c r="E58" s="10">
        <v>46817</v>
      </c>
      <c r="F58" s="16">
        <v>50283</v>
      </c>
      <c r="G58" s="7">
        <f t="shared" si="0"/>
        <v>42900.2</v>
      </c>
    </row>
    <row r="59" spans="1:7" x14ac:dyDescent="0.25">
      <c r="A59" s="1">
        <v>77</v>
      </c>
      <c r="B59" s="3">
        <v>34738.5</v>
      </c>
      <c r="C59" s="6">
        <v>34971</v>
      </c>
      <c r="D59" s="9">
        <v>36841.5</v>
      </c>
      <c r="E59" s="10">
        <v>41964.5</v>
      </c>
      <c r="F59" s="16">
        <v>45310</v>
      </c>
      <c r="G59" s="7">
        <f t="shared" si="0"/>
        <v>38765.1</v>
      </c>
    </row>
    <row r="60" spans="1:7" x14ac:dyDescent="0.25">
      <c r="A60" s="1">
        <v>78</v>
      </c>
      <c r="B60" s="3">
        <v>31844.5</v>
      </c>
      <c r="C60" s="6">
        <v>33479</v>
      </c>
      <c r="D60" s="9">
        <v>33746.5</v>
      </c>
      <c r="E60" s="10">
        <v>35586</v>
      </c>
      <c r="F60" s="16">
        <v>40573.5</v>
      </c>
      <c r="G60" s="7">
        <f t="shared" si="0"/>
        <v>35045.9</v>
      </c>
    </row>
    <row r="61" spans="1:7" x14ac:dyDescent="0.25">
      <c r="A61" s="1">
        <v>79</v>
      </c>
      <c r="B61" s="3">
        <v>28927.5</v>
      </c>
      <c r="C61" s="6">
        <v>30554</v>
      </c>
      <c r="D61" s="9">
        <v>32156.5</v>
      </c>
      <c r="E61" s="10">
        <v>32454</v>
      </c>
      <c r="F61" s="16">
        <v>34167</v>
      </c>
      <c r="G61" s="7">
        <f t="shared" si="0"/>
        <v>31651.8</v>
      </c>
    </row>
    <row r="62" spans="1:7" x14ac:dyDescent="0.25">
      <c r="A62" s="1">
        <v>80</v>
      </c>
      <c r="B62" s="3">
        <v>26562</v>
      </c>
      <c r="C62" s="6">
        <v>27643</v>
      </c>
      <c r="D62" s="9">
        <v>29176.5</v>
      </c>
      <c r="E62" s="10">
        <v>30770</v>
      </c>
      <c r="F62" s="16">
        <v>31013.5</v>
      </c>
      <c r="G62" s="7">
        <f t="shared" si="0"/>
        <v>29033</v>
      </c>
    </row>
    <row r="63" spans="1:7" x14ac:dyDescent="0.25">
      <c r="A63" s="1">
        <v>81</v>
      </c>
      <c r="B63" s="3">
        <v>24144</v>
      </c>
      <c r="C63" s="6">
        <v>25215.5</v>
      </c>
      <c r="D63" s="9">
        <v>26270.5</v>
      </c>
      <c r="E63" s="10">
        <v>27749</v>
      </c>
      <c r="F63" s="16">
        <v>29197.5</v>
      </c>
      <c r="G63" s="7">
        <f t="shared" si="0"/>
        <v>26515.3</v>
      </c>
    </row>
    <row r="64" spans="1:7" x14ac:dyDescent="0.25">
      <c r="A64" s="1">
        <v>82</v>
      </c>
      <c r="B64" s="3">
        <v>21448</v>
      </c>
      <c r="C64" s="6">
        <v>22729.5</v>
      </c>
      <c r="D64" s="9">
        <v>23766.5</v>
      </c>
      <c r="E64" s="10">
        <v>24787</v>
      </c>
      <c r="F64" s="16">
        <v>26161</v>
      </c>
      <c r="G64" s="7">
        <f t="shared" si="0"/>
        <v>23778.400000000001</v>
      </c>
    </row>
    <row r="65" spans="1:7" x14ac:dyDescent="0.25">
      <c r="A65" s="1">
        <v>83</v>
      </c>
      <c r="B65" s="3">
        <v>19687.5</v>
      </c>
      <c r="C65" s="6">
        <v>20020</v>
      </c>
      <c r="D65" s="9">
        <v>21259</v>
      </c>
      <c r="E65" s="10">
        <v>22274.5</v>
      </c>
      <c r="F65" s="16">
        <v>23129.5</v>
      </c>
      <c r="G65" s="7">
        <f t="shared" si="0"/>
        <v>21274.1</v>
      </c>
    </row>
    <row r="66" spans="1:7" x14ac:dyDescent="0.25">
      <c r="A66" s="1">
        <v>84</v>
      </c>
      <c r="B66" s="3">
        <v>18580.5</v>
      </c>
      <c r="C66" s="6">
        <v>18205.5</v>
      </c>
      <c r="D66" s="9">
        <v>18487.5</v>
      </c>
      <c r="E66" s="10">
        <v>19696.5</v>
      </c>
      <c r="F66" s="16">
        <v>20688.5</v>
      </c>
      <c r="G66" s="7">
        <f t="shared" si="0"/>
        <v>19131.7</v>
      </c>
    </row>
    <row r="67" spans="1:7" x14ac:dyDescent="0.25">
      <c r="A67" s="1">
        <v>85</v>
      </c>
      <c r="B67" s="3">
        <v>16651.5</v>
      </c>
      <c r="C67" s="6">
        <v>17019</v>
      </c>
      <c r="D67" s="9">
        <v>16665.5</v>
      </c>
      <c r="E67" s="10">
        <v>16969.5</v>
      </c>
      <c r="F67" s="16">
        <v>17995.5</v>
      </c>
      <c r="G67" s="7">
        <f t="shared" ref="G67:G81" si="1">AVERAGE(B67:F67)</f>
        <v>17060.2</v>
      </c>
    </row>
    <row r="68" spans="1:7" x14ac:dyDescent="0.25">
      <c r="A68" s="1">
        <v>86</v>
      </c>
      <c r="B68" s="3">
        <v>15066</v>
      </c>
      <c r="C68" s="6">
        <v>15043</v>
      </c>
      <c r="D68" s="9">
        <v>15389</v>
      </c>
      <c r="E68" s="10">
        <v>15148</v>
      </c>
      <c r="F68" s="16">
        <v>15338</v>
      </c>
      <c r="G68" s="7">
        <f t="shared" si="1"/>
        <v>15196.8</v>
      </c>
    </row>
    <row r="69" spans="1:7" x14ac:dyDescent="0.25">
      <c r="A69" s="1">
        <v>87</v>
      </c>
      <c r="B69" s="3">
        <v>12755</v>
      </c>
      <c r="C69" s="6">
        <v>13388</v>
      </c>
      <c r="D69" s="9">
        <v>13406.5</v>
      </c>
      <c r="E69" s="10">
        <v>13752</v>
      </c>
      <c r="F69" s="16">
        <v>13529.5</v>
      </c>
      <c r="G69" s="7">
        <f t="shared" si="1"/>
        <v>13366.2</v>
      </c>
    </row>
    <row r="70" spans="1:7" x14ac:dyDescent="0.25">
      <c r="A70" s="1">
        <v>88</v>
      </c>
      <c r="B70" s="3">
        <v>11473.5</v>
      </c>
      <c r="C70" s="6">
        <v>11170.5</v>
      </c>
      <c r="D70" s="9">
        <v>11713</v>
      </c>
      <c r="E70" s="10">
        <v>11815.5</v>
      </c>
      <c r="F70" s="16">
        <v>12026.5</v>
      </c>
      <c r="G70" s="7">
        <f t="shared" si="1"/>
        <v>11639.8</v>
      </c>
    </row>
    <row r="71" spans="1:7" x14ac:dyDescent="0.25">
      <c r="A71" s="1">
        <v>89</v>
      </c>
      <c r="B71" s="3">
        <v>9406.5</v>
      </c>
      <c r="C71" s="6">
        <v>9874.5</v>
      </c>
      <c r="D71" s="9">
        <v>9618.5</v>
      </c>
      <c r="E71" s="10">
        <v>10129.5</v>
      </c>
      <c r="F71" s="16">
        <v>10224.5</v>
      </c>
      <c r="G71" s="7">
        <f t="shared" si="1"/>
        <v>9850.7000000000007</v>
      </c>
    </row>
    <row r="72" spans="1:7" x14ac:dyDescent="0.25">
      <c r="A72" s="1">
        <v>90</v>
      </c>
      <c r="B72" s="3">
        <v>7993</v>
      </c>
      <c r="C72" s="6">
        <v>7939</v>
      </c>
      <c r="D72" s="9">
        <v>8303.5</v>
      </c>
      <c r="E72" s="10">
        <v>8145.5</v>
      </c>
      <c r="F72" s="16">
        <v>8527.5</v>
      </c>
      <c r="G72" s="7">
        <f t="shared" si="1"/>
        <v>8181.7</v>
      </c>
    </row>
    <row r="73" spans="1:7" x14ac:dyDescent="0.25">
      <c r="A73" s="1">
        <v>91</v>
      </c>
      <c r="B73" s="3">
        <v>6610</v>
      </c>
      <c r="C73" s="6">
        <v>6585</v>
      </c>
      <c r="D73" s="9">
        <v>6481</v>
      </c>
      <c r="E73" s="10">
        <v>6862.5</v>
      </c>
      <c r="F73" s="16">
        <v>6702.5</v>
      </c>
      <c r="G73" s="7">
        <f t="shared" si="1"/>
        <v>6648.2</v>
      </c>
    </row>
    <row r="74" spans="1:7" x14ac:dyDescent="0.25">
      <c r="A74" s="1">
        <v>92</v>
      </c>
      <c r="B74" s="3">
        <v>5220.5</v>
      </c>
      <c r="C74" s="6">
        <v>5278</v>
      </c>
      <c r="D74" s="9">
        <v>5311.5</v>
      </c>
      <c r="E74" s="10">
        <v>5251.5</v>
      </c>
      <c r="F74" s="16">
        <v>5484</v>
      </c>
      <c r="G74" s="7">
        <f t="shared" si="1"/>
        <v>5309.1</v>
      </c>
    </row>
    <row r="75" spans="1:7" x14ac:dyDescent="0.25">
      <c r="A75" s="1">
        <v>93</v>
      </c>
      <c r="B75" s="3">
        <v>4065.5</v>
      </c>
      <c r="C75" s="6">
        <v>4101</v>
      </c>
      <c r="D75" s="9">
        <v>4117</v>
      </c>
      <c r="E75" s="10">
        <v>4203</v>
      </c>
      <c r="F75" s="16">
        <v>4135</v>
      </c>
      <c r="G75" s="7">
        <f t="shared" si="1"/>
        <v>4124.3</v>
      </c>
    </row>
    <row r="76" spans="1:7" x14ac:dyDescent="0.25">
      <c r="A76" s="1">
        <v>94</v>
      </c>
      <c r="B76" s="3">
        <v>2952</v>
      </c>
      <c r="C76" s="6">
        <v>3100.5</v>
      </c>
      <c r="D76" s="9">
        <v>3126</v>
      </c>
      <c r="E76" s="10">
        <v>3166</v>
      </c>
      <c r="F76" s="16">
        <v>3185</v>
      </c>
      <c r="G76" s="7">
        <f t="shared" si="1"/>
        <v>3105.9</v>
      </c>
    </row>
    <row r="77" spans="1:7" x14ac:dyDescent="0.25">
      <c r="A77" s="1">
        <v>95</v>
      </c>
      <c r="B77" s="3">
        <v>2303</v>
      </c>
      <c r="C77" s="6">
        <v>2158.5</v>
      </c>
      <c r="D77" s="9">
        <v>2301.5</v>
      </c>
      <c r="E77" s="10">
        <v>2319.5</v>
      </c>
      <c r="F77" s="16">
        <v>2337</v>
      </c>
      <c r="G77" s="7">
        <f t="shared" si="1"/>
        <v>2283.9</v>
      </c>
    </row>
    <row r="78" spans="1:7" x14ac:dyDescent="0.25">
      <c r="A78" s="1">
        <v>96</v>
      </c>
      <c r="B78" s="3">
        <v>1654</v>
      </c>
      <c r="C78" s="6">
        <v>1636</v>
      </c>
      <c r="D78" s="9">
        <v>1544.5</v>
      </c>
      <c r="E78" s="10">
        <v>1654</v>
      </c>
      <c r="F78" s="16">
        <v>1652.5</v>
      </c>
      <c r="G78" s="7">
        <f t="shared" si="1"/>
        <v>1628.2</v>
      </c>
    </row>
    <row r="79" spans="1:7" x14ac:dyDescent="0.25">
      <c r="A79" s="1">
        <v>97</v>
      </c>
      <c r="B79" s="3">
        <v>911.5</v>
      </c>
      <c r="C79" s="6">
        <v>1141</v>
      </c>
      <c r="D79" s="9">
        <v>1113</v>
      </c>
      <c r="E79" s="10">
        <v>1102</v>
      </c>
      <c r="F79" s="16">
        <v>1142</v>
      </c>
      <c r="G79" s="7">
        <f t="shared" si="1"/>
        <v>1081.9000000000001</v>
      </c>
    </row>
    <row r="80" spans="1:7" x14ac:dyDescent="0.25">
      <c r="A80" s="1">
        <v>98</v>
      </c>
      <c r="B80" s="3">
        <v>579</v>
      </c>
      <c r="C80" s="6">
        <v>578.5</v>
      </c>
      <c r="D80" s="9">
        <v>768.5</v>
      </c>
      <c r="E80" s="10">
        <v>741</v>
      </c>
      <c r="F80" s="16">
        <v>745.5</v>
      </c>
      <c r="G80" s="7">
        <f t="shared" si="1"/>
        <v>682.5</v>
      </c>
    </row>
    <row r="81" spans="1:7" x14ac:dyDescent="0.25">
      <c r="A81" s="1">
        <v>99</v>
      </c>
      <c r="B81" s="3">
        <v>373.5</v>
      </c>
      <c r="C81" s="6">
        <v>375.5</v>
      </c>
      <c r="D81" s="9">
        <v>354</v>
      </c>
      <c r="E81" s="10">
        <v>492.5</v>
      </c>
      <c r="F81" s="16">
        <v>470</v>
      </c>
      <c r="G81" s="7">
        <f t="shared" si="1"/>
        <v>413.1</v>
      </c>
    </row>
  </sheetData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1F1D-7596-49DC-9C2A-2ABFAEC26A7A}">
  <dimension ref="A1:G81"/>
  <sheetViews>
    <sheetView workbookViewId="0">
      <selection sqref="A1:G81"/>
    </sheetView>
  </sheetViews>
  <sheetFormatPr defaultColWidth="9.140625" defaultRowHeight="15" x14ac:dyDescent="0.25"/>
  <cols>
    <col min="1" max="1" width="6.85546875" style="12" customWidth="1"/>
    <col min="2" max="16384" width="9.140625" style="12"/>
  </cols>
  <sheetData>
    <row r="1" spans="1:7" x14ac:dyDescent="0.25">
      <c r="A1" s="11" t="s">
        <v>0</v>
      </c>
      <c r="B1" s="11">
        <v>2016</v>
      </c>
      <c r="C1" s="11">
        <v>2017</v>
      </c>
      <c r="D1" s="11">
        <v>2018</v>
      </c>
      <c r="E1" s="11">
        <v>2019</v>
      </c>
      <c r="F1" s="11">
        <v>2020</v>
      </c>
      <c r="G1" s="20" t="s">
        <v>1</v>
      </c>
    </row>
    <row r="2" spans="1:7" x14ac:dyDescent="0.25">
      <c r="A2" s="11">
        <v>20</v>
      </c>
      <c r="B2" s="12">
        <v>53458.5</v>
      </c>
      <c r="C2" s="13">
        <v>51724.5</v>
      </c>
      <c r="D2" s="13">
        <v>51616.5</v>
      </c>
      <c r="E2" s="13">
        <v>51955</v>
      </c>
      <c r="F2" s="17">
        <v>53103</v>
      </c>
      <c r="G2" s="12">
        <f>AVERAGE(B2:F2)</f>
        <v>52371.5</v>
      </c>
    </row>
    <row r="3" spans="1:7" x14ac:dyDescent="0.25">
      <c r="A3" s="11">
        <v>21</v>
      </c>
      <c r="B3" s="12">
        <v>57154.5</v>
      </c>
      <c r="C3" s="13">
        <v>54476</v>
      </c>
      <c r="D3" s="13">
        <v>52489</v>
      </c>
      <c r="E3" s="13">
        <v>52292.5</v>
      </c>
      <c r="F3" s="17">
        <v>52460.5</v>
      </c>
      <c r="G3" s="12">
        <f t="shared" ref="G3:G66" si="0">AVERAGE(B3:F3)</f>
        <v>53774.5</v>
      </c>
    </row>
    <row r="4" spans="1:7" x14ac:dyDescent="0.25">
      <c r="A4" s="11">
        <v>22</v>
      </c>
      <c r="B4" s="12">
        <v>62138.5</v>
      </c>
      <c r="C4" s="13">
        <v>58275.5</v>
      </c>
      <c r="D4" s="13">
        <v>55421.5</v>
      </c>
      <c r="E4" s="13">
        <v>53316.5</v>
      </c>
      <c r="F4" s="17">
        <v>52986.5</v>
      </c>
      <c r="G4" s="12">
        <f t="shared" si="0"/>
        <v>56427.7</v>
      </c>
    </row>
    <row r="5" spans="1:7" x14ac:dyDescent="0.25">
      <c r="A5" s="11">
        <v>23</v>
      </c>
      <c r="B5" s="12">
        <v>64897</v>
      </c>
      <c r="C5" s="13">
        <v>63567.5</v>
      </c>
      <c r="D5" s="13">
        <v>59529.5</v>
      </c>
      <c r="E5" s="13">
        <v>56503.5</v>
      </c>
      <c r="F5" s="17">
        <v>54266.5</v>
      </c>
      <c r="G5" s="12">
        <f t="shared" si="0"/>
        <v>59752.800000000003</v>
      </c>
    </row>
    <row r="6" spans="1:7" x14ac:dyDescent="0.25">
      <c r="A6" s="11">
        <v>24</v>
      </c>
      <c r="B6" s="12">
        <v>68010</v>
      </c>
      <c r="C6" s="13">
        <v>66437.5</v>
      </c>
      <c r="D6" s="13">
        <v>64896.5</v>
      </c>
      <c r="E6" s="13">
        <v>60753</v>
      </c>
      <c r="F6" s="17">
        <v>57512</v>
      </c>
      <c r="G6" s="12">
        <f t="shared" si="0"/>
        <v>63521.8</v>
      </c>
    </row>
    <row r="7" spans="1:7" x14ac:dyDescent="0.25">
      <c r="A7" s="11">
        <v>25</v>
      </c>
      <c r="B7" s="12">
        <v>69752</v>
      </c>
      <c r="C7" s="13">
        <v>69599</v>
      </c>
      <c r="D7" s="13">
        <v>67808.5</v>
      </c>
      <c r="E7" s="13">
        <v>66116.5</v>
      </c>
      <c r="F7" s="17">
        <v>61728</v>
      </c>
      <c r="G7" s="12">
        <f t="shared" si="0"/>
        <v>67000.800000000003</v>
      </c>
    </row>
    <row r="8" spans="1:7" x14ac:dyDescent="0.25">
      <c r="A8" s="11">
        <v>26</v>
      </c>
      <c r="B8" s="12">
        <v>71444.5</v>
      </c>
      <c r="C8" s="13">
        <v>71279</v>
      </c>
      <c r="D8" s="13">
        <v>70935</v>
      </c>
      <c r="E8" s="13">
        <v>69062.5</v>
      </c>
      <c r="F8" s="17">
        <v>67111</v>
      </c>
      <c r="G8" s="12">
        <f t="shared" si="0"/>
        <v>69966.399999999994</v>
      </c>
    </row>
    <row r="9" spans="1:7" x14ac:dyDescent="0.25">
      <c r="A9" s="11">
        <v>27</v>
      </c>
      <c r="B9" s="12">
        <v>68558.5</v>
      </c>
      <c r="C9" s="13">
        <v>72986</v>
      </c>
      <c r="D9" s="13">
        <v>72656.5</v>
      </c>
      <c r="E9" s="13">
        <v>72103.5</v>
      </c>
      <c r="F9" s="17">
        <v>70010</v>
      </c>
      <c r="G9" s="12">
        <f t="shared" si="0"/>
        <v>71262.899999999994</v>
      </c>
    </row>
    <row r="10" spans="1:7" x14ac:dyDescent="0.25">
      <c r="A10" s="11">
        <v>28</v>
      </c>
      <c r="B10" s="12">
        <v>67626</v>
      </c>
      <c r="C10" s="13">
        <v>70050</v>
      </c>
      <c r="D10" s="13">
        <v>74409</v>
      </c>
      <c r="E10" s="13">
        <v>73844</v>
      </c>
      <c r="F10" s="17">
        <v>73021.5</v>
      </c>
      <c r="G10" s="12">
        <f t="shared" si="0"/>
        <v>71790.100000000006</v>
      </c>
    </row>
    <row r="11" spans="1:7" x14ac:dyDescent="0.25">
      <c r="A11" s="11">
        <v>29</v>
      </c>
      <c r="B11" s="12">
        <v>65267.5</v>
      </c>
      <c r="C11" s="13">
        <v>69076</v>
      </c>
      <c r="D11" s="13">
        <v>71387.5</v>
      </c>
      <c r="E11" s="13">
        <v>75673</v>
      </c>
      <c r="F11" s="17">
        <v>74705.5</v>
      </c>
      <c r="G11" s="12">
        <f t="shared" si="0"/>
        <v>71221.899999999994</v>
      </c>
    </row>
    <row r="12" spans="1:7" x14ac:dyDescent="0.25">
      <c r="A12" s="11">
        <v>30</v>
      </c>
      <c r="B12" s="12">
        <v>64258.5</v>
      </c>
      <c r="C12" s="13">
        <v>66598</v>
      </c>
      <c r="D12" s="13">
        <v>70404</v>
      </c>
      <c r="E12" s="13">
        <v>72557</v>
      </c>
      <c r="F12" s="17">
        <v>76567</v>
      </c>
      <c r="G12" s="12">
        <f t="shared" si="0"/>
        <v>70076.899999999994</v>
      </c>
    </row>
    <row r="13" spans="1:7" x14ac:dyDescent="0.25">
      <c r="A13" s="11">
        <v>31</v>
      </c>
      <c r="B13" s="12">
        <v>62847.5</v>
      </c>
      <c r="C13" s="13">
        <v>65538</v>
      </c>
      <c r="D13" s="13">
        <v>67748</v>
      </c>
      <c r="E13" s="13">
        <v>71480.5</v>
      </c>
      <c r="F13" s="17">
        <v>73379.5</v>
      </c>
      <c r="G13" s="12">
        <f t="shared" si="0"/>
        <v>68198.7</v>
      </c>
    </row>
    <row r="14" spans="1:7" x14ac:dyDescent="0.25">
      <c r="A14" s="11">
        <v>32</v>
      </c>
      <c r="B14" s="12">
        <v>60867</v>
      </c>
      <c r="C14" s="13">
        <v>64078.5</v>
      </c>
      <c r="D14" s="13">
        <v>66688</v>
      </c>
      <c r="E14" s="13">
        <v>68782.5</v>
      </c>
      <c r="F14" s="17">
        <v>72223</v>
      </c>
      <c r="G14" s="12">
        <f t="shared" si="0"/>
        <v>66527.8</v>
      </c>
    </row>
    <row r="15" spans="1:7" x14ac:dyDescent="0.25">
      <c r="A15" s="11">
        <v>33</v>
      </c>
      <c r="B15" s="12">
        <v>59842</v>
      </c>
      <c r="C15" s="13">
        <v>61993</v>
      </c>
      <c r="D15" s="13">
        <v>65168</v>
      </c>
      <c r="E15" s="13">
        <v>67619.5</v>
      </c>
      <c r="F15" s="17">
        <v>69453.5</v>
      </c>
      <c r="G15" s="12">
        <f t="shared" si="0"/>
        <v>64815.199999999997</v>
      </c>
    </row>
    <row r="16" spans="1:7" x14ac:dyDescent="0.25">
      <c r="A16" s="11">
        <v>34</v>
      </c>
      <c r="B16" s="12">
        <v>60172.5</v>
      </c>
      <c r="C16" s="13">
        <v>60898</v>
      </c>
      <c r="D16" s="13">
        <v>63006</v>
      </c>
      <c r="E16" s="13">
        <v>66026</v>
      </c>
      <c r="F16" s="17">
        <v>68177.5</v>
      </c>
      <c r="G16" s="12">
        <f t="shared" si="0"/>
        <v>63656</v>
      </c>
    </row>
    <row r="17" spans="1:7" x14ac:dyDescent="0.25">
      <c r="A17" s="11">
        <v>35</v>
      </c>
      <c r="B17" s="12">
        <v>59971</v>
      </c>
      <c r="C17" s="13">
        <v>61050</v>
      </c>
      <c r="D17" s="13">
        <v>61830</v>
      </c>
      <c r="E17" s="13">
        <v>63844.5</v>
      </c>
      <c r="F17" s="17">
        <v>66585.5</v>
      </c>
      <c r="G17" s="12">
        <f t="shared" si="0"/>
        <v>62656.2</v>
      </c>
    </row>
    <row r="18" spans="1:7" x14ac:dyDescent="0.25">
      <c r="A18" s="11">
        <v>36</v>
      </c>
      <c r="B18" s="12">
        <v>61895.5</v>
      </c>
      <c r="C18" s="13">
        <v>60798</v>
      </c>
      <c r="D18" s="13">
        <v>61920</v>
      </c>
      <c r="E18" s="13">
        <v>62560</v>
      </c>
      <c r="F18" s="17">
        <v>64354</v>
      </c>
      <c r="G18" s="12">
        <f t="shared" si="0"/>
        <v>62305.5</v>
      </c>
    </row>
    <row r="19" spans="1:7" x14ac:dyDescent="0.25">
      <c r="A19" s="11">
        <v>37</v>
      </c>
      <c r="B19" s="12">
        <v>60145.5</v>
      </c>
      <c r="C19" s="13">
        <v>62754.5</v>
      </c>
      <c r="D19" s="13">
        <v>61517</v>
      </c>
      <c r="E19" s="13">
        <v>62614.5</v>
      </c>
      <c r="F19" s="17">
        <v>63018.5</v>
      </c>
      <c r="G19" s="12">
        <f t="shared" si="0"/>
        <v>62010</v>
      </c>
    </row>
    <row r="20" spans="1:7" x14ac:dyDescent="0.25">
      <c r="A20" s="11">
        <v>38</v>
      </c>
      <c r="B20" s="12">
        <v>58531</v>
      </c>
      <c r="C20" s="13">
        <v>60890.5</v>
      </c>
      <c r="D20" s="13">
        <v>63473</v>
      </c>
      <c r="E20" s="13">
        <v>62139.5</v>
      </c>
      <c r="F20" s="17">
        <v>63010</v>
      </c>
      <c r="G20" s="12">
        <f t="shared" si="0"/>
        <v>61608.800000000003</v>
      </c>
    </row>
    <row r="21" spans="1:7" x14ac:dyDescent="0.25">
      <c r="A21" s="11">
        <v>39</v>
      </c>
      <c r="B21" s="12">
        <v>59175.5</v>
      </c>
      <c r="C21" s="13">
        <v>59245</v>
      </c>
      <c r="D21" s="13">
        <v>61552</v>
      </c>
      <c r="E21" s="13">
        <v>64059.5</v>
      </c>
      <c r="F21" s="17">
        <v>62519.5</v>
      </c>
      <c r="G21" s="12">
        <f t="shared" si="0"/>
        <v>61310.3</v>
      </c>
    </row>
    <row r="22" spans="1:7" x14ac:dyDescent="0.25">
      <c r="A22" s="11">
        <v>40</v>
      </c>
      <c r="B22" s="12">
        <v>59988</v>
      </c>
      <c r="C22" s="13">
        <v>59834.5</v>
      </c>
      <c r="D22" s="13">
        <v>59850.5</v>
      </c>
      <c r="E22" s="13">
        <v>62073</v>
      </c>
      <c r="F22" s="17">
        <v>64434.5</v>
      </c>
      <c r="G22" s="12">
        <f t="shared" si="0"/>
        <v>61236.1</v>
      </c>
    </row>
    <row r="23" spans="1:7" x14ac:dyDescent="0.25">
      <c r="A23" s="11">
        <v>41</v>
      </c>
      <c r="B23" s="12">
        <v>62420.5</v>
      </c>
      <c r="C23" s="13">
        <v>60522.5</v>
      </c>
      <c r="D23" s="13">
        <v>60431</v>
      </c>
      <c r="E23" s="13">
        <v>60308</v>
      </c>
      <c r="F23" s="17">
        <v>62389.5</v>
      </c>
      <c r="G23" s="12">
        <f t="shared" si="0"/>
        <v>61214.3</v>
      </c>
    </row>
    <row r="24" spans="1:7" x14ac:dyDescent="0.25">
      <c r="A24" s="11">
        <v>42</v>
      </c>
      <c r="B24" s="12">
        <v>65173.5</v>
      </c>
      <c r="C24" s="13">
        <v>62944</v>
      </c>
      <c r="D24" s="13">
        <v>61015</v>
      </c>
      <c r="E24" s="13">
        <v>60899.5</v>
      </c>
      <c r="F24" s="17">
        <v>60582</v>
      </c>
      <c r="G24" s="12">
        <f t="shared" si="0"/>
        <v>62122.8</v>
      </c>
    </row>
    <row r="25" spans="1:7" x14ac:dyDescent="0.25">
      <c r="A25" s="11">
        <v>43</v>
      </c>
      <c r="B25" s="12">
        <v>64247.5</v>
      </c>
      <c r="C25" s="13">
        <v>65734.5</v>
      </c>
      <c r="D25" s="13">
        <v>63396.5</v>
      </c>
      <c r="E25" s="13">
        <v>61388.5</v>
      </c>
      <c r="F25" s="17">
        <v>61190.5</v>
      </c>
      <c r="G25" s="12">
        <f t="shared" si="0"/>
        <v>63191.5</v>
      </c>
    </row>
    <row r="26" spans="1:7" x14ac:dyDescent="0.25">
      <c r="A26" s="11">
        <v>44</v>
      </c>
      <c r="B26" s="12">
        <v>65296</v>
      </c>
      <c r="C26" s="13">
        <v>64681</v>
      </c>
      <c r="D26" s="13">
        <v>66137</v>
      </c>
      <c r="E26" s="13">
        <v>63740</v>
      </c>
      <c r="F26" s="17">
        <v>61585.5</v>
      </c>
      <c r="G26" s="12">
        <f t="shared" si="0"/>
        <v>64287.9</v>
      </c>
    </row>
    <row r="27" spans="1:7" x14ac:dyDescent="0.25">
      <c r="A27" s="11">
        <v>45</v>
      </c>
      <c r="B27" s="12">
        <v>65158.5</v>
      </c>
      <c r="C27" s="13">
        <v>65683</v>
      </c>
      <c r="D27" s="13">
        <v>65026.5</v>
      </c>
      <c r="E27" s="13">
        <v>66421</v>
      </c>
      <c r="F27" s="17">
        <v>63951.5</v>
      </c>
      <c r="G27" s="12">
        <f t="shared" si="0"/>
        <v>65248.1</v>
      </c>
    </row>
    <row r="28" spans="1:7" x14ac:dyDescent="0.25">
      <c r="A28" s="11">
        <v>46</v>
      </c>
      <c r="B28" s="12">
        <v>63648.5</v>
      </c>
      <c r="C28" s="13">
        <v>65528.5</v>
      </c>
      <c r="D28" s="13">
        <v>66019</v>
      </c>
      <c r="E28" s="13">
        <v>65285.5</v>
      </c>
      <c r="F28" s="17">
        <v>66608</v>
      </c>
      <c r="G28" s="12">
        <f t="shared" si="0"/>
        <v>65417.9</v>
      </c>
    </row>
    <row r="29" spans="1:7" x14ac:dyDescent="0.25">
      <c r="A29" s="11">
        <v>47</v>
      </c>
      <c r="B29" s="12">
        <v>62368</v>
      </c>
      <c r="C29" s="13">
        <v>63988.5</v>
      </c>
      <c r="D29" s="13">
        <v>65820</v>
      </c>
      <c r="E29" s="13">
        <v>66278.5</v>
      </c>
      <c r="F29" s="17">
        <v>65437</v>
      </c>
      <c r="G29" s="12">
        <f t="shared" si="0"/>
        <v>64778.400000000001</v>
      </c>
    </row>
    <row r="30" spans="1:7" x14ac:dyDescent="0.25">
      <c r="A30" s="11">
        <v>48</v>
      </c>
      <c r="B30" s="12">
        <v>65056</v>
      </c>
      <c r="C30" s="13">
        <v>62651.5</v>
      </c>
      <c r="D30" s="13">
        <v>64246.5</v>
      </c>
      <c r="E30" s="13">
        <v>66023.5</v>
      </c>
      <c r="F30" s="17">
        <v>66417</v>
      </c>
      <c r="G30" s="12">
        <f t="shared" si="0"/>
        <v>64878.9</v>
      </c>
    </row>
    <row r="31" spans="1:7" x14ac:dyDescent="0.25">
      <c r="A31" s="11">
        <v>49</v>
      </c>
      <c r="B31" s="12">
        <v>67667.5</v>
      </c>
      <c r="C31" s="13">
        <v>65283.5</v>
      </c>
      <c r="D31" s="13">
        <v>62871.5</v>
      </c>
      <c r="E31" s="13">
        <v>64409</v>
      </c>
      <c r="F31" s="17">
        <v>66135</v>
      </c>
      <c r="G31" s="12">
        <f t="shared" si="0"/>
        <v>65273.3</v>
      </c>
    </row>
    <row r="32" spans="1:7" x14ac:dyDescent="0.25">
      <c r="A32" s="11">
        <v>50</v>
      </c>
      <c r="B32" s="12">
        <v>68003</v>
      </c>
      <c r="C32" s="13">
        <v>67861</v>
      </c>
      <c r="D32" s="13">
        <v>65449</v>
      </c>
      <c r="E32" s="13">
        <v>63025.5</v>
      </c>
      <c r="F32" s="17">
        <v>64478</v>
      </c>
      <c r="G32" s="12">
        <f t="shared" si="0"/>
        <v>65763.3</v>
      </c>
    </row>
    <row r="33" spans="1:7" x14ac:dyDescent="0.25">
      <c r="A33" s="11">
        <v>51</v>
      </c>
      <c r="B33" s="12">
        <v>68154</v>
      </c>
      <c r="C33" s="13">
        <v>68185</v>
      </c>
      <c r="D33" s="13">
        <v>68021</v>
      </c>
      <c r="E33" s="13">
        <v>65561.5</v>
      </c>
      <c r="F33" s="17">
        <v>63068.5</v>
      </c>
      <c r="G33" s="12">
        <f t="shared" si="0"/>
        <v>66598</v>
      </c>
    </row>
    <row r="34" spans="1:7" x14ac:dyDescent="0.25">
      <c r="A34" s="11">
        <v>52</v>
      </c>
      <c r="B34" s="12">
        <v>68071</v>
      </c>
      <c r="C34" s="13">
        <v>68303.5</v>
      </c>
      <c r="D34" s="13">
        <v>68321</v>
      </c>
      <c r="E34" s="13">
        <v>68110.5</v>
      </c>
      <c r="F34" s="17">
        <v>65582.5</v>
      </c>
      <c r="G34" s="12">
        <f t="shared" si="0"/>
        <v>67677.7</v>
      </c>
    </row>
    <row r="35" spans="1:7" x14ac:dyDescent="0.25">
      <c r="A35" s="11">
        <v>53</v>
      </c>
      <c r="B35" s="12">
        <v>62900.5</v>
      </c>
      <c r="C35" s="13">
        <v>68182.5</v>
      </c>
      <c r="D35" s="13">
        <v>68402</v>
      </c>
      <c r="E35" s="13">
        <v>68385</v>
      </c>
      <c r="F35" s="17">
        <v>68103</v>
      </c>
      <c r="G35" s="12">
        <f t="shared" si="0"/>
        <v>67194.600000000006</v>
      </c>
    </row>
    <row r="36" spans="1:7" x14ac:dyDescent="0.25">
      <c r="A36" s="11">
        <v>54</v>
      </c>
      <c r="B36" s="12">
        <v>60279.5</v>
      </c>
      <c r="C36" s="13">
        <v>62973</v>
      </c>
      <c r="D36" s="13">
        <v>68212</v>
      </c>
      <c r="E36" s="13">
        <v>68428</v>
      </c>
      <c r="F36" s="17">
        <v>68356.5</v>
      </c>
      <c r="G36" s="12">
        <f t="shared" si="0"/>
        <v>65649.8</v>
      </c>
    </row>
    <row r="37" spans="1:7" x14ac:dyDescent="0.25">
      <c r="A37" s="11">
        <v>55</v>
      </c>
      <c r="B37" s="12">
        <v>58228</v>
      </c>
      <c r="C37" s="13">
        <v>60358</v>
      </c>
      <c r="D37" s="13">
        <v>62997</v>
      </c>
      <c r="E37" s="13">
        <v>68156.5</v>
      </c>
      <c r="F37" s="17">
        <v>68361</v>
      </c>
      <c r="G37" s="12">
        <f t="shared" si="0"/>
        <v>63620.1</v>
      </c>
    </row>
    <row r="38" spans="1:7" x14ac:dyDescent="0.25">
      <c r="A38" s="11">
        <v>56</v>
      </c>
      <c r="B38" s="13">
        <v>57699.5</v>
      </c>
      <c r="C38" s="13">
        <v>58242.5</v>
      </c>
      <c r="D38" s="13">
        <v>60332.5</v>
      </c>
      <c r="E38" s="13">
        <v>62985.5</v>
      </c>
      <c r="F38" s="17">
        <v>68052.5</v>
      </c>
      <c r="G38" s="12">
        <f t="shared" si="0"/>
        <v>61462.5</v>
      </c>
    </row>
    <row r="39" spans="1:7" x14ac:dyDescent="0.25">
      <c r="A39" s="11">
        <v>57</v>
      </c>
      <c r="B39" s="13">
        <v>57425</v>
      </c>
      <c r="C39" s="13">
        <v>57704</v>
      </c>
      <c r="D39" s="13">
        <v>58188</v>
      </c>
      <c r="E39" s="13">
        <v>60251</v>
      </c>
      <c r="F39" s="17">
        <v>62901.5</v>
      </c>
      <c r="G39" s="12">
        <f t="shared" si="0"/>
        <v>59293.9</v>
      </c>
    </row>
    <row r="40" spans="1:7" x14ac:dyDescent="0.25">
      <c r="A40" s="11">
        <v>58</v>
      </c>
      <c r="B40" s="13">
        <v>57268</v>
      </c>
      <c r="C40" s="13">
        <v>57353</v>
      </c>
      <c r="D40" s="13">
        <v>57633</v>
      </c>
      <c r="E40" s="13">
        <v>58083</v>
      </c>
      <c r="F40" s="17">
        <v>60121.5</v>
      </c>
      <c r="G40" s="12">
        <f t="shared" si="0"/>
        <v>58091.7</v>
      </c>
    </row>
    <row r="41" spans="1:7" x14ac:dyDescent="0.25">
      <c r="A41" s="11">
        <v>59</v>
      </c>
      <c r="B41" s="13">
        <v>57993</v>
      </c>
      <c r="C41" s="13">
        <v>57196</v>
      </c>
      <c r="D41" s="13">
        <v>57252.5</v>
      </c>
      <c r="E41" s="13">
        <v>57523</v>
      </c>
      <c r="F41" s="17">
        <v>57917.5</v>
      </c>
      <c r="G41" s="12">
        <f t="shared" si="0"/>
        <v>57576.4</v>
      </c>
    </row>
    <row r="42" spans="1:7" x14ac:dyDescent="0.25">
      <c r="A42" s="11">
        <v>60</v>
      </c>
      <c r="B42" s="13">
        <v>57397</v>
      </c>
      <c r="C42" s="13">
        <v>57879.5</v>
      </c>
      <c r="D42" s="13">
        <v>57029.5</v>
      </c>
      <c r="E42" s="13">
        <v>57112.5</v>
      </c>
      <c r="F42" s="17">
        <v>57375.5</v>
      </c>
      <c r="G42" s="12">
        <f t="shared" si="0"/>
        <v>57358.8</v>
      </c>
    </row>
    <row r="43" spans="1:7" x14ac:dyDescent="0.25">
      <c r="A43" s="11">
        <v>61</v>
      </c>
      <c r="B43" s="13">
        <v>56855</v>
      </c>
      <c r="C43" s="13">
        <v>57207.5</v>
      </c>
      <c r="D43" s="13">
        <v>57691.5</v>
      </c>
      <c r="E43" s="13">
        <v>56831.5</v>
      </c>
      <c r="F43" s="17">
        <v>56907</v>
      </c>
      <c r="G43" s="12">
        <f t="shared" si="0"/>
        <v>57098.5</v>
      </c>
    </row>
    <row r="44" spans="1:7" x14ac:dyDescent="0.25">
      <c r="A44" s="11">
        <v>62</v>
      </c>
      <c r="B44" s="13">
        <v>55382.5</v>
      </c>
      <c r="C44" s="13">
        <v>56663</v>
      </c>
      <c r="D44" s="13">
        <v>56981</v>
      </c>
      <c r="E44" s="13">
        <v>57424.5</v>
      </c>
      <c r="F44" s="17">
        <v>56584</v>
      </c>
      <c r="G44" s="12">
        <f t="shared" si="0"/>
        <v>56607</v>
      </c>
    </row>
    <row r="45" spans="1:7" x14ac:dyDescent="0.25">
      <c r="A45" s="11">
        <v>63</v>
      </c>
      <c r="B45" s="13">
        <v>56364</v>
      </c>
      <c r="C45" s="13">
        <v>55161</v>
      </c>
      <c r="D45" s="13">
        <v>56419</v>
      </c>
      <c r="E45" s="13">
        <v>56725</v>
      </c>
      <c r="F45" s="17">
        <v>57117</v>
      </c>
      <c r="G45" s="12">
        <f t="shared" si="0"/>
        <v>56357.2</v>
      </c>
    </row>
    <row r="46" spans="1:7" x14ac:dyDescent="0.25">
      <c r="A46" s="11">
        <v>64</v>
      </c>
      <c r="B46" s="13">
        <v>55776.5</v>
      </c>
      <c r="C46" s="13">
        <v>56088.5</v>
      </c>
      <c r="D46" s="13">
        <v>54867</v>
      </c>
      <c r="E46" s="13">
        <v>56108.5</v>
      </c>
      <c r="F46" s="17">
        <v>56436.5</v>
      </c>
      <c r="G46" s="12">
        <f t="shared" si="0"/>
        <v>55855.4</v>
      </c>
    </row>
    <row r="47" spans="1:7" x14ac:dyDescent="0.25">
      <c r="A47" s="11">
        <v>65</v>
      </c>
      <c r="B47" s="13">
        <v>55091.5</v>
      </c>
      <c r="C47" s="13">
        <v>55461.5</v>
      </c>
      <c r="D47" s="13">
        <v>55750</v>
      </c>
      <c r="E47" s="13">
        <v>54529</v>
      </c>
      <c r="F47" s="17">
        <v>55763.5</v>
      </c>
      <c r="G47" s="12">
        <f t="shared" si="0"/>
        <v>55319.1</v>
      </c>
    </row>
    <row r="48" spans="1:7" x14ac:dyDescent="0.25">
      <c r="A48" s="11">
        <v>66</v>
      </c>
      <c r="B48" s="13">
        <v>56884.5</v>
      </c>
      <c r="C48" s="13">
        <v>54727.5</v>
      </c>
      <c r="D48" s="13">
        <v>55102.5</v>
      </c>
      <c r="E48" s="13">
        <v>55360</v>
      </c>
      <c r="F48" s="17">
        <v>54159.5</v>
      </c>
      <c r="G48" s="12">
        <f t="shared" si="0"/>
        <v>55246.8</v>
      </c>
    </row>
    <row r="49" spans="1:7" x14ac:dyDescent="0.25">
      <c r="A49" s="11">
        <v>67</v>
      </c>
      <c r="B49" s="13">
        <v>58773.5</v>
      </c>
      <c r="C49" s="13">
        <v>56469</v>
      </c>
      <c r="D49" s="13">
        <v>54310.5</v>
      </c>
      <c r="E49" s="13">
        <v>54730.5</v>
      </c>
      <c r="F49" s="17">
        <v>54925</v>
      </c>
      <c r="G49" s="12">
        <f t="shared" si="0"/>
        <v>55841.7</v>
      </c>
    </row>
    <row r="50" spans="1:7" x14ac:dyDescent="0.25">
      <c r="A50" s="11">
        <v>68</v>
      </c>
      <c r="B50" s="13">
        <v>60483.5</v>
      </c>
      <c r="C50" s="13">
        <v>58298.5</v>
      </c>
      <c r="D50" s="13">
        <v>55990.5</v>
      </c>
      <c r="E50" s="13">
        <v>53882</v>
      </c>
      <c r="F50" s="17">
        <v>54310.5</v>
      </c>
      <c r="G50" s="12">
        <f t="shared" si="0"/>
        <v>56593</v>
      </c>
    </row>
    <row r="51" spans="1:7" x14ac:dyDescent="0.25">
      <c r="A51" s="11">
        <v>69</v>
      </c>
      <c r="B51" s="13">
        <v>60348</v>
      </c>
      <c r="C51" s="13">
        <v>59964.5</v>
      </c>
      <c r="D51" s="13">
        <v>57760</v>
      </c>
      <c r="E51" s="13">
        <v>55482</v>
      </c>
      <c r="F51" s="17">
        <v>53425</v>
      </c>
      <c r="G51" s="12">
        <f t="shared" si="0"/>
        <v>57395.9</v>
      </c>
    </row>
    <row r="52" spans="1:7" x14ac:dyDescent="0.25">
      <c r="A52" s="11">
        <v>70</v>
      </c>
      <c r="B52" s="13">
        <v>60317.5</v>
      </c>
      <c r="C52" s="13">
        <v>59768</v>
      </c>
      <c r="D52" s="13">
        <v>59372.5</v>
      </c>
      <c r="E52" s="13">
        <v>57164.5</v>
      </c>
      <c r="F52" s="17">
        <v>54954.5</v>
      </c>
      <c r="G52" s="12">
        <f t="shared" si="0"/>
        <v>58315.4</v>
      </c>
    </row>
    <row r="53" spans="1:7" x14ac:dyDescent="0.25">
      <c r="A53" s="11">
        <v>71</v>
      </c>
      <c r="B53" s="13">
        <v>58931.5</v>
      </c>
      <c r="C53" s="13">
        <v>59651</v>
      </c>
      <c r="D53" s="13">
        <v>59094.5</v>
      </c>
      <c r="E53" s="13">
        <v>58743.5</v>
      </c>
      <c r="F53" s="17">
        <v>56528</v>
      </c>
      <c r="G53" s="12">
        <f t="shared" si="0"/>
        <v>58589.7</v>
      </c>
    </row>
    <row r="54" spans="1:7" x14ac:dyDescent="0.25">
      <c r="A54" s="11">
        <v>72</v>
      </c>
      <c r="B54" s="13">
        <v>57117</v>
      </c>
      <c r="C54" s="13">
        <v>58201</v>
      </c>
      <c r="D54" s="13">
        <v>58891</v>
      </c>
      <c r="E54" s="13">
        <v>58383.5</v>
      </c>
      <c r="F54" s="17">
        <v>58065.5</v>
      </c>
      <c r="G54" s="12">
        <f t="shared" si="0"/>
        <v>58131.6</v>
      </c>
    </row>
    <row r="55" spans="1:7" x14ac:dyDescent="0.25">
      <c r="A55" s="11">
        <v>73</v>
      </c>
      <c r="B55" s="13">
        <v>53021</v>
      </c>
      <c r="C55" s="13">
        <v>56303</v>
      </c>
      <c r="D55" s="13">
        <v>57373.5</v>
      </c>
      <c r="E55" s="13">
        <v>58061.5</v>
      </c>
      <c r="F55" s="17">
        <v>57570.5</v>
      </c>
      <c r="G55" s="12">
        <f t="shared" si="0"/>
        <v>56465.9</v>
      </c>
    </row>
    <row r="56" spans="1:7" x14ac:dyDescent="0.25">
      <c r="A56" s="11">
        <v>74</v>
      </c>
      <c r="B56" s="13">
        <v>47799.5</v>
      </c>
      <c r="C56" s="13">
        <v>52179</v>
      </c>
      <c r="D56" s="13">
        <v>55430.5</v>
      </c>
      <c r="E56" s="13">
        <v>56497.5</v>
      </c>
      <c r="F56" s="17">
        <v>57172</v>
      </c>
      <c r="G56" s="12">
        <f t="shared" si="0"/>
        <v>53815.7</v>
      </c>
    </row>
    <row r="57" spans="1:7" x14ac:dyDescent="0.25">
      <c r="A57" s="11">
        <v>75</v>
      </c>
      <c r="B57" s="13">
        <v>41907.5</v>
      </c>
      <c r="C57" s="13">
        <v>47000</v>
      </c>
      <c r="D57" s="13">
        <v>51266.5</v>
      </c>
      <c r="E57" s="13">
        <v>54493</v>
      </c>
      <c r="F57" s="17">
        <v>55550</v>
      </c>
      <c r="G57" s="12">
        <f t="shared" si="0"/>
        <v>50043.4</v>
      </c>
    </row>
    <row r="58" spans="1:7" x14ac:dyDescent="0.25">
      <c r="A58" s="11">
        <v>76</v>
      </c>
      <c r="B58" s="13">
        <v>39299.5</v>
      </c>
      <c r="C58" s="13">
        <v>41116.5</v>
      </c>
      <c r="D58" s="13">
        <v>46124</v>
      </c>
      <c r="E58" s="13">
        <v>50296.5</v>
      </c>
      <c r="F58" s="17">
        <v>53476.5</v>
      </c>
      <c r="G58" s="12">
        <f t="shared" si="0"/>
        <v>46062.6</v>
      </c>
    </row>
    <row r="59" spans="1:7" x14ac:dyDescent="0.25">
      <c r="A59" s="11">
        <v>77</v>
      </c>
      <c r="B59" s="13">
        <v>38925.5</v>
      </c>
      <c r="C59" s="13">
        <v>38472</v>
      </c>
      <c r="D59" s="13">
        <v>40247</v>
      </c>
      <c r="E59" s="13">
        <v>45173.5</v>
      </c>
      <c r="F59" s="17">
        <v>49231.5</v>
      </c>
      <c r="G59" s="12">
        <f t="shared" si="0"/>
        <v>42409.9</v>
      </c>
    </row>
    <row r="60" spans="1:7" x14ac:dyDescent="0.25">
      <c r="A60" s="11">
        <v>78</v>
      </c>
      <c r="B60" s="13">
        <v>36920</v>
      </c>
      <c r="C60" s="13">
        <v>37973</v>
      </c>
      <c r="D60" s="13">
        <v>37518.5</v>
      </c>
      <c r="E60" s="13">
        <v>39300.5</v>
      </c>
      <c r="F60" s="17">
        <v>44095</v>
      </c>
      <c r="G60" s="12">
        <f t="shared" si="0"/>
        <v>39161.4</v>
      </c>
    </row>
    <row r="61" spans="1:7" x14ac:dyDescent="0.25">
      <c r="A61" s="11">
        <v>79</v>
      </c>
      <c r="B61" s="13">
        <v>34145</v>
      </c>
      <c r="C61" s="13">
        <v>35926.5</v>
      </c>
      <c r="D61" s="13">
        <v>36938.5</v>
      </c>
      <c r="E61" s="13">
        <v>36525</v>
      </c>
      <c r="F61" s="17">
        <v>38206</v>
      </c>
      <c r="G61" s="12">
        <f t="shared" si="0"/>
        <v>36348.199999999997</v>
      </c>
    </row>
    <row r="62" spans="1:7" x14ac:dyDescent="0.25">
      <c r="A62" s="11">
        <v>80</v>
      </c>
      <c r="B62" s="13">
        <v>32517</v>
      </c>
      <c r="C62" s="13">
        <v>33052.5</v>
      </c>
      <c r="D62" s="13">
        <v>34821.5</v>
      </c>
      <c r="E62" s="13">
        <v>35834</v>
      </c>
      <c r="F62" s="17">
        <v>35422</v>
      </c>
      <c r="G62" s="12">
        <f t="shared" si="0"/>
        <v>34329.4</v>
      </c>
    </row>
    <row r="63" spans="1:7" x14ac:dyDescent="0.25">
      <c r="A63" s="11">
        <v>81</v>
      </c>
      <c r="B63" s="13">
        <v>29801</v>
      </c>
      <c r="C63" s="13">
        <v>31342.5</v>
      </c>
      <c r="D63" s="13">
        <v>31887</v>
      </c>
      <c r="E63" s="13">
        <v>33667.5</v>
      </c>
      <c r="F63" s="17">
        <v>34567.5</v>
      </c>
      <c r="G63" s="12">
        <f t="shared" si="0"/>
        <v>32253.1</v>
      </c>
    </row>
    <row r="64" spans="1:7" x14ac:dyDescent="0.25">
      <c r="A64" s="11">
        <v>82</v>
      </c>
      <c r="B64" s="13">
        <v>28307</v>
      </c>
      <c r="C64" s="13">
        <v>28573.5</v>
      </c>
      <c r="D64" s="13">
        <v>30060.5</v>
      </c>
      <c r="E64" s="13">
        <v>30639.5</v>
      </c>
      <c r="F64" s="17">
        <v>32338.5</v>
      </c>
      <c r="G64" s="12">
        <f t="shared" si="0"/>
        <v>29983.8</v>
      </c>
    </row>
    <row r="65" spans="1:7" x14ac:dyDescent="0.25">
      <c r="A65" s="11">
        <v>83</v>
      </c>
      <c r="B65" s="13">
        <v>26652.5</v>
      </c>
      <c r="C65" s="13">
        <v>26981.5</v>
      </c>
      <c r="D65" s="13">
        <v>27245.5</v>
      </c>
      <c r="E65" s="13">
        <v>28683.5</v>
      </c>
      <c r="F65" s="17">
        <v>29210.5</v>
      </c>
      <c r="G65" s="12">
        <f t="shared" si="0"/>
        <v>27754.7</v>
      </c>
    </row>
    <row r="66" spans="1:7" x14ac:dyDescent="0.25">
      <c r="A66" s="11">
        <v>84</v>
      </c>
      <c r="B66" s="13">
        <v>26055</v>
      </c>
      <c r="C66" s="13">
        <v>25210.5</v>
      </c>
      <c r="D66" s="13">
        <v>25553</v>
      </c>
      <c r="E66" s="13">
        <v>25870.5</v>
      </c>
      <c r="F66" s="17">
        <v>27183.5</v>
      </c>
      <c r="G66" s="12">
        <f t="shared" si="0"/>
        <v>25974.5</v>
      </c>
    </row>
    <row r="67" spans="1:7" x14ac:dyDescent="0.25">
      <c r="A67" s="11">
        <v>85</v>
      </c>
      <c r="B67" s="13">
        <v>24699.5</v>
      </c>
      <c r="C67" s="13">
        <v>24457.5</v>
      </c>
      <c r="D67" s="13">
        <v>23657</v>
      </c>
      <c r="E67" s="13">
        <v>24043</v>
      </c>
      <c r="F67" s="17">
        <v>24314</v>
      </c>
      <c r="G67" s="12">
        <f t="shared" ref="G67:G81" si="1">AVERAGE(B67:F67)</f>
        <v>24234.2</v>
      </c>
    </row>
    <row r="68" spans="1:7" x14ac:dyDescent="0.25">
      <c r="A68" s="11">
        <v>86</v>
      </c>
      <c r="B68" s="13">
        <v>23486.5</v>
      </c>
      <c r="C68" s="13">
        <v>22982</v>
      </c>
      <c r="D68" s="13">
        <v>22759</v>
      </c>
      <c r="E68" s="13">
        <v>22057.5</v>
      </c>
      <c r="F68" s="17">
        <v>22372.5</v>
      </c>
      <c r="G68" s="12">
        <f t="shared" si="1"/>
        <v>22731.5</v>
      </c>
    </row>
    <row r="69" spans="1:7" x14ac:dyDescent="0.25">
      <c r="A69" s="11">
        <v>87</v>
      </c>
      <c r="B69" s="13">
        <v>20944</v>
      </c>
      <c r="C69" s="13">
        <v>21580.5</v>
      </c>
      <c r="D69" s="13">
        <v>21182</v>
      </c>
      <c r="E69" s="13">
        <v>20995.5</v>
      </c>
      <c r="F69" s="17">
        <v>20369</v>
      </c>
      <c r="G69" s="12">
        <f t="shared" si="1"/>
        <v>21014.2</v>
      </c>
    </row>
    <row r="70" spans="1:7" x14ac:dyDescent="0.25">
      <c r="A70" s="11">
        <v>88</v>
      </c>
      <c r="B70" s="13">
        <v>19579</v>
      </c>
      <c r="C70" s="13">
        <v>18981</v>
      </c>
      <c r="D70" s="13">
        <v>19597</v>
      </c>
      <c r="E70" s="13">
        <v>19319</v>
      </c>
      <c r="F70" s="17">
        <v>19095</v>
      </c>
      <c r="G70" s="12">
        <f t="shared" si="1"/>
        <v>19314.2</v>
      </c>
    </row>
    <row r="71" spans="1:7" x14ac:dyDescent="0.25">
      <c r="A71" s="11">
        <v>89</v>
      </c>
      <c r="B71" s="13">
        <v>17305.5</v>
      </c>
      <c r="C71" s="13">
        <v>17483.5</v>
      </c>
      <c r="D71" s="13">
        <v>16940.5</v>
      </c>
      <c r="E71" s="13">
        <v>17615.5</v>
      </c>
      <c r="F71" s="17">
        <v>17270.5</v>
      </c>
      <c r="G71" s="12">
        <f t="shared" si="1"/>
        <v>17323.099999999999</v>
      </c>
    </row>
    <row r="72" spans="1:7" x14ac:dyDescent="0.25">
      <c r="A72" s="11">
        <v>90</v>
      </c>
      <c r="B72" s="13">
        <v>15307.5</v>
      </c>
      <c r="C72" s="13">
        <v>15284.5</v>
      </c>
      <c r="D72" s="13">
        <v>15336.5</v>
      </c>
      <c r="E72" s="13">
        <v>14970</v>
      </c>
      <c r="F72" s="17">
        <v>15544</v>
      </c>
      <c r="G72" s="12">
        <f t="shared" si="1"/>
        <v>15288.5</v>
      </c>
    </row>
    <row r="73" spans="1:7" x14ac:dyDescent="0.25">
      <c r="A73" s="11">
        <v>91</v>
      </c>
      <c r="B73" s="13">
        <v>13445</v>
      </c>
      <c r="C73" s="13">
        <v>13188</v>
      </c>
      <c r="D73" s="13">
        <v>13222</v>
      </c>
      <c r="E73" s="13">
        <v>13297</v>
      </c>
      <c r="F73" s="17">
        <v>12983.5</v>
      </c>
      <c r="G73" s="12">
        <f t="shared" si="1"/>
        <v>13227.1</v>
      </c>
    </row>
    <row r="74" spans="1:7" x14ac:dyDescent="0.25">
      <c r="A74" s="11">
        <v>92</v>
      </c>
      <c r="B74" s="12">
        <v>11359</v>
      </c>
      <c r="C74" s="13">
        <v>11354</v>
      </c>
      <c r="D74" s="13">
        <v>11181.5</v>
      </c>
      <c r="E74" s="13">
        <v>11258</v>
      </c>
      <c r="F74" s="17">
        <v>11324.5</v>
      </c>
      <c r="G74" s="12">
        <f t="shared" si="1"/>
        <v>11295.4</v>
      </c>
    </row>
    <row r="75" spans="1:7" x14ac:dyDescent="0.25">
      <c r="A75" s="11">
        <v>93</v>
      </c>
      <c r="B75" s="12">
        <v>9269.5</v>
      </c>
      <c r="C75" s="13">
        <v>9404</v>
      </c>
      <c r="D75" s="13">
        <v>9402.5</v>
      </c>
      <c r="E75" s="13">
        <v>9322.5</v>
      </c>
      <c r="F75" s="17">
        <v>9332</v>
      </c>
      <c r="G75" s="12">
        <f t="shared" si="1"/>
        <v>9346.1</v>
      </c>
    </row>
    <row r="76" spans="1:7" x14ac:dyDescent="0.25">
      <c r="A76" s="11">
        <v>94</v>
      </c>
      <c r="B76" s="12">
        <v>7303</v>
      </c>
      <c r="C76" s="13">
        <v>7455</v>
      </c>
      <c r="D76" s="13">
        <v>7624.5</v>
      </c>
      <c r="E76" s="13">
        <v>7620</v>
      </c>
      <c r="F76" s="17">
        <v>7532</v>
      </c>
      <c r="G76" s="12">
        <f t="shared" si="1"/>
        <v>7506.9</v>
      </c>
    </row>
    <row r="77" spans="1:7" x14ac:dyDescent="0.25">
      <c r="A77" s="11">
        <v>95</v>
      </c>
      <c r="B77" s="12">
        <v>6199.5</v>
      </c>
      <c r="C77" s="13">
        <v>5696</v>
      </c>
      <c r="D77" s="13">
        <v>5825</v>
      </c>
      <c r="E77" s="13">
        <v>6079</v>
      </c>
      <c r="F77" s="17">
        <v>5999.5</v>
      </c>
      <c r="G77" s="12">
        <f t="shared" si="1"/>
        <v>5959.8</v>
      </c>
    </row>
    <row r="78" spans="1:7" x14ac:dyDescent="0.25">
      <c r="A78" s="11">
        <v>96</v>
      </c>
      <c r="B78" s="12">
        <v>4901.5</v>
      </c>
      <c r="C78" s="13">
        <v>4748.5</v>
      </c>
      <c r="D78" s="13">
        <v>4321.5</v>
      </c>
      <c r="E78" s="13">
        <v>4469.5</v>
      </c>
      <c r="F78" s="17">
        <v>4686.5</v>
      </c>
      <c r="G78" s="12">
        <f t="shared" si="1"/>
        <v>4625.5</v>
      </c>
    </row>
    <row r="79" spans="1:7" x14ac:dyDescent="0.25">
      <c r="A79" s="11">
        <v>97</v>
      </c>
      <c r="B79" s="12">
        <v>2916</v>
      </c>
      <c r="C79" s="13">
        <v>3615</v>
      </c>
      <c r="D79" s="13">
        <v>3523.5</v>
      </c>
      <c r="E79" s="13">
        <v>3217</v>
      </c>
      <c r="F79" s="17">
        <v>3333.5</v>
      </c>
      <c r="G79" s="12">
        <f t="shared" si="1"/>
        <v>3321</v>
      </c>
    </row>
    <row r="80" spans="1:7" x14ac:dyDescent="0.25">
      <c r="A80" s="11">
        <v>98</v>
      </c>
      <c r="B80" s="12">
        <v>1961.5</v>
      </c>
      <c r="C80" s="13">
        <v>2072.5</v>
      </c>
      <c r="D80" s="13">
        <v>2577.5</v>
      </c>
      <c r="E80" s="13">
        <v>2550</v>
      </c>
      <c r="F80" s="17">
        <v>2339.5</v>
      </c>
      <c r="G80" s="12">
        <f t="shared" si="1"/>
        <v>2300.1999999999998</v>
      </c>
    </row>
    <row r="81" spans="1:7" x14ac:dyDescent="0.25">
      <c r="A81" s="11">
        <v>99</v>
      </c>
      <c r="B81" s="12">
        <v>1374.5</v>
      </c>
      <c r="C81" s="13">
        <v>1322.5</v>
      </c>
      <c r="D81" s="13">
        <v>1413.5</v>
      </c>
      <c r="E81" s="13">
        <v>1796.5</v>
      </c>
      <c r="F81" s="17">
        <v>1769.5</v>
      </c>
      <c r="G81" s="12">
        <f t="shared" si="1"/>
        <v>1535.3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01B9-937A-4636-85A7-3CC5AF1322A7}">
  <dimension ref="A1:F81"/>
  <sheetViews>
    <sheetView workbookViewId="0">
      <selection activeCell="G14" sqref="G14"/>
    </sheetView>
  </sheetViews>
  <sheetFormatPr defaultColWidth="9.140625" defaultRowHeight="15" x14ac:dyDescent="0.25"/>
  <cols>
    <col min="1" max="16384" width="9.140625" style="12"/>
  </cols>
  <sheetData>
    <row r="1" spans="1:6" x14ac:dyDescent="0.25">
      <c r="A1" s="11" t="s">
        <v>0</v>
      </c>
      <c r="B1" s="11">
        <v>2016</v>
      </c>
      <c r="C1" s="11">
        <v>2017</v>
      </c>
      <c r="D1" s="11">
        <v>2018</v>
      </c>
      <c r="E1" s="11">
        <v>2019</v>
      </c>
      <c r="F1" s="11">
        <v>2020</v>
      </c>
    </row>
    <row r="2" spans="1:6" x14ac:dyDescent="0.25">
      <c r="A2" s="12">
        <v>20</v>
      </c>
      <c r="B2" s="14">
        <v>19</v>
      </c>
      <c r="C2" s="14">
        <v>28</v>
      </c>
      <c r="D2" s="14">
        <v>16</v>
      </c>
      <c r="E2" s="14">
        <v>34</v>
      </c>
      <c r="F2" s="18">
        <v>41</v>
      </c>
    </row>
    <row r="3" spans="1:6" x14ac:dyDescent="0.25">
      <c r="A3" s="12">
        <v>21</v>
      </c>
      <c r="B3" s="14">
        <v>28</v>
      </c>
      <c r="C3" s="14">
        <v>33</v>
      </c>
      <c r="D3" s="14">
        <v>38</v>
      </c>
      <c r="E3" s="14">
        <v>47</v>
      </c>
      <c r="F3" s="18">
        <v>34</v>
      </c>
    </row>
    <row r="4" spans="1:6" x14ac:dyDescent="0.25">
      <c r="A4" s="12">
        <v>22</v>
      </c>
      <c r="B4" s="14">
        <v>31</v>
      </c>
      <c r="C4" s="14">
        <v>41</v>
      </c>
      <c r="D4" s="14">
        <v>37</v>
      </c>
      <c r="E4" s="14">
        <v>36</v>
      </c>
      <c r="F4" s="18">
        <v>31</v>
      </c>
    </row>
    <row r="5" spans="1:6" x14ac:dyDescent="0.25">
      <c r="A5" s="12">
        <v>23</v>
      </c>
      <c r="B5" s="14">
        <v>45</v>
      </c>
      <c r="C5" s="14">
        <v>32</v>
      </c>
      <c r="D5" s="14">
        <v>36</v>
      </c>
      <c r="E5" s="14">
        <v>23</v>
      </c>
      <c r="F5" s="18">
        <v>35</v>
      </c>
    </row>
    <row r="6" spans="1:6" x14ac:dyDescent="0.25">
      <c r="A6" s="12">
        <v>24</v>
      </c>
      <c r="B6" s="14">
        <v>37</v>
      </c>
      <c r="C6" s="14">
        <v>59</v>
      </c>
      <c r="D6" s="14">
        <v>52</v>
      </c>
      <c r="E6" s="14">
        <v>38</v>
      </c>
      <c r="F6" s="18">
        <v>42</v>
      </c>
    </row>
    <row r="7" spans="1:6" x14ac:dyDescent="0.25">
      <c r="A7" s="12">
        <v>25</v>
      </c>
      <c r="B7" s="14">
        <v>45</v>
      </c>
      <c r="C7" s="14">
        <v>48</v>
      </c>
      <c r="D7" s="14">
        <v>54</v>
      </c>
      <c r="E7" s="14">
        <v>65</v>
      </c>
      <c r="F7" s="18">
        <v>52</v>
      </c>
    </row>
    <row r="8" spans="1:6" x14ac:dyDescent="0.25">
      <c r="A8" s="12">
        <v>26</v>
      </c>
      <c r="B8" s="14">
        <v>61</v>
      </c>
      <c r="C8" s="14">
        <v>72</v>
      </c>
      <c r="D8" s="14">
        <v>52</v>
      </c>
      <c r="E8" s="14">
        <v>48</v>
      </c>
      <c r="F8" s="18">
        <v>46</v>
      </c>
    </row>
    <row r="9" spans="1:6" x14ac:dyDescent="0.25">
      <c r="A9" s="12">
        <v>27</v>
      </c>
      <c r="B9" s="14">
        <v>51</v>
      </c>
      <c r="C9" s="14">
        <v>54</v>
      </c>
      <c r="D9" s="14">
        <v>49</v>
      </c>
      <c r="E9" s="14">
        <v>43</v>
      </c>
      <c r="F9" s="18">
        <v>43</v>
      </c>
    </row>
    <row r="10" spans="1:6" x14ac:dyDescent="0.25">
      <c r="A10" s="12">
        <v>28</v>
      </c>
      <c r="B10" s="14">
        <v>47</v>
      </c>
      <c r="C10" s="14">
        <v>64</v>
      </c>
      <c r="D10" s="14">
        <v>65</v>
      </c>
      <c r="E10" s="14">
        <v>46</v>
      </c>
      <c r="F10" s="18">
        <v>64</v>
      </c>
    </row>
    <row r="11" spans="1:6" x14ac:dyDescent="0.25">
      <c r="A11" s="12">
        <v>29</v>
      </c>
      <c r="B11" s="14">
        <v>48</v>
      </c>
      <c r="C11" s="14">
        <v>60</v>
      </c>
      <c r="D11" s="14">
        <v>54</v>
      </c>
      <c r="E11" s="14">
        <v>57</v>
      </c>
      <c r="F11" s="18">
        <v>48</v>
      </c>
    </row>
    <row r="12" spans="1:6" x14ac:dyDescent="0.25">
      <c r="A12" s="12">
        <v>30</v>
      </c>
      <c r="B12" s="14">
        <v>52</v>
      </c>
      <c r="C12" s="14">
        <v>60</v>
      </c>
      <c r="D12" s="14">
        <v>47</v>
      </c>
      <c r="E12" s="14">
        <v>38</v>
      </c>
      <c r="F12" s="18">
        <v>55</v>
      </c>
    </row>
    <row r="13" spans="1:6" x14ac:dyDescent="0.25">
      <c r="A13" s="12">
        <v>31</v>
      </c>
      <c r="B13" s="14">
        <v>45</v>
      </c>
      <c r="C13" s="14">
        <v>47</v>
      </c>
      <c r="D13" s="14">
        <v>46</v>
      </c>
      <c r="E13" s="14">
        <v>57</v>
      </c>
      <c r="F13" s="18">
        <v>40</v>
      </c>
    </row>
    <row r="14" spans="1:6" x14ac:dyDescent="0.25">
      <c r="A14" s="12">
        <v>32</v>
      </c>
      <c r="B14" s="14">
        <v>56</v>
      </c>
      <c r="C14" s="14">
        <v>42</v>
      </c>
      <c r="D14" s="14">
        <v>38</v>
      </c>
      <c r="E14" s="14">
        <v>58</v>
      </c>
      <c r="F14" s="18">
        <v>45</v>
      </c>
    </row>
    <row r="15" spans="1:6" x14ac:dyDescent="0.25">
      <c r="A15" s="12">
        <v>33</v>
      </c>
      <c r="B15" s="14">
        <v>57</v>
      </c>
      <c r="C15" s="14">
        <v>58</v>
      </c>
      <c r="D15" s="14">
        <v>51</v>
      </c>
      <c r="E15" s="14">
        <v>43</v>
      </c>
      <c r="F15" s="18">
        <v>52</v>
      </c>
    </row>
    <row r="16" spans="1:6" x14ac:dyDescent="0.25">
      <c r="A16" s="12">
        <v>34</v>
      </c>
      <c r="B16" s="14">
        <v>50</v>
      </c>
      <c r="C16" s="14">
        <v>45</v>
      </c>
      <c r="D16" s="14">
        <v>54</v>
      </c>
      <c r="E16" s="14">
        <v>42</v>
      </c>
      <c r="F16" s="18">
        <v>49</v>
      </c>
    </row>
    <row r="17" spans="1:6" x14ac:dyDescent="0.25">
      <c r="A17" s="12">
        <v>35</v>
      </c>
      <c r="B17" s="14">
        <v>41</v>
      </c>
      <c r="C17" s="14">
        <v>40</v>
      </c>
      <c r="D17" s="14">
        <v>57</v>
      </c>
      <c r="E17" s="14">
        <v>43</v>
      </c>
      <c r="F17" s="18">
        <v>42</v>
      </c>
    </row>
    <row r="18" spans="1:6" x14ac:dyDescent="0.25">
      <c r="A18" s="12">
        <v>36</v>
      </c>
      <c r="B18" s="14">
        <v>61</v>
      </c>
      <c r="C18" s="14">
        <v>63</v>
      </c>
      <c r="D18" s="14">
        <v>61</v>
      </c>
      <c r="E18" s="14">
        <v>50</v>
      </c>
      <c r="F18" s="18">
        <v>46</v>
      </c>
    </row>
    <row r="19" spans="1:6" x14ac:dyDescent="0.25">
      <c r="A19" s="12">
        <v>37</v>
      </c>
      <c r="B19" s="14">
        <v>45</v>
      </c>
      <c r="C19" s="14">
        <v>50</v>
      </c>
      <c r="D19" s="14">
        <v>52</v>
      </c>
      <c r="E19" s="14">
        <v>54</v>
      </c>
      <c r="F19" s="18">
        <v>50</v>
      </c>
    </row>
    <row r="20" spans="1:6" x14ac:dyDescent="0.25">
      <c r="A20" s="12">
        <v>38</v>
      </c>
      <c r="B20" s="14">
        <v>51</v>
      </c>
      <c r="C20" s="14">
        <v>52</v>
      </c>
      <c r="D20" s="14">
        <v>55</v>
      </c>
      <c r="E20" s="14">
        <v>54</v>
      </c>
      <c r="F20" s="18">
        <v>40</v>
      </c>
    </row>
    <row r="21" spans="1:6" x14ac:dyDescent="0.25">
      <c r="A21" s="12">
        <v>39</v>
      </c>
      <c r="B21" s="14">
        <v>63</v>
      </c>
      <c r="C21" s="14">
        <v>58</v>
      </c>
      <c r="D21" s="14">
        <v>53</v>
      </c>
      <c r="E21" s="14">
        <v>48</v>
      </c>
      <c r="F21" s="18">
        <v>43</v>
      </c>
    </row>
    <row r="22" spans="1:6" x14ac:dyDescent="0.25">
      <c r="A22" s="12">
        <v>40</v>
      </c>
      <c r="B22" s="14">
        <v>54</v>
      </c>
      <c r="C22" s="14">
        <v>77</v>
      </c>
      <c r="D22" s="14">
        <v>64</v>
      </c>
      <c r="E22" s="14">
        <v>64</v>
      </c>
      <c r="F22" s="18">
        <v>69</v>
      </c>
    </row>
    <row r="23" spans="1:6" x14ac:dyDescent="0.25">
      <c r="A23" s="12">
        <v>41</v>
      </c>
      <c r="B23" s="14">
        <v>67</v>
      </c>
      <c r="C23" s="14">
        <v>64</v>
      </c>
      <c r="D23" s="14">
        <v>63</v>
      </c>
      <c r="E23" s="14">
        <v>53</v>
      </c>
      <c r="F23" s="18">
        <v>52</v>
      </c>
    </row>
    <row r="24" spans="1:6" x14ac:dyDescent="0.25">
      <c r="A24" s="12">
        <v>42</v>
      </c>
      <c r="B24" s="14">
        <v>80</v>
      </c>
      <c r="C24" s="14">
        <v>61</v>
      </c>
      <c r="D24" s="14">
        <v>61</v>
      </c>
      <c r="E24" s="14">
        <v>63</v>
      </c>
      <c r="F24" s="18">
        <v>65</v>
      </c>
    </row>
    <row r="25" spans="1:6" x14ac:dyDescent="0.25">
      <c r="A25" s="12">
        <v>43</v>
      </c>
      <c r="B25" s="14">
        <v>81</v>
      </c>
      <c r="C25" s="14">
        <v>75</v>
      </c>
      <c r="D25" s="14">
        <v>66</v>
      </c>
      <c r="E25" s="14">
        <v>65</v>
      </c>
      <c r="F25" s="18">
        <v>62</v>
      </c>
    </row>
    <row r="26" spans="1:6" x14ac:dyDescent="0.25">
      <c r="A26" s="12">
        <v>44</v>
      </c>
      <c r="B26" s="14">
        <v>78</v>
      </c>
      <c r="C26" s="14">
        <v>95</v>
      </c>
      <c r="D26" s="14">
        <v>82</v>
      </c>
      <c r="E26" s="14">
        <v>83</v>
      </c>
      <c r="F26" s="18">
        <v>60</v>
      </c>
    </row>
    <row r="27" spans="1:6" x14ac:dyDescent="0.25">
      <c r="A27" s="12">
        <v>45</v>
      </c>
      <c r="B27" s="14">
        <v>83</v>
      </c>
      <c r="C27" s="14">
        <v>74</v>
      </c>
      <c r="D27" s="14">
        <v>80</v>
      </c>
      <c r="E27" s="14">
        <v>72</v>
      </c>
      <c r="F27" s="18">
        <v>87</v>
      </c>
    </row>
    <row r="28" spans="1:6" x14ac:dyDescent="0.25">
      <c r="A28" s="12">
        <v>46</v>
      </c>
      <c r="B28" s="14">
        <v>94</v>
      </c>
      <c r="C28" s="14">
        <v>104</v>
      </c>
      <c r="D28" s="14">
        <v>91</v>
      </c>
      <c r="E28" s="14">
        <v>98</v>
      </c>
      <c r="F28" s="18">
        <v>92</v>
      </c>
    </row>
    <row r="29" spans="1:6" x14ac:dyDescent="0.25">
      <c r="A29" s="12">
        <v>47</v>
      </c>
      <c r="B29" s="14">
        <v>91</v>
      </c>
      <c r="C29" s="14">
        <v>84</v>
      </c>
      <c r="D29" s="14">
        <v>93</v>
      </c>
      <c r="E29" s="14">
        <v>86</v>
      </c>
      <c r="F29" s="18">
        <v>106</v>
      </c>
    </row>
    <row r="30" spans="1:6" x14ac:dyDescent="0.25">
      <c r="A30" s="12">
        <v>48</v>
      </c>
      <c r="B30" s="14">
        <v>110</v>
      </c>
      <c r="C30" s="14">
        <v>107</v>
      </c>
      <c r="D30" s="14">
        <v>100</v>
      </c>
      <c r="E30" s="14">
        <v>89</v>
      </c>
      <c r="F30" s="18">
        <v>101</v>
      </c>
    </row>
    <row r="31" spans="1:6" x14ac:dyDescent="0.25">
      <c r="A31" s="12">
        <v>49</v>
      </c>
      <c r="B31" s="14">
        <v>157</v>
      </c>
      <c r="C31" s="14">
        <v>122</v>
      </c>
      <c r="D31" s="14">
        <v>123</v>
      </c>
      <c r="E31" s="14">
        <v>97</v>
      </c>
      <c r="F31" s="18">
        <v>111</v>
      </c>
    </row>
    <row r="32" spans="1:6" x14ac:dyDescent="0.25">
      <c r="A32" s="12">
        <v>50</v>
      </c>
      <c r="B32" s="14">
        <v>161</v>
      </c>
      <c r="C32" s="14">
        <v>145</v>
      </c>
      <c r="D32" s="14">
        <v>127</v>
      </c>
      <c r="E32" s="14">
        <v>113</v>
      </c>
      <c r="F32" s="18">
        <v>138</v>
      </c>
    </row>
    <row r="33" spans="1:6" x14ac:dyDescent="0.25">
      <c r="A33" s="12">
        <v>51</v>
      </c>
      <c r="B33" s="14">
        <v>164</v>
      </c>
      <c r="C33" s="14">
        <v>153</v>
      </c>
      <c r="D33" s="14">
        <v>161</v>
      </c>
      <c r="E33" s="14">
        <v>112</v>
      </c>
      <c r="F33" s="18">
        <v>141</v>
      </c>
    </row>
    <row r="34" spans="1:6" x14ac:dyDescent="0.25">
      <c r="A34" s="12">
        <v>52</v>
      </c>
      <c r="B34" s="14">
        <v>162</v>
      </c>
      <c r="C34" s="14">
        <v>166</v>
      </c>
      <c r="D34" s="14">
        <v>167</v>
      </c>
      <c r="E34" s="14">
        <v>162</v>
      </c>
      <c r="F34" s="18">
        <v>177</v>
      </c>
    </row>
    <row r="35" spans="1:6" x14ac:dyDescent="0.25">
      <c r="A35" s="12">
        <v>53</v>
      </c>
      <c r="B35" s="14">
        <v>160</v>
      </c>
      <c r="C35" s="14">
        <v>195</v>
      </c>
      <c r="D35" s="14">
        <v>212</v>
      </c>
      <c r="E35" s="14">
        <v>182</v>
      </c>
      <c r="F35" s="18">
        <v>198</v>
      </c>
    </row>
    <row r="36" spans="1:6" x14ac:dyDescent="0.25">
      <c r="A36" s="12">
        <v>54</v>
      </c>
      <c r="B36" s="14">
        <v>212</v>
      </c>
      <c r="C36" s="14">
        <v>216</v>
      </c>
      <c r="D36" s="14">
        <v>239</v>
      </c>
      <c r="E36" s="14">
        <v>205</v>
      </c>
      <c r="F36" s="18">
        <v>227</v>
      </c>
    </row>
    <row r="37" spans="1:6" x14ac:dyDescent="0.25">
      <c r="A37" s="12">
        <v>55</v>
      </c>
      <c r="B37" s="14">
        <v>235</v>
      </c>
      <c r="C37" s="14">
        <v>191</v>
      </c>
      <c r="D37" s="14">
        <v>203</v>
      </c>
      <c r="E37" s="14">
        <v>212</v>
      </c>
      <c r="F37" s="18">
        <v>251</v>
      </c>
    </row>
    <row r="38" spans="1:6" x14ac:dyDescent="0.25">
      <c r="A38" s="12">
        <v>56</v>
      </c>
      <c r="B38" s="14">
        <v>225</v>
      </c>
      <c r="C38" s="14">
        <v>258</v>
      </c>
      <c r="D38" s="14">
        <v>214</v>
      </c>
      <c r="E38" s="14">
        <v>238</v>
      </c>
      <c r="F38" s="18">
        <v>292</v>
      </c>
    </row>
    <row r="39" spans="1:6" x14ac:dyDescent="0.25">
      <c r="A39" s="12">
        <v>57</v>
      </c>
      <c r="B39" s="14">
        <v>243</v>
      </c>
      <c r="C39" s="14">
        <v>255</v>
      </c>
      <c r="D39" s="14">
        <v>257</v>
      </c>
      <c r="E39" s="14">
        <v>260</v>
      </c>
      <c r="F39" s="18">
        <v>278</v>
      </c>
    </row>
    <row r="40" spans="1:6" x14ac:dyDescent="0.25">
      <c r="A40" s="12">
        <v>58</v>
      </c>
      <c r="B40" s="14">
        <v>283</v>
      </c>
      <c r="C40" s="14">
        <v>272</v>
      </c>
      <c r="D40" s="14">
        <v>242</v>
      </c>
      <c r="E40" s="14">
        <v>262</v>
      </c>
      <c r="F40" s="18">
        <v>304</v>
      </c>
    </row>
    <row r="41" spans="1:6" x14ac:dyDescent="0.25">
      <c r="A41" s="12">
        <v>59</v>
      </c>
      <c r="B41" s="14">
        <v>287</v>
      </c>
      <c r="C41" s="14">
        <v>278</v>
      </c>
      <c r="D41" s="14">
        <v>309</v>
      </c>
      <c r="E41" s="14">
        <v>268</v>
      </c>
      <c r="F41" s="18">
        <v>333</v>
      </c>
    </row>
    <row r="42" spans="1:6" x14ac:dyDescent="0.25">
      <c r="A42" s="12">
        <v>60</v>
      </c>
      <c r="B42" s="14">
        <v>351</v>
      </c>
      <c r="C42" s="14">
        <v>300</v>
      </c>
      <c r="D42" s="14">
        <v>338</v>
      </c>
      <c r="E42" s="14">
        <v>311</v>
      </c>
      <c r="F42" s="18">
        <v>358</v>
      </c>
    </row>
    <row r="43" spans="1:6" x14ac:dyDescent="0.25">
      <c r="A43" s="12">
        <v>61</v>
      </c>
      <c r="B43" s="14">
        <v>419</v>
      </c>
      <c r="C43" s="14">
        <v>336</v>
      </c>
      <c r="D43" s="14">
        <v>378</v>
      </c>
      <c r="E43" s="14">
        <v>352</v>
      </c>
      <c r="F43" s="18">
        <v>373</v>
      </c>
    </row>
    <row r="44" spans="1:6" x14ac:dyDescent="0.25">
      <c r="A44" s="12">
        <v>62</v>
      </c>
      <c r="B44" s="14">
        <v>411</v>
      </c>
      <c r="C44" s="14">
        <v>396</v>
      </c>
      <c r="D44" s="14">
        <v>413</v>
      </c>
      <c r="E44" s="14">
        <v>394</v>
      </c>
      <c r="F44" s="18">
        <v>429</v>
      </c>
    </row>
    <row r="45" spans="1:6" x14ac:dyDescent="0.25">
      <c r="A45" s="12">
        <v>63</v>
      </c>
      <c r="B45" s="14">
        <v>481</v>
      </c>
      <c r="C45" s="14">
        <v>437</v>
      </c>
      <c r="D45" s="14">
        <v>435</v>
      </c>
      <c r="E45" s="14">
        <v>454</v>
      </c>
      <c r="F45" s="18">
        <v>462</v>
      </c>
    </row>
    <row r="46" spans="1:6" x14ac:dyDescent="0.25">
      <c r="A46" s="12">
        <v>64</v>
      </c>
      <c r="B46" s="14">
        <v>475</v>
      </c>
      <c r="C46" s="14">
        <v>551</v>
      </c>
      <c r="D46" s="14">
        <v>495</v>
      </c>
      <c r="E46" s="14">
        <v>452</v>
      </c>
      <c r="F46" s="18">
        <v>548</v>
      </c>
    </row>
    <row r="47" spans="1:6" x14ac:dyDescent="0.25">
      <c r="A47" s="12">
        <v>65</v>
      </c>
      <c r="B47" s="14">
        <v>554</v>
      </c>
      <c r="C47" s="14">
        <v>539</v>
      </c>
      <c r="D47" s="14">
        <v>559</v>
      </c>
      <c r="E47" s="14">
        <v>480</v>
      </c>
      <c r="F47" s="18">
        <v>591</v>
      </c>
    </row>
    <row r="48" spans="1:6" x14ac:dyDescent="0.25">
      <c r="A48" s="12">
        <v>66</v>
      </c>
      <c r="B48" s="14">
        <v>656</v>
      </c>
      <c r="C48" s="14">
        <v>582</v>
      </c>
      <c r="D48" s="14">
        <v>568</v>
      </c>
      <c r="E48" s="14">
        <v>617</v>
      </c>
      <c r="F48" s="18">
        <v>607</v>
      </c>
    </row>
    <row r="49" spans="1:6" x14ac:dyDescent="0.25">
      <c r="A49" s="12">
        <v>67</v>
      </c>
      <c r="B49" s="14">
        <v>682</v>
      </c>
      <c r="C49" s="14">
        <v>678</v>
      </c>
      <c r="D49" s="14">
        <v>714</v>
      </c>
      <c r="E49" s="14">
        <v>592</v>
      </c>
      <c r="F49" s="18">
        <v>673</v>
      </c>
    </row>
    <row r="50" spans="1:6" x14ac:dyDescent="0.25">
      <c r="A50" s="12">
        <v>68</v>
      </c>
      <c r="B50" s="14">
        <v>809</v>
      </c>
      <c r="C50" s="14">
        <v>697</v>
      </c>
      <c r="D50" s="14">
        <v>695</v>
      </c>
      <c r="E50" s="14">
        <v>646</v>
      </c>
      <c r="F50" s="18">
        <v>760</v>
      </c>
    </row>
    <row r="51" spans="1:6" x14ac:dyDescent="0.25">
      <c r="A51" s="12">
        <v>69</v>
      </c>
      <c r="B51" s="14">
        <v>856</v>
      </c>
      <c r="C51" s="14">
        <v>812</v>
      </c>
      <c r="D51" s="14">
        <v>812</v>
      </c>
      <c r="E51" s="14">
        <v>789</v>
      </c>
      <c r="F51" s="18">
        <v>830</v>
      </c>
    </row>
    <row r="52" spans="1:6" x14ac:dyDescent="0.25">
      <c r="A52" s="12">
        <v>70</v>
      </c>
      <c r="B52" s="14">
        <v>991</v>
      </c>
      <c r="C52" s="14">
        <v>953</v>
      </c>
      <c r="D52" s="14">
        <v>945</v>
      </c>
      <c r="E52" s="14">
        <v>818</v>
      </c>
      <c r="F52" s="18">
        <v>931</v>
      </c>
    </row>
    <row r="53" spans="1:6" x14ac:dyDescent="0.25">
      <c r="A53" s="12">
        <v>71</v>
      </c>
      <c r="B53" s="14">
        <v>992</v>
      </c>
      <c r="C53" s="14">
        <v>1028</v>
      </c>
      <c r="D53" s="14">
        <v>953</v>
      </c>
      <c r="E53" s="14">
        <v>910</v>
      </c>
      <c r="F53" s="18">
        <v>1031</v>
      </c>
    </row>
    <row r="54" spans="1:6" x14ac:dyDescent="0.25">
      <c r="A54" s="12">
        <v>72</v>
      </c>
      <c r="B54" s="14">
        <v>1145</v>
      </c>
      <c r="C54" s="14">
        <v>1045</v>
      </c>
      <c r="D54" s="14">
        <v>1100</v>
      </c>
      <c r="E54" s="14">
        <v>1007</v>
      </c>
      <c r="F54" s="18">
        <v>1108</v>
      </c>
    </row>
    <row r="55" spans="1:6" x14ac:dyDescent="0.25">
      <c r="A55" s="12">
        <v>73</v>
      </c>
      <c r="B55" s="14">
        <v>1109</v>
      </c>
      <c r="C55" s="14">
        <v>1146</v>
      </c>
      <c r="D55" s="14">
        <v>1172</v>
      </c>
      <c r="E55" s="14">
        <v>1192</v>
      </c>
      <c r="F55" s="18">
        <v>1215</v>
      </c>
    </row>
    <row r="56" spans="1:6" x14ac:dyDescent="0.25">
      <c r="A56" s="12">
        <v>74</v>
      </c>
      <c r="B56" s="14">
        <v>1164</v>
      </c>
      <c r="C56" s="14">
        <v>1142</v>
      </c>
      <c r="D56" s="14">
        <v>1250</v>
      </c>
      <c r="E56" s="14">
        <v>1226</v>
      </c>
      <c r="F56" s="18">
        <v>1407</v>
      </c>
    </row>
    <row r="57" spans="1:6" x14ac:dyDescent="0.25">
      <c r="A57" s="12">
        <v>75</v>
      </c>
      <c r="B57" s="14">
        <v>1012</v>
      </c>
      <c r="C57" s="14">
        <v>1145</v>
      </c>
      <c r="D57" s="14">
        <v>1276</v>
      </c>
      <c r="E57" s="14">
        <v>1321</v>
      </c>
      <c r="F57" s="18">
        <v>1490</v>
      </c>
    </row>
    <row r="58" spans="1:6" x14ac:dyDescent="0.25">
      <c r="A58" s="12">
        <v>76</v>
      </c>
      <c r="B58" s="14">
        <v>1130</v>
      </c>
      <c r="C58" s="14">
        <v>1079</v>
      </c>
      <c r="D58" s="14">
        <v>1264</v>
      </c>
      <c r="E58" s="14">
        <v>1370</v>
      </c>
      <c r="F58" s="18">
        <v>1567</v>
      </c>
    </row>
    <row r="59" spans="1:6" x14ac:dyDescent="0.25">
      <c r="A59" s="12">
        <v>77</v>
      </c>
      <c r="B59" s="14">
        <v>1214</v>
      </c>
      <c r="C59" s="14">
        <v>1207</v>
      </c>
      <c r="D59" s="14">
        <v>1284</v>
      </c>
      <c r="E59" s="14">
        <v>1292</v>
      </c>
      <c r="F59" s="18">
        <v>1561</v>
      </c>
    </row>
    <row r="60" spans="1:6" x14ac:dyDescent="0.25">
      <c r="A60" s="12">
        <v>78</v>
      </c>
      <c r="B60" s="14">
        <v>1271</v>
      </c>
      <c r="C60" s="14">
        <v>1334</v>
      </c>
      <c r="D60" s="14">
        <v>1254</v>
      </c>
      <c r="E60" s="14">
        <v>1240</v>
      </c>
      <c r="F60" s="18">
        <v>1538</v>
      </c>
    </row>
    <row r="61" spans="1:6" x14ac:dyDescent="0.25">
      <c r="A61" s="12">
        <v>79</v>
      </c>
      <c r="B61" s="14">
        <v>1292</v>
      </c>
      <c r="C61" s="14">
        <v>1325</v>
      </c>
      <c r="D61" s="14">
        <v>1334</v>
      </c>
      <c r="E61" s="14">
        <v>1338</v>
      </c>
      <c r="F61" s="18">
        <v>1543</v>
      </c>
    </row>
    <row r="62" spans="1:6" x14ac:dyDescent="0.25">
      <c r="A62" s="12">
        <v>80</v>
      </c>
      <c r="B62" s="14">
        <v>1309</v>
      </c>
      <c r="C62" s="14">
        <v>1293</v>
      </c>
      <c r="D62" s="14">
        <v>1434</v>
      </c>
      <c r="E62" s="14">
        <v>1429</v>
      </c>
      <c r="F62" s="18">
        <v>1639</v>
      </c>
    </row>
    <row r="63" spans="1:6" x14ac:dyDescent="0.25">
      <c r="A63" s="12">
        <v>81</v>
      </c>
      <c r="B63" s="14">
        <v>1459</v>
      </c>
      <c r="C63" s="14">
        <v>1385</v>
      </c>
      <c r="D63" s="14">
        <v>1461</v>
      </c>
      <c r="E63" s="14">
        <v>1416</v>
      </c>
      <c r="F63" s="18">
        <v>1661</v>
      </c>
    </row>
    <row r="64" spans="1:6" x14ac:dyDescent="0.25">
      <c r="A64" s="12">
        <v>82</v>
      </c>
      <c r="B64" s="14">
        <v>1334</v>
      </c>
      <c r="C64" s="14">
        <v>1378</v>
      </c>
      <c r="D64" s="14">
        <v>1507</v>
      </c>
      <c r="E64" s="14">
        <v>1495</v>
      </c>
      <c r="F64" s="18">
        <v>1833</v>
      </c>
    </row>
    <row r="65" spans="1:6" x14ac:dyDescent="0.25">
      <c r="A65" s="12">
        <v>83</v>
      </c>
      <c r="B65" s="14">
        <v>1422</v>
      </c>
      <c r="C65" s="14">
        <v>1528</v>
      </c>
      <c r="D65" s="14">
        <v>1562</v>
      </c>
      <c r="E65" s="14">
        <v>1472</v>
      </c>
      <c r="F65" s="18">
        <v>1727</v>
      </c>
    </row>
    <row r="66" spans="1:6" x14ac:dyDescent="0.25">
      <c r="A66" s="12">
        <v>84</v>
      </c>
      <c r="B66" s="14">
        <v>1517</v>
      </c>
      <c r="C66" s="14">
        <v>1541</v>
      </c>
      <c r="D66" s="14">
        <v>1537</v>
      </c>
      <c r="E66" s="14">
        <v>1555</v>
      </c>
      <c r="F66" s="18">
        <v>1779</v>
      </c>
    </row>
    <row r="67" spans="1:6" x14ac:dyDescent="0.25">
      <c r="A67" s="12">
        <v>85</v>
      </c>
      <c r="B67" s="14">
        <v>1612</v>
      </c>
      <c r="C67" s="14">
        <v>1608</v>
      </c>
      <c r="D67" s="14">
        <v>1537</v>
      </c>
      <c r="E67" s="14">
        <v>1491</v>
      </c>
      <c r="F67" s="18">
        <v>1800</v>
      </c>
    </row>
    <row r="68" spans="1:6" x14ac:dyDescent="0.25">
      <c r="A68" s="12">
        <v>86</v>
      </c>
      <c r="B68" s="14">
        <v>1671</v>
      </c>
      <c r="C68" s="14">
        <v>1610</v>
      </c>
      <c r="D68" s="14">
        <v>1643</v>
      </c>
      <c r="E68" s="14">
        <v>1502</v>
      </c>
      <c r="F68" s="18">
        <v>1756</v>
      </c>
    </row>
    <row r="69" spans="1:6" x14ac:dyDescent="0.25">
      <c r="A69" s="12">
        <v>87</v>
      </c>
      <c r="B69" s="14">
        <v>1600</v>
      </c>
      <c r="C69" s="14">
        <v>1694</v>
      </c>
      <c r="D69" s="14">
        <v>1665</v>
      </c>
      <c r="E69" s="14">
        <v>1627</v>
      </c>
      <c r="F69" s="18">
        <v>1775</v>
      </c>
    </row>
    <row r="70" spans="1:6" x14ac:dyDescent="0.25">
      <c r="A70" s="12">
        <v>88</v>
      </c>
      <c r="B70" s="14">
        <v>1590</v>
      </c>
      <c r="C70" s="14">
        <v>1574</v>
      </c>
      <c r="D70" s="14">
        <v>1656</v>
      </c>
      <c r="E70" s="14">
        <v>1524</v>
      </c>
      <c r="F70" s="18">
        <v>1757</v>
      </c>
    </row>
    <row r="71" spans="1:6" x14ac:dyDescent="0.25">
      <c r="A71" s="12">
        <v>89</v>
      </c>
      <c r="B71" s="14">
        <v>1365</v>
      </c>
      <c r="C71" s="14">
        <v>1606</v>
      </c>
      <c r="D71" s="14">
        <v>1525</v>
      </c>
      <c r="E71" s="14">
        <v>1504</v>
      </c>
      <c r="F71" s="18">
        <v>1662</v>
      </c>
    </row>
    <row r="72" spans="1:6" x14ac:dyDescent="0.25">
      <c r="A72" s="12">
        <v>90</v>
      </c>
      <c r="B72" s="14">
        <v>1448</v>
      </c>
      <c r="C72" s="14">
        <v>1574</v>
      </c>
      <c r="D72" s="14">
        <v>1527</v>
      </c>
      <c r="E72" s="14">
        <v>1419</v>
      </c>
      <c r="F72" s="18">
        <v>1614</v>
      </c>
    </row>
    <row r="73" spans="1:6" x14ac:dyDescent="0.25">
      <c r="A73" s="12">
        <v>91</v>
      </c>
      <c r="B73" s="14">
        <v>1382</v>
      </c>
      <c r="C73" s="14">
        <v>1359</v>
      </c>
      <c r="D73" s="14">
        <v>1348</v>
      </c>
      <c r="E73" s="14">
        <v>1350</v>
      </c>
      <c r="F73" s="18">
        <v>1454</v>
      </c>
    </row>
    <row r="74" spans="1:6" x14ac:dyDescent="0.25">
      <c r="A74" s="12">
        <v>92</v>
      </c>
      <c r="B74" s="14">
        <v>1174</v>
      </c>
      <c r="C74" s="14">
        <v>1283</v>
      </c>
      <c r="D74" s="14">
        <v>1183</v>
      </c>
      <c r="E74" s="14">
        <v>1115</v>
      </c>
      <c r="F74" s="18">
        <v>1233</v>
      </c>
    </row>
    <row r="75" spans="1:6" x14ac:dyDescent="0.25">
      <c r="A75" s="12">
        <v>93</v>
      </c>
      <c r="B75" s="14">
        <v>1064</v>
      </c>
      <c r="C75" s="14">
        <v>1063</v>
      </c>
      <c r="D75" s="14">
        <v>1037</v>
      </c>
      <c r="E75" s="14">
        <v>1031</v>
      </c>
      <c r="F75" s="18">
        <v>1089</v>
      </c>
    </row>
    <row r="76" spans="1:6" x14ac:dyDescent="0.25">
      <c r="A76" s="12">
        <v>94</v>
      </c>
      <c r="B76" s="14">
        <v>872</v>
      </c>
      <c r="C76" s="14">
        <v>867</v>
      </c>
      <c r="D76" s="14">
        <v>886</v>
      </c>
      <c r="E76" s="14">
        <v>863</v>
      </c>
      <c r="F76" s="18">
        <v>880</v>
      </c>
    </row>
    <row r="77" spans="1:6" x14ac:dyDescent="0.25">
      <c r="A77" s="12">
        <v>95</v>
      </c>
      <c r="B77" s="14">
        <v>714</v>
      </c>
      <c r="C77" s="14">
        <v>711</v>
      </c>
      <c r="D77" s="14">
        <v>730</v>
      </c>
      <c r="E77" s="14">
        <v>726</v>
      </c>
      <c r="F77" s="18">
        <v>666</v>
      </c>
    </row>
    <row r="78" spans="1:6" x14ac:dyDescent="0.25">
      <c r="A78" s="12">
        <v>96</v>
      </c>
      <c r="B78" s="14">
        <v>603</v>
      </c>
      <c r="C78" s="14">
        <v>615</v>
      </c>
      <c r="D78" s="14">
        <v>515</v>
      </c>
      <c r="E78" s="14">
        <v>564</v>
      </c>
      <c r="F78" s="18">
        <v>533</v>
      </c>
    </row>
    <row r="79" spans="1:6" x14ac:dyDescent="0.25">
      <c r="A79" s="12">
        <v>97</v>
      </c>
      <c r="B79" s="14">
        <v>395</v>
      </c>
      <c r="C79" s="14">
        <v>423</v>
      </c>
      <c r="D79" s="14">
        <v>427</v>
      </c>
      <c r="E79" s="14">
        <v>371</v>
      </c>
      <c r="F79" s="18">
        <v>387</v>
      </c>
    </row>
    <row r="80" spans="1:6" x14ac:dyDescent="0.25">
      <c r="A80" s="12">
        <v>98</v>
      </c>
      <c r="B80" s="14">
        <v>230</v>
      </c>
      <c r="C80" s="14">
        <v>269</v>
      </c>
      <c r="D80" s="14">
        <v>320</v>
      </c>
      <c r="E80" s="14">
        <v>314</v>
      </c>
      <c r="F80" s="18">
        <v>301</v>
      </c>
    </row>
    <row r="81" spans="1:6" x14ac:dyDescent="0.25">
      <c r="A81" s="12">
        <v>99</v>
      </c>
      <c r="B81" s="14">
        <v>152</v>
      </c>
      <c r="C81" s="14">
        <v>175</v>
      </c>
      <c r="D81" s="14">
        <v>179</v>
      </c>
      <c r="E81" s="14">
        <v>230</v>
      </c>
      <c r="F81" s="18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8044-E1DF-49DF-A42B-754B20B48F1B}">
  <dimension ref="A1:F81"/>
  <sheetViews>
    <sheetView workbookViewId="0">
      <selection sqref="A1:F81"/>
    </sheetView>
  </sheetViews>
  <sheetFormatPr defaultColWidth="9.140625" defaultRowHeight="15" x14ac:dyDescent="0.25"/>
  <cols>
    <col min="1" max="16384" width="9.140625" style="12"/>
  </cols>
  <sheetData>
    <row r="1" spans="1:6" x14ac:dyDescent="0.25">
      <c r="A1" s="11" t="s">
        <v>0</v>
      </c>
      <c r="B1" s="11">
        <v>2016</v>
      </c>
      <c r="C1" s="11">
        <v>2017</v>
      </c>
      <c r="D1" s="11">
        <v>2018</v>
      </c>
      <c r="E1" s="11">
        <v>2019</v>
      </c>
      <c r="F1" s="11">
        <v>2020</v>
      </c>
    </row>
    <row r="2" spans="1:6" x14ac:dyDescent="0.25">
      <c r="A2" s="12">
        <v>20</v>
      </c>
      <c r="B2" s="14">
        <v>9</v>
      </c>
      <c r="C2" s="14">
        <v>7</v>
      </c>
      <c r="D2" s="14">
        <v>21</v>
      </c>
      <c r="E2" s="14">
        <v>11</v>
      </c>
      <c r="F2" s="19">
        <v>16</v>
      </c>
    </row>
    <row r="3" spans="1:6" x14ac:dyDescent="0.25">
      <c r="A3" s="12">
        <v>21</v>
      </c>
      <c r="B3" s="14">
        <v>9</v>
      </c>
      <c r="C3" s="14">
        <v>10</v>
      </c>
      <c r="D3" s="14">
        <v>17</v>
      </c>
      <c r="E3" s="14">
        <v>14</v>
      </c>
      <c r="F3" s="19">
        <v>11</v>
      </c>
    </row>
    <row r="4" spans="1:6" x14ac:dyDescent="0.25">
      <c r="A4" s="12">
        <v>22</v>
      </c>
      <c r="B4" s="14">
        <v>12</v>
      </c>
      <c r="C4" s="14">
        <v>12</v>
      </c>
      <c r="D4" s="14">
        <v>13</v>
      </c>
      <c r="E4" s="14">
        <v>10</v>
      </c>
      <c r="F4" s="19">
        <v>6</v>
      </c>
    </row>
    <row r="5" spans="1:6" x14ac:dyDescent="0.25">
      <c r="A5" s="12">
        <v>23</v>
      </c>
      <c r="B5" s="14">
        <v>13</v>
      </c>
      <c r="C5" s="14">
        <v>16</v>
      </c>
      <c r="D5" s="14">
        <v>21</v>
      </c>
      <c r="E5" s="14">
        <v>15</v>
      </c>
      <c r="F5" s="19">
        <v>16</v>
      </c>
    </row>
    <row r="6" spans="1:6" x14ac:dyDescent="0.25">
      <c r="A6" s="12">
        <v>24</v>
      </c>
      <c r="B6" s="14">
        <v>26</v>
      </c>
      <c r="C6" s="14">
        <v>13</v>
      </c>
      <c r="D6" s="14">
        <v>21</v>
      </c>
      <c r="E6" s="14">
        <v>18</v>
      </c>
      <c r="F6" s="19">
        <v>14</v>
      </c>
    </row>
    <row r="7" spans="1:6" x14ac:dyDescent="0.25">
      <c r="A7" s="12">
        <v>25</v>
      </c>
      <c r="B7" s="14">
        <v>22</v>
      </c>
      <c r="C7" s="14">
        <v>19</v>
      </c>
      <c r="D7" s="14">
        <v>11</v>
      </c>
      <c r="E7" s="14">
        <v>20</v>
      </c>
      <c r="F7" s="19">
        <v>15</v>
      </c>
    </row>
    <row r="8" spans="1:6" x14ac:dyDescent="0.25">
      <c r="A8" s="12">
        <v>26</v>
      </c>
      <c r="B8" s="14">
        <v>16</v>
      </c>
      <c r="C8" s="14">
        <v>14</v>
      </c>
      <c r="D8" s="14">
        <v>11</v>
      </c>
      <c r="E8" s="14">
        <v>19</v>
      </c>
      <c r="F8" s="19">
        <v>19</v>
      </c>
    </row>
    <row r="9" spans="1:6" x14ac:dyDescent="0.25">
      <c r="A9" s="12">
        <v>27</v>
      </c>
      <c r="B9" s="14">
        <v>22</v>
      </c>
      <c r="C9" s="14">
        <v>25</v>
      </c>
      <c r="D9" s="14">
        <v>15</v>
      </c>
      <c r="E9" s="14">
        <v>22</v>
      </c>
      <c r="F9" s="19">
        <v>17</v>
      </c>
    </row>
    <row r="10" spans="1:6" x14ac:dyDescent="0.25">
      <c r="A10" s="12">
        <v>28</v>
      </c>
      <c r="B10" s="14">
        <v>6</v>
      </c>
      <c r="C10" s="14">
        <v>20</v>
      </c>
      <c r="D10" s="14">
        <v>33</v>
      </c>
      <c r="E10" s="14">
        <v>31</v>
      </c>
      <c r="F10" s="19">
        <v>17</v>
      </c>
    </row>
    <row r="11" spans="1:6" x14ac:dyDescent="0.25">
      <c r="A11" s="12">
        <v>29</v>
      </c>
      <c r="B11" s="14">
        <v>22</v>
      </c>
      <c r="C11" s="14">
        <v>22</v>
      </c>
      <c r="D11" s="14">
        <v>19</v>
      </c>
      <c r="E11" s="14">
        <v>13</v>
      </c>
      <c r="F11" s="19">
        <v>11</v>
      </c>
    </row>
    <row r="12" spans="1:6" x14ac:dyDescent="0.25">
      <c r="A12" s="12">
        <v>30</v>
      </c>
      <c r="B12" s="14">
        <v>25</v>
      </c>
      <c r="C12" s="14">
        <v>15</v>
      </c>
      <c r="D12" s="14">
        <v>27</v>
      </c>
      <c r="E12" s="14">
        <v>16</v>
      </c>
      <c r="F12" s="19">
        <v>23</v>
      </c>
    </row>
    <row r="13" spans="1:6" x14ac:dyDescent="0.25">
      <c r="A13" s="12">
        <v>31</v>
      </c>
      <c r="B13" s="14">
        <v>19</v>
      </c>
      <c r="C13" s="14">
        <v>23</v>
      </c>
      <c r="D13" s="14">
        <v>20</v>
      </c>
      <c r="E13" s="14">
        <v>25</v>
      </c>
      <c r="F13" s="19">
        <v>35</v>
      </c>
    </row>
    <row r="14" spans="1:6" x14ac:dyDescent="0.25">
      <c r="A14" s="12">
        <v>32</v>
      </c>
      <c r="B14" s="14">
        <v>21</v>
      </c>
      <c r="C14" s="14">
        <v>21</v>
      </c>
      <c r="D14" s="14">
        <v>27</v>
      </c>
      <c r="E14" s="14">
        <v>23</v>
      </c>
      <c r="F14" s="19">
        <v>23</v>
      </c>
    </row>
    <row r="15" spans="1:6" x14ac:dyDescent="0.25">
      <c r="A15" s="12">
        <v>33</v>
      </c>
      <c r="B15" s="14">
        <v>21</v>
      </c>
      <c r="C15" s="14">
        <v>27</v>
      </c>
      <c r="D15" s="14">
        <v>29</v>
      </c>
      <c r="E15" s="14">
        <v>18</v>
      </c>
      <c r="F15" s="19">
        <v>18</v>
      </c>
    </row>
    <row r="16" spans="1:6" x14ac:dyDescent="0.25">
      <c r="A16" s="12">
        <v>34</v>
      </c>
      <c r="B16" s="14">
        <v>21</v>
      </c>
      <c r="C16" s="14">
        <v>19</v>
      </c>
      <c r="D16" s="14">
        <v>28</v>
      </c>
      <c r="E16" s="14">
        <v>19</v>
      </c>
      <c r="F16" s="19">
        <v>27</v>
      </c>
    </row>
    <row r="17" spans="1:6" x14ac:dyDescent="0.25">
      <c r="A17" s="12">
        <v>35</v>
      </c>
      <c r="B17" s="14">
        <v>26</v>
      </c>
      <c r="C17" s="14">
        <v>26</v>
      </c>
      <c r="D17" s="14">
        <v>22</v>
      </c>
      <c r="E17" s="14">
        <v>30</v>
      </c>
      <c r="F17" s="19">
        <v>23</v>
      </c>
    </row>
    <row r="18" spans="1:6" x14ac:dyDescent="0.25">
      <c r="A18" s="12">
        <v>36</v>
      </c>
      <c r="B18" s="14">
        <v>26</v>
      </c>
      <c r="C18" s="14">
        <v>28</v>
      </c>
      <c r="D18" s="14">
        <v>28</v>
      </c>
      <c r="E18" s="14">
        <v>23</v>
      </c>
      <c r="F18" s="19">
        <v>32</v>
      </c>
    </row>
    <row r="19" spans="1:6" x14ac:dyDescent="0.25">
      <c r="A19" s="12">
        <v>37</v>
      </c>
      <c r="B19" s="14">
        <v>24</v>
      </c>
      <c r="C19" s="14">
        <v>29</v>
      </c>
      <c r="D19" s="14">
        <v>17</v>
      </c>
      <c r="E19" s="14">
        <v>35</v>
      </c>
      <c r="F19" s="19">
        <v>24</v>
      </c>
    </row>
    <row r="20" spans="1:6" x14ac:dyDescent="0.25">
      <c r="A20" s="12">
        <v>38</v>
      </c>
      <c r="B20" s="14">
        <v>17</v>
      </c>
      <c r="C20" s="14">
        <v>24</v>
      </c>
      <c r="D20" s="14">
        <v>26</v>
      </c>
      <c r="E20" s="14">
        <v>29</v>
      </c>
      <c r="F20" s="19">
        <v>41</v>
      </c>
    </row>
    <row r="21" spans="1:6" x14ac:dyDescent="0.25">
      <c r="A21" s="12">
        <v>39</v>
      </c>
      <c r="B21" s="14">
        <v>22</v>
      </c>
      <c r="C21" s="14">
        <v>23</v>
      </c>
      <c r="D21" s="14">
        <v>27</v>
      </c>
      <c r="E21" s="14">
        <v>33</v>
      </c>
      <c r="F21" s="19">
        <v>37</v>
      </c>
    </row>
    <row r="22" spans="1:6" x14ac:dyDescent="0.25">
      <c r="A22" s="12">
        <v>40</v>
      </c>
      <c r="B22" s="14">
        <v>44</v>
      </c>
      <c r="C22" s="14">
        <v>29</v>
      </c>
      <c r="D22" s="14">
        <v>27</v>
      </c>
      <c r="E22" s="14">
        <v>36</v>
      </c>
      <c r="F22" s="19">
        <v>31</v>
      </c>
    </row>
    <row r="23" spans="1:6" x14ac:dyDescent="0.25">
      <c r="A23" s="12">
        <v>41</v>
      </c>
      <c r="B23" s="14">
        <v>38</v>
      </c>
      <c r="C23" s="14">
        <v>36</v>
      </c>
      <c r="D23" s="14">
        <v>38</v>
      </c>
      <c r="E23" s="14">
        <v>38</v>
      </c>
      <c r="F23" s="19">
        <v>33</v>
      </c>
    </row>
    <row r="24" spans="1:6" x14ac:dyDescent="0.25">
      <c r="A24" s="12">
        <v>42</v>
      </c>
      <c r="B24" s="14">
        <v>42</v>
      </c>
      <c r="C24" s="14">
        <v>45</v>
      </c>
      <c r="D24" s="14">
        <v>40</v>
      </c>
      <c r="E24" s="14">
        <v>40</v>
      </c>
      <c r="F24" s="19">
        <v>43</v>
      </c>
    </row>
    <row r="25" spans="1:6" x14ac:dyDescent="0.25">
      <c r="A25" s="12">
        <v>43</v>
      </c>
      <c r="B25" s="14">
        <v>40</v>
      </c>
      <c r="C25" s="14">
        <v>37</v>
      </c>
      <c r="D25" s="14">
        <v>35</v>
      </c>
      <c r="E25" s="14">
        <v>39</v>
      </c>
      <c r="F25" s="19">
        <v>49</v>
      </c>
    </row>
    <row r="26" spans="1:6" x14ac:dyDescent="0.25">
      <c r="A26" s="12">
        <v>44</v>
      </c>
      <c r="B26" s="14">
        <v>47</v>
      </c>
      <c r="C26" s="14">
        <v>43</v>
      </c>
      <c r="D26" s="14">
        <v>47</v>
      </c>
      <c r="E26" s="14">
        <v>47</v>
      </c>
      <c r="F26" s="19">
        <v>52</v>
      </c>
    </row>
    <row r="27" spans="1:6" x14ac:dyDescent="0.25">
      <c r="A27" s="12">
        <v>45</v>
      </c>
      <c r="B27" s="14">
        <v>50</v>
      </c>
      <c r="C27" s="14">
        <v>49</v>
      </c>
      <c r="D27" s="14">
        <v>53</v>
      </c>
      <c r="E27" s="14">
        <v>57</v>
      </c>
      <c r="F27" s="19">
        <v>56</v>
      </c>
    </row>
    <row r="28" spans="1:6" x14ac:dyDescent="0.25">
      <c r="A28" s="12">
        <v>46</v>
      </c>
      <c r="B28" s="14">
        <v>63</v>
      </c>
      <c r="C28" s="14">
        <v>58</v>
      </c>
      <c r="D28" s="14">
        <v>51</v>
      </c>
      <c r="E28" s="14">
        <v>61</v>
      </c>
      <c r="F28" s="19">
        <v>65</v>
      </c>
    </row>
    <row r="29" spans="1:6" x14ac:dyDescent="0.25">
      <c r="A29" s="12">
        <v>47</v>
      </c>
      <c r="B29" s="14">
        <v>65</v>
      </c>
      <c r="C29" s="14">
        <v>66</v>
      </c>
      <c r="D29" s="14">
        <v>70</v>
      </c>
      <c r="E29" s="14">
        <v>60</v>
      </c>
      <c r="F29" s="19">
        <v>63</v>
      </c>
    </row>
    <row r="30" spans="1:6" x14ac:dyDescent="0.25">
      <c r="A30" s="12">
        <v>48</v>
      </c>
      <c r="B30" s="14">
        <v>73</v>
      </c>
      <c r="C30" s="14">
        <v>78</v>
      </c>
      <c r="D30" s="14">
        <v>77</v>
      </c>
      <c r="E30" s="14">
        <v>66</v>
      </c>
      <c r="F30" s="19">
        <v>51</v>
      </c>
    </row>
    <row r="31" spans="1:6" x14ac:dyDescent="0.25">
      <c r="A31" s="12">
        <v>49</v>
      </c>
      <c r="B31" s="14">
        <v>94</v>
      </c>
      <c r="C31" s="14">
        <v>92</v>
      </c>
      <c r="D31" s="14">
        <v>75</v>
      </c>
      <c r="E31" s="14">
        <v>78</v>
      </c>
      <c r="F31" s="19">
        <v>92</v>
      </c>
    </row>
    <row r="32" spans="1:6" x14ac:dyDescent="0.25">
      <c r="A32" s="12">
        <v>50</v>
      </c>
      <c r="B32" s="14">
        <v>106</v>
      </c>
      <c r="C32" s="14">
        <v>102</v>
      </c>
      <c r="D32" s="14">
        <v>83</v>
      </c>
      <c r="E32" s="14">
        <v>70</v>
      </c>
      <c r="F32" s="19">
        <v>87</v>
      </c>
    </row>
    <row r="33" spans="1:6" x14ac:dyDescent="0.25">
      <c r="A33" s="12">
        <v>51</v>
      </c>
      <c r="B33" s="14">
        <v>107</v>
      </c>
      <c r="C33" s="14">
        <v>111</v>
      </c>
      <c r="D33" s="14">
        <v>101</v>
      </c>
      <c r="E33" s="14">
        <v>90</v>
      </c>
      <c r="F33" s="19">
        <v>96</v>
      </c>
    </row>
    <row r="34" spans="1:6" x14ac:dyDescent="0.25">
      <c r="A34" s="12">
        <v>52</v>
      </c>
      <c r="B34" s="14">
        <v>116</v>
      </c>
      <c r="C34" s="14">
        <v>129</v>
      </c>
      <c r="D34" s="14">
        <v>96</v>
      </c>
      <c r="E34" s="14">
        <v>109</v>
      </c>
      <c r="F34" s="19">
        <v>105</v>
      </c>
    </row>
    <row r="35" spans="1:6" x14ac:dyDescent="0.25">
      <c r="A35" s="12">
        <v>53</v>
      </c>
      <c r="B35" s="14">
        <v>120</v>
      </c>
      <c r="C35" s="14">
        <v>119</v>
      </c>
      <c r="D35" s="14">
        <v>122</v>
      </c>
      <c r="E35" s="14">
        <v>129</v>
      </c>
      <c r="F35" s="19">
        <v>120</v>
      </c>
    </row>
    <row r="36" spans="1:6" x14ac:dyDescent="0.25">
      <c r="A36" s="12">
        <v>54</v>
      </c>
      <c r="B36" s="14">
        <v>109</v>
      </c>
      <c r="C36" s="14">
        <v>121</v>
      </c>
      <c r="D36" s="14">
        <v>128</v>
      </c>
      <c r="E36" s="14">
        <v>124</v>
      </c>
      <c r="F36" s="19">
        <v>133</v>
      </c>
    </row>
    <row r="37" spans="1:6" x14ac:dyDescent="0.25">
      <c r="A37" s="12">
        <v>55</v>
      </c>
      <c r="B37" s="14">
        <v>138</v>
      </c>
      <c r="C37" s="14">
        <v>129</v>
      </c>
      <c r="D37" s="14">
        <v>128</v>
      </c>
      <c r="E37" s="14">
        <v>166</v>
      </c>
      <c r="F37" s="19">
        <v>142</v>
      </c>
    </row>
    <row r="38" spans="1:6" x14ac:dyDescent="0.25">
      <c r="A38" s="12">
        <v>56</v>
      </c>
      <c r="B38" s="14">
        <v>172</v>
      </c>
      <c r="C38" s="14">
        <v>136</v>
      </c>
      <c r="D38" s="14">
        <v>163</v>
      </c>
      <c r="E38" s="14">
        <v>144</v>
      </c>
      <c r="F38" s="19">
        <v>150</v>
      </c>
    </row>
    <row r="39" spans="1:6" x14ac:dyDescent="0.25">
      <c r="A39" s="12">
        <v>57</v>
      </c>
      <c r="B39" s="14">
        <v>171</v>
      </c>
      <c r="C39" s="14">
        <v>165</v>
      </c>
      <c r="D39" s="14">
        <v>159</v>
      </c>
      <c r="E39" s="14">
        <v>164</v>
      </c>
      <c r="F39" s="19">
        <v>142</v>
      </c>
    </row>
    <row r="40" spans="1:6" x14ac:dyDescent="0.25">
      <c r="A40" s="12">
        <v>58</v>
      </c>
      <c r="B40" s="14">
        <v>156</v>
      </c>
      <c r="C40" s="14">
        <v>186</v>
      </c>
      <c r="D40" s="14">
        <v>186</v>
      </c>
      <c r="E40" s="14">
        <v>169</v>
      </c>
      <c r="F40" s="19">
        <v>204</v>
      </c>
    </row>
    <row r="41" spans="1:6" x14ac:dyDescent="0.25">
      <c r="A41" s="12">
        <v>59</v>
      </c>
      <c r="B41" s="14">
        <v>209</v>
      </c>
      <c r="C41" s="14">
        <v>206</v>
      </c>
      <c r="D41" s="14">
        <v>188</v>
      </c>
      <c r="E41" s="14">
        <v>167</v>
      </c>
      <c r="F41" s="19">
        <v>208</v>
      </c>
    </row>
    <row r="42" spans="1:6" x14ac:dyDescent="0.25">
      <c r="A42" s="12">
        <v>60</v>
      </c>
      <c r="B42" s="14">
        <v>230</v>
      </c>
      <c r="C42" s="14">
        <v>222</v>
      </c>
      <c r="D42" s="14">
        <v>222</v>
      </c>
      <c r="E42" s="14">
        <v>204</v>
      </c>
      <c r="F42" s="19">
        <v>202</v>
      </c>
    </row>
    <row r="43" spans="1:6" x14ac:dyDescent="0.25">
      <c r="A43" s="12">
        <v>61</v>
      </c>
      <c r="B43" s="14">
        <v>275</v>
      </c>
      <c r="C43" s="14">
        <v>260</v>
      </c>
      <c r="D43" s="14">
        <v>260</v>
      </c>
      <c r="E43" s="14">
        <v>241</v>
      </c>
      <c r="F43" s="19">
        <v>259</v>
      </c>
    </row>
    <row r="44" spans="1:6" x14ac:dyDescent="0.25">
      <c r="A44" s="12">
        <v>62</v>
      </c>
      <c r="B44" s="14">
        <v>272</v>
      </c>
      <c r="C44" s="14">
        <v>274</v>
      </c>
      <c r="D44" s="14">
        <v>261</v>
      </c>
      <c r="E44" s="14">
        <v>288</v>
      </c>
      <c r="F44" s="19">
        <v>246</v>
      </c>
    </row>
    <row r="45" spans="1:6" x14ac:dyDescent="0.25">
      <c r="A45" s="12">
        <v>63</v>
      </c>
      <c r="B45" s="14">
        <v>318</v>
      </c>
      <c r="C45" s="14">
        <v>292</v>
      </c>
      <c r="D45" s="14">
        <v>310</v>
      </c>
      <c r="E45" s="14">
        <v>263</v>
      </c>
      <c r="F45" s="19">
        <v>289</v>
      </c>
    </row>
    <row r="46" spans="1:6" x14ac:dyDescent="0.25">
      <c r="A46" s="12">
        <v>64</v>
      </c>
      <c r="B46" s="14">
        <v>338</v>
      </c>
      <c r="C46" s="14">
        <v>334</v>
      </c>
      <c r="D46" s="14">
        <v>319</v>
      </c>
      <c r="E46" s="14">
        <v>329</v>
      </c>
      <c r="F46" s="19">
        <v>344</v>
      </c>
    </row>
    <row r="47" spans="1:6" x14ac:dyDescent="0.25">
      <c r="A47" s="12">
        <v>65</v>
      </c>
      <c r="B47" s="14">
        <v>347</v>
      </c>
      <c r="C47" s="14">
        <v>358</v>
      </c>
      <c r="D47" s="14">
        <v>346</v>
      </c>
      <c r="E47" s="14">
        <v>315</v>
      </c>
      <c r="F47" s="19">
        <v>353</v>
      </c>
    </row>
    <row r="48" spans="1:6" x14ac:dyDescent="0.25">
      <c r="A48" s="12">
        <v>66</v>
      </c>
      <c r="B48" s="14">
        <v>439</v>
      </c>
      <c r="C48" s="14">
        <v>424</v>
      </c>
      <c r="D48" s="14">
        <v>387</v>
      </c>
      <c r="E48" s="14">
        <v>391</v>
      </c>
      <c r="F48" s="19">
        <v>400</v>
      </c>
    </row>
    <row r="49" spans="1:6" x14ac:dyDescent="0.25">
      <c r="A49" s="12">
        <v>67</v>
      </c>
      <c r="B49" s="14">
        <v>469</v>
      </c>
      <c r="C49" s="14">
        <v>448</v>
      </c>
      <c r="D49" s="14">
        <v>426</v>
      </c>
      <c r="E49" s="14">
        <v>386</v>
      </c>
      <c r="F49" s="19">
        <v>482</v>
      </c>
    </row>
    <row r="50" spans="1:6" x14ac:dyDescent="0.25">
      <c r="A50" s="12">
        <v>68</v>
      </c>
      <c r="B50" s="14">
        <v>545</v>
      </c>
      <c r="C50" s="14">
        <v>515</v>
      </c>
      <c r="D50" s="14">
        <v>519</v>
      </c>
      <c r="E50" s="14">
        <v>428</v>
      </c>
      <c r="F50" s="19">
        <v>452</v>
      </c>
    </row>
    <row r="51" spans="1:6" x14ac:dyDescent="0.25">
      <c r="A51" s="12">
        <v>69</v>
      </c>
      <c r="B51" s="14">
        <v>553</v>
      </c>
      <c r="C51" s="14">
        <v>553</v>
      </c>
      <c r="D51" s="14">
        <v>582</v>
      </c>
      <c r="E51" s="14">
        <v>498</v>
      </c>
      <c r="F51" s="19">
        <v>512</v>
      </c>
    </row>
    <row r="52" spans="1:6" x14ac:dyDescent="0.25">
      <c r="A52" s="12">
        <v>70</v>
      </c>
      <c r="B52" s="14">
        <v>648</v>
      </c>
      <c r="C52" s="14">
        <v>662</v>
      </c>
      <c r="D52" s="14">
        <v>648</v>
      </c>
      <c r="E52" s="14">
        <v>584</v>
      </c>
      <c r="F52" s="19">
        <v>624</v>
      </c>
    </row>
    <row r="53" spans="1:6" x14ac:dyDescent="0.25">
      <c r="A53" s="12">
        <v>71</v>
      </c>
      <c r="B53" s="14">
        <v>703</v>
      </c>
      <c r="C53" s="14">
        <v>713</v>
      </c>
      <c r="D53" s="14">
        <v>712</v>
      </c>
      <c r="E53" s="14">
        <v>612</v>
      </c>
      <c r="F53" s="19">
        <v>680</v>
      </c>
    </row>
    <row r="54" spans="1:6" x14ac:dyDescent="0.25">
      <c r="A54" s="12">
        <v>72</v>
      </c>
      <c r="B54" s="14">
        <v>821</v>
      </c>
      <c r="C54" s="14">
        <v>801</v>
      </c>
      <c r="D54" s="14">
        <v>801</v>
      </c>
      <c r="E54" s="14">
        <v>729</v>
      </c>
      <c r="F54" s="19">
        <v>839</v>
      </c>
    </row>
    <row r="55" spans="1:6" x14ac:dyDescent="0.25">
      <c r="A55" s="12">
        <v>73</v>
      </c>
      <c r="B55" s="14">
        <v>849</v>
      </c>
      <c r="C55" s="14">
        <v>832</v>
      </c>
      <c r="D55" s="14">
        <v>871</v>
      </c>
      <c r="E55" s="14">
        <v>842</v>
      </c>
      <c r="F55" s="19">
        <v>920</v>
      </c>
    </row>
    <row r="56" spans="1:6" x14ac:dyDescent="0.25">
      <c r="A56" s="12">
        <v>74</v>
      </c>
      <c r="B56" s="14">
        <v>781</v>
      </c>
      <c r="C56" s="14">
        <v>886</v>
      </c>
      <c r="D56" s="14">
        <v>927</v>
      </c>
      <c r="E56" s="14">
        <v>883</v>
      </c>
      <c r="F56" s="19">
        <v>958</v>
      </c>
    </row>
    <row r="57" spans="1:6" x14ac:dyDescent="0.25">
      <c r="A57" s="12">
        <v>75</v>
      </c>
      <c r="B57" s="14">
        <v>741</v>
      </c>
      <c r="C57" s="14">
        <v>859</v>
      </c>
      <c r="D57" s="14">
        <v>964</v>
      </c>
      <c r="E57" s="14">
        <v>960</v>
      </c>
      <c r="F57" s="19">
        <v>1075</v>
      </c>
    </row>
    <row r="58" spans="1:6" x14ac:dyDescent="0.25">
      <c r="A58" s="12">
        <v>76</v>
      </c>
      <c r="B58" s="14">
        <v>815</v>
      </c>
      <c r="C58" s="14">
        <v>868</v>
      </c>
      <c r="D58" s="14">
        <v>928</v>
      </c>
      <c r="E58" s="14">
        <v>986</v>
      </c>
      <c r="F58" s="19">
        <v>1141</v>
      </c>
    </row>
    <row r="59" spans="1:6" x14ac:dyDescent="0.25">
      <c r="A59" s="12">
        <v>77</v>
      </c>
      <c r="B59" s="14">
        <v>896</v>
      </c>
      <c r="C59" s="14">
        <v>880</v>
      </c>
      <c r="D59" s="14">
        <v>876</v>
      </c>
      <c r="E59" s="14">
        <v>991</v>
      </c>
      <c r="F59" s="19">
        <v>1170</v>
      </c>
    </row>
    <row r="60" spans="1:6" x14ac:dyDescent="0.25">
      <c r="A60" s="12">
        <v>78</v>
      </c>
      <c r="B60" s="14">
        <v>927</v>
      </c>
      <c r="C60" s="14">
        <v>1027</v>
      </c>
      <c r="D60" s="14">
        <v>1021</v>
      </c>
      <c r="E60" s="14">
        <v>1003</v>
      </c>
      <c r="F60" s="19">
        <v>1159</v>
      </c>
    </row>
    <row r="61" spans="1:6" x14ac:dyDescent="0.25">
      <c r="A61" s="12">
        <v>79</v>
      </c>
      <c r="B61" s="14">
        <v>1063</v>
      </c>
      <c r="C61" s="14">
        <v>1063</v>
      </c>
      <c r="D61" s="14">
        <v>1045</v>
      </c>
      <c r="E61" s="14">
        <v>947</v>
      </c>
      <c r="F61" s="19">
        <v>1178</v>
      </c>
    </row>
    <row r="62" spans="1:6" x14ac:dyDescent="0.25">
      <c r="A62" s="12">
        <v>80</v>
      </c>
      <c r="B62" s="14">
        <v>1125</v>
      </c>
      <c r="C62" s="14">
        <v>1126</v>
      </c>
      <c r="D62" s="14">
        <v>1147</v>
      </c>
      <c r="E62" s="14">
        <v>1173</v>
      </c>
      <c r="F62" s="19">
        <v>1277</v>
      </c>
    </row>
    <row r="63" spans="1:6" x14ac:dyDescent="0.25">
      <c r="A63" s="12">
        <v>81</v>
      </c>
      <c r="B63" s="14">
        <v>1161</v>
      </c>
      <c r="C63" s="14">
        <v>1231</v>
      </c>
      <c r="D63" s="14">
        <v>1210</v>
      </c>
      <c r="E63" s="14">
        <v>1167</v>
      </c>
      <c r="F63" s="19">
        <v>1459</v>
      </c>
    </row>
    <row r="64" spans="1:6" x14ac:dyDescent="0.25">
      <c r="A64" s="12">
        <v>82</v>
      </c>
      <c r="B64" s="14">
        <v>1261</v>
      </c>
      <c r="C64" s="14">
        <v>1310</v>
      </c>
      <c r="D64" s="14">
        <v>1344</v>
      </c>
      <c r="E64" s="14">
        <v>1290</v>
      </c>
      <c r="F64" s="19">
        <v>1488</v>
      </c>
    </row>
    <row r="65" spans="1:6" x14ac:dyDescent="0.25">
      <c r="A65" s="12">
        <v>83</v>
      </c>
      <c r="B65" s="14">
        <v>1367</v>
      </c>
      <c r="C65" s="14">
        <v>1396</v>
      </c>
      <c r="D65" s="14">
        <v>1342</v>
      </c>
      <c r="E65" s="14">
        <v>1413</v>
      </c>
      <c r="F65" s="19">
        <v>1564</v>
      </c>
    </row>
    <row r="66" spans="1:6" x14ac:dyDescent="0.25">
      <c r="A66" s="12">
        <v>84</v>
      </c>
      <c r="B66" s="14">
        <v>1572</v>
      </c>
      <c r="C66" s="14">
        <v>1523</v>
      </c>
      <c r="D66" s="14">
        <v>1471</v>
      </c>
      <c r="E66" s="14">
        <v>1403</v>
      </c>
      <c r="F66" s="19">
        <v>1681</v>
      </c>
    </row>
    <row r="67" spans="1:6" x14ac:dyDescent="0.25">
      <c r="A67" s="12">
        <v>85</v>
      </c>
      <c r="B67" s="14">
        <v>1668</v>
      </c>
      <c r="C67" s="14">
        <v>1640</v>
      </c>
      <c r="D67" s="14">
        <v>1573</v>
      </c>
      <c r="E67" s="14">
        <v>1555</v>
      </c>
      <c r="F67" s="19">
        <v>1724</v>
      </c>
    </row>
    <row r="68" spans="1:6" x14ac:dyDescent="0.25">
      <c r="A68" s="12">
        <v>86</v>
      </c>
      <c r="B68" s="14">
        <v>1862</v>
      </c>
      <c r="C68" s="14">
        <v>1758</v>
      </c>
      <c r="D68" s="14">
        <v>1757</v>
      </c>
      <c r="E68" s="14">
        <v>1610</v>
      </c>
      <c r="F68" s="19">
        <v>1754</v>
      </c>
    </row>
    <row r="69" spans="1:6" x14ac:dyDescent="0.25">
      <c r="A69" s="12">
        <v>87</v>
      </c>
      <c r="B69" s="14">
        <v>1872</v>
      </c>
      <c r="C69" s="14">
        <v>1958</v>
      </c>
      <c r="D69" s="14">
        <v>1834</v>
      </c>
      <c r="E69" s="14">
        <v>1762</v>
      </c>
      <c r="F69" s="19">
        <v>1886</v>
      </c>
    </row>
    <row r="70" spans="1:6" x14ac:dyDescent="0.25">
      <c r="A70" s="12">
        <v>88</v>
      </c>
      <c r="B70" s="14">
        <v>2073</v>
      </c>
      <c r="C70" s="14">
        <v>2049</v>
      </c>
      <c r="D70" s="14">
        <v>2012</v>
      </c>
      <c r="E70" s="14">
        <v>1885</v>
      </c>
      <c r="F70" s="19">
        <v>2140</v>
      </c>
    </row>
    <row r="71" spans="1:6" x14ac:dyDescent="0.25">
      <c r="A71" s="12">
        <v>89</v>
      </c>
      <c r="B71" s="14">
        <v>1951</v>
      </c>
      <c r="C71" s="14">
        <v>2125</v>
      </c>
      <c r="D71" s="14">
        <v>2021</v>
      </c>
      <c r="E71" s="14">
        <v>1947</v>
      </c>
      <c r="F71" s="19">
        <v>2212</v>
      </c>
    </row>
    <row r="72" spans="1:6" x14ac:dyDescent="0.25">
      <c r="A72" s="12">
        <v>90</v>
      </c>
      <c r="B72" s="14">
        <v>2158</v>
      </c>
      <c r="C72" s="14">
        <v>2090</v>
      </c>
      <c r="D72" s="14">
        <v>2172</v>
      </c>
      <c r="E72" s="14">
        <v>1910</v>
      </c>
      <c r="F72" s="19">
        <v>2094</v>
      </c>
    </row>
    <row r="73" spans="1:6" x14ac:dyDescent="0.25">
      <c r="A73" s="12">
        <v>91</v>
      </c>
      <c r="B73" s="14">
        <v>2217</v>
      </c>
      <c r="C73" s="14">
        <v>2077</v>
      </c>
      <c r="D73" s="14">
        <v>2027</v>
      </c>
      <c r="E73" s="14">
        <v>1902</v>
      </c>
      <c r="F73" s="19">
        <v>2087</v>
      </c>
    </row>
    <row r="74" spans="1:6" x14ac:dyDescent="0.25">
      <c r="A74" s="12">
        <v>92</v>
      </c>
      <c r="B74" s="14">
        <v>2003</v>
      </c>
      <c r="C74" s="14">
        <v>1966</v>
      </c>
      <c r="D74" s="14">
        <v>1936</v>
      </c>
      <c r="E74" s="14">
        <v>1884</v>
      </c>
      <c r="F74" s="19">
        <v>1952</v>
      </c>
    </row>
    <row r="75" spans="1:6" x14ac:dyDescent="0.25">
      <c r="A75" s="12">
        <v>93</v>
      </c>
      <c r="B75" s="14">
        <v>1872</v>
      </c>
      <c r="C75" s="14">
        <v>1905</v>
      </c>
      <c r="D75" s="14">
        <v>1930</v>
      </c>
      <c r="E75" s="14">
        <v>1773</v>
      </c>
      <c r="F75" s="19">
        <v>1913</v>
      </c>
    </row>
    <row r="76" spans="1:6" x14ac:dyDescent="0.25">
      <c r="A76" s="12">
        <v>94</v>
      </c>
      <c r="B76" s="14">
        <v>1715</v>
      </c>
      <c r="C76" s="14">
        <v>1750</v>
      </c>
      <c r="D76" s="14">
        <v>1650</v>
      </c>
      <c r="E76" s="14">
        <v>1623</v>
      </c>
      <c r="F76" s="19">
        <v>1760</v>
      </c>
    </row>
    <row r="77" spans="1:6" x14ac:dyDescent="0.25">
      <c r="A77" s="12">
        <v>95</v>
      </c>
      <c r="B77" s="14">
        <v>1546</v>
      </c>
      <c r="C77" s="14">
        <v>1500</v>
      </c>
      <c r="D77" s="14">
        <v>1507</v>
      </c>
      <c r="E77" s="14">
        <v>1435</v>
      </c>
      <c r="F77" s="19">
        <v>1428</v>
      </c>
    </row>
    <row r="78" spans="1:6" x14ac:dyDescent="0.25">
      <c r="A78" s="12">
        <v>96</v>
      </c>
      <c r="B78" s="14">
        <v>1425</v>
      </c>
      <c r="C78" s="14">
        <v>1350</v>
      </c>
      <c r="D78" s="14">
        <v>1248</v>
      </c>
      <c r="E78" s="14">
        <v>1196</v>
      </c>
      <c r="F78" s="19">
        <v>1256</v>
      </c>
    </row>
    <row r="79" spans="1:6" x14ac:dyDescent="0.25">
      <c r="A79" s="12">
        <v>97</v>
      </c>
      <c r="B79" s="14">
        <v>916</v>
      </c>
      <c r="C79" s="14">
        <v>1151</v>
      </c>
      <c r="D79" s="14">
        <v>1100</v>
      </c>
      <c r="E79" s="14">
        <v>953</v>
      </c>
      <c r="F79" s="19">
        <v>883</v>
      </c>
    </row>
    <row r="80" spans="1:6" x14ac:dyDescent="0.25">
      <c r="A80" s="12">
        <v>98</v>
      </c>
      <c r="B80" s="14">
        <v>718</v>
      </c>
      <c r="C80" s="14">
        <v>767</v>
      </c>
      <c r="D80" s="14">
        <v>923</v>
      </c>
      <c r="E80" s="14">
        <v>846</v>
      </c>
      <c r="F80" s="19">
        <v>764</v>
      </c>
    </row>
    <row r="81" spans="1:6" x14ac:dyDescent="0.25">
      <c r="A81" s="12">
        <v>99</v>
      </c>
      <c r="B81" s="14">
        <v>491</v>
      </c>
      <c r="C81" s="14">
        <v>560</v>
      </c>
      <c r="D81" s="14">
        <v>549</v>
      </c>
      <c r="E81" s="14">
        <v>638</v>
      </c>
      <c r="F81" s="19">
        <v>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3C61-0142-4524-9BDF-8B40999BFD78}">
  <dimension ref="A1:O81"/>
  <sheetViews>
    <sheetView zoomScale="70" zoomScaleNormal="70" workbookViewId="0">
      <selection activeCell="AP20" sqref="AP20"/>
    </sheetView>
  </sheetViews>
  <sheetFormatPr defaultRowHeight="15" x14ac:dyDescent="0.25"/>
  <sheetData>
    <row r="1" spans="1:15" x14ac:dyDescent="0.25">
      <c r="A1" s="15" t="s">
        <v>0</v>
      </c>
      <c r="B1" s="15">
        <v>2016</v>
      </c>
      <c r="C1" s="15">
        <v>2017</v>
      </c>
      <c r="D1" s="15">
        <v>2018</v>
      </c>
      <c r="E1" s="15">
        <v>2019</v>
      </c>
      <c r="F1" s="15">
        <v>2020</v>
      </c>
      <c r="G1" s="7" t="s">
        <v>22</v>
      </c>
      <c r="I1" s="11" t="s">
        <v>0</v>
      </c>
      <c r="J1" s="11">
        <v>2016</v>
      </c>
      <c r="K1" s="11">
        <v>2017</v>
      </c>
      <c r="L1" s="11">
        <v>2018</v>
      </c>
      <c r="M1" s="11">
        <v>2019</v>
      </c>
      <c r="N1" s="11">
        <v>2020</v>
      </c>
      <c r="O1" s="22" t="s">
        <v>23</v>
      </c>
    </row>
    <row r="2" spans="1:15" x14ac:dyDescent="0.25">
      <c r="A2" s="15">
        <v>20</v>
      </c>
      <c r="B2" s="7">
        <v>57492</v>
      </c>
      <c r="C2" s="17">
        <v>56376</v>
      </c>
      <c r="D2" s="17">
        <v>58298.5</v>
      </c>
      <c r="E2" s="17">
        <v>62755.5</v>
      </c>
      <c r="F2" s="17">
        <v>60130</v>
      </c>
      <c r="G2" s="7">
        <f>AVERAGE(B2:F2)</f>
        <v>59010.400000000001</v>
      </c>
      <c r="I2" s="11">
        <v>20</v>
      </c>
      <c r="J2" s="12">
        <v>53458.5</v>
      </c>
      <c r="K2" s="13">
        <v>51724.5</v>
      </c>
      <c r="L2" s="13">
        <v>51616.5</v>
      </c>
      <c r="M2" s="13">
        <v>51955</v>
      </c>
      <c r="N2" s="17">
        <v>53103</v>
      </c>
      <c r="O2" s="12">
        <f>AVERAGE(J2:N2)</f>
        <v>52371.5</v>
      </c>
    </row>
    <row r="3" spans="1:15" x14ac:dyDescent="0.25">
      <c r="A3" s="15">
        <v>21</v>
      </c>
      <c r="B3" s="7">
        <v>61866.5</v>
      </c>
      <c r="C3" s="17">
        <v>58672.5</v>
      </c>
      <c r="D3" s="17">
        <v>57141.5</v>
      </c>
      <c r="E3" s="17">
        <v>59809</v>
      </c>
      <c r="F3" s="17">
        <v>64677</v>
      </c>
      <c r="G3" s="7">
        <f t="shared" ref="G3:G66" si="0">AVERAGE(B3:F3)</f>
        <v>60433.3</v>
      </c>
      <c r="I3" s="11">
        <v>21</v>
      </c>
      <c r="J3" s="12">
        <v>57154.5</v>
      </c>
      <c r="K3" s="13">
        <v>54476</v>
      </c>
      <c r="L3" s="13">
        <v>52489</v>
      </c>
      <c r="M3" s="13">
        <v>52292.5</v>
      </c>
      <c r="N3" s="17">
        <v>52460.5</v>
      </c>
      <c r="O3" s="12">
        <f t="shared" ref="O3:O66" si="1">AVERAGE(J3:N3)</f>
        <v>53774.5</v>
      </c>
    </row>
    <row r="4" spans="1:15" x14ac:dyDescent="0.25">
      <c r="A4" s="15">
        <v>22</v>
      </c>
      <c r="B4" s="7">
        <v>65959.5</v>
      </c>
      <c r="C4" s="17">
        <v>63360</v>
      </c>
      <c r="D4" s="17">
        <v>59573.5</v>
      </c>
      <c r="E4" s="17">
        <v>57995</v>
      </c>
      <c r="F4" s="17">
        <v>60846.5</v>
      </c>
      <c r="G4" s="7">
        <f t="shared" si="0"/>
        <v>61546.9</v>
      </c>
      <c r="I4" s="11">
        <v>22</v>
      </c>
      <c r="J4" s="12">
        <v>62138.5</v>
      </c>
      <c r="K4" s="13">
        <v>58275.5</v>
      </c>
      <c r="L4" s="13">
        <v>55421.5</v>
      </c>
      <c r="M4" s="13">
        <v>53316.5</v>
      </c>
      <c r="N4" s="17">
        <v>52986.5</v>
      </c>
      <c r="O4" s="12">
        <f t="shared" si="1"/>
        <v>56427.7</v>
      </c>
    </row>
    <row r="5" spans="1:15" x14ac:dyDescent="0.25">
      <c r="A5" s="15">
        <v>23</v>
      </c>
      <c r="B5" s="7">
        <v>68844</v>
      </c>
      <c r="C5" s="17">
        <v>67662.5</v>
      </c>
      <c r="D5" s="17">
        <v>64516</v>
      </c>
      <c r="E5" s="17">
        <v>60572.5</v>
      </c>
      <c r="F5" s="17">
        <v>58850</v>
      </c>
      <c r="G5" s="7">
        <f t="shared" si="0"/>
        <v>64089</v>
      </c>
      <c r="I5" s="11">
        <v>23</v>
      </c>
      <c r="J5" s="12">
        <v>64897</v>
      </c>
      <c r="K5" s="13">
        <v>63567.5</v>
      </c>
      <c r="L5" s="13">
        <v>59529.5</v>
      </c>
      <c r="M5" s="13">
        <v>56503.5</v>
      </c>
      <c r="N5" s="17">
        <v>54266.5</v>
      </c>
      <c r="O5" s="12">
        <f t="shared" si="1"/>
        <v>59752.800000000003</v>
      </c>
    </row>
    <row r="6" spans="1:15" x14ac:dyDescent="0.25">
      <c r="A6" s="15">
        <v>24</v>
      </c>
      <c r="B6" s="7">
        <v>72238.5</v>
      </c>
      <c r="C6" s="17">
        <v>70568.5</v>
      </c>
      <c r="D6" s="17">
        <v>68921.5</v>
      </c>
      <c r="E6" s="17">
        <v>65612</v>
      </c>
      <c r="F6" s="17">
        <v>61458.5</v>
      </c>
      <c r="G6" s="7">
        <f t="shared" si="0"/>
        <v>67759.8</v>
      </c>
      <c r="I6" s="11">
        <v>24</v>
      </c>
      <c r="J6" s="12">
        <v>68010</v>
      </c>
      <c r="K6" s="13">
        <v>66437.5</v>
      </c>
      <c r="L6" s="13">
        <v>64896.5</v>
      </c>
      <c r="M6" s="13">
        <v>60753</v>
      </c>
      <c r="N6" s="17">
        <v>57512</v>
      </c>
      <c r="O6" s="12">
        <f t="shared" si="1"/>
        <v>63521.8</v>
      </c>
    </row>
    <row r="7" spans="1:15" x14ac:dyDescent="0.25">
      <c r="A7" s="15">
        <v>25</v>
      </c>
      <c r="B7" s="7">
        <v>74156.5</v>
      </c>
      <c r="C7" s="17">
        <v>73990.5</v>
      </c>
      <c r="D7" s="17">
        <v>71849.5</v>
      </c>
      <c r="E7" s="17">
        <v>69965.5</v>
      </c>
      <c r="F7" s="17">
        <v>66505</v>
      </c>
      <c r="G7" s="7">
        <f t="shared" si="0"/>
        <v>71293.399999999994</v>
      </c>
      <c r="I7" s="11">
        <v>25</v>
      </c>
      <c r="J7" s="12">
        <v>69752</v>
      </c>
      <c r="K7" s="13">
        <v>69599</v>
      </c>
      <c r="L7" s="13">
        <v>67808.5</v>
      </c>
      <c r="M7" s="13">
        <v>66116.5</v>
      </c>
      <c r="N7" s="17">
        <v>61728</v>
      </c>
      <c r="O7" s="12">
        <f t="shared" si="1"/>
        <v>67000.800000000003</v>
      </c>
    </row>
    <row r="8" spans="1:15" x14ac:dyDescent="0.25">
      <c r="A8" s="15">
        <v>26</v>
      </c>
      <c r="B8" s="7">
        <v>75153</v>
      </c>
      <c r="C8" s="17">
        <v>75932.5</v>
      </c>
      <c r="D8" s="17">
        <v>75303.5</v>
      </c>
      <c r="E8" s="17">
        <v>72981.5</v>
      </c>
      <c r="F8" s="17">
        <v>70813</v>
      </c>
      <c r="G8" s="7">
        <f t="shared" si="0"/>
        <v>74036.7</v>
      </c>
      <c r="I8" s="11">
        <v>26</v>
      </c>
      <c r="J8" s="12">
        <v>71444.5</v>
      </c>
      <c r="K8" s="13">
        <v>71279</v>
      </c>
      <c r="L8" s="13">
        <v>70935</v>
      </c>
      <c r="M8" s="13">
        <v>69062.5</v>
      </c>
      <c r="N8" s="17">
        <v>67111</v>
      </c>
      <c r="O8" s="12">
        <f t="shared" si="1"/>
        <v>69966.399999999994</v>
      </c>
    </row>
    <row r="9" spans="1:15" x14ac:dyDescent="0.25">
      <c r="A9" s="15">
        <v>27</v>
      </c>
      <c r="B9" s="7">
        <v>72022.5</v>
      </c>
      <c r="C9" s="17">
        <v>76958</v>
      </c>
      <c r="D9" s="17">
        <v>77328</v>
      </c>
      <c r="E9" s="17">
        <v>76419.5</v>
      </c>
      <c r="F9" s="17">
        <v>73862.5</v>
      </c>
      <c r="G9" s="7">
        <f t="shared" si="0"/>
        <v>75318.100000000006</v>
      </c>
      <c r="I9" s="11">
        <v>27</v>
      </c>
      <c r="J9" s="12">
        <v>68558.5</v>
      </c>
      <c r="K9" s="13">
        <v>72986</v>
      </c>
      <c r="L9" s="13">
        <v>72656.5</v>
      </c>
      <c r="M9" s="13">
        <v>72103.5</v>
      </c>
      <c r="N9" s="17">
        <v>70010</v>
      </c>
      <c r="O9" s="12">
        <f t="shared" si="1"/>
        <v>71262.899999999994</v>
      </c>
    </row>
    <row r="10" spans="1:15" x14ac:dyDescent="0.25">
      <c r="A10" s="15">
        <v>28</v>
      </c>
      <c r="B10" s="7">
        <v>71220</v>
      </c>
      <c r="C10" s="17">
        <v>73837</v>
      </c>
      <c r="D10" s="17">
        <v>78323</v>
      </c>
      <c r="E10" s="17">
        <v>78450</v>
      </c>
      <c r="F10" s="17">
        <v>77295.5</v>
      </c>
      <c r="G10" s="7">
        <f t="shared" si="0"/>
        <v>75825.100000000006</v>
      </c>
      <c r="I10" s="11">
        <v>28</v>
      </c>
      <c r="J10" s="12">
        <v>67626</v>
      </c>
      <c r="K10" s="13">
        <v>70050</v>
      </c>
      <c r="L10" s="13">
        <v>74409</v>
      </c>
      <c r="M10" s="13">
        <v>73844</v>
      </c>
      <c r="N10" s="17">
        <v>73021.5</v>
      </c>
      <c r="O10" s="12">
        <f t="shared" si="1"/>
        <v>71790.100000000006</v>
      </c>
    </row>
    <row r="11" spans="1:15" x14ac:dyDescent="0.25">
      <c r="A11" s="15">
        <v>29</v>
      </c>
      <c r="B11" s="7">
        <v>67689.5</v>
      </c>
      <c r="C11" s="17">
        <v>72905.5</v>
      </c>
      <c r="D11" s="17">
        <v>75178</v>
      </c>
      <c r="E11" s="17">
        <v>79478</v>
      </c>
      <c r="F11" s="17">
        <v>79270.5</v>
      </c>
      <c r="G11" s="7">
        <f t="shared" si="0"/>
        <v>74904.3</v>
      </c>
      <c r="I11" s="11">
        <v>29</v>
      </c>
      <c r="J11" s="12">
        <v>65267.5</v>
      </c>
      <c r="K11" s="13">
        <v>69076</v>
      </c>
      <c r="L11" s="13">
        <v>71387.5</v>
      </c>
      <c r="M11" s="13">
        <v>75673</v>
      </c>
      <c r="N11" s="17">
        <v>74705.5</v>
      </c>
      <c r="O11" s="12">
        <f t="shared" si="1"/>
        <v>71221.899999999994</v>
      </c>
    </row>
    <row r="12" spans="1:15" x14ac:dyDescent="0.25">
      <c r="A12" s="15">
        <v>30</v>
      </c>
      <c r="B12" s="7">
        <v>67752</v>
      </c>
      <c r="C12" s="17">
        <v>69278.5</v>
      </c>
      <c r="D12" s="17">
        <v>74253</v>
      </c>
      <c r="E12" s="17">
        <v>76273.5</v>
      </c>
      <c r="F12" s="17">
        <v>80303</v>
      </c>
      <c r="G12" s="7">
        <f t="shared" si="0"/>
        <v>73572</v>
      </c>
      <c r="I12" s="11">
        <v>30</v>
      </c>
      <c r="J12" s="12">
        <v>64258.5</v>
      </c>
      <c r="K12" s="13">
        <v>66598</v>
      </c>
      <c r="L12" s="13">
        <v>70404</v>
      </c>
      <c r="M12" s="13">
        <v>72557</v>
      </c>
      <c r="N12" s="17">
        <v>76567</v>
      </c>
      <c r="O12" s="12">
        <f t="shared" si="1"/>
        <v>70076.899999999994</v>
      </c>
    </row>
    <row r="13" spans="1:15" x14ac:dyDescent="0.25">
      <c r="A13" s="15">
        <v>31</v>
      </c>
      <c r="B13" s="7">
        <v>66894</v>
      </c>
      <c r="C13" s="17">
        <v>69282</v>
      </c>
      <c r="D13" s="17">
        <v>70525</v>
      </c>
      <c r="E13" s="17">
        <v>75401.5</v>
      </c>
      <c r="F13" s="17">
        <v>77049.5</v>
      </c>
      <c r="G13" s="7">
        <f t="shared" si="0"/>
        <v>71830.399999999994</v>
      </c>
      <c r="I13" s="11">
        <v>31</v>
      </c>
      <c r="J13" s="12">
        <v>62847.5</v>
      </c>
      <c r="K13" s="13">
        <v>65538</v>
      </c>
      <c r="L13" s="13">
        <v>67748</v>
      </c>
      <c r="M13" s="13">
        <v>71480.5</v>
      </c>
      <c r="N13" s="17">
        <v>73379.5</v>
      </c>
      <c r="O13" s="12">
        <f t="shared" si="1"/>
        <v>68198.7</v>
      </c>
    </row>
    <row r="14" spans="1:15" x14ac:dyDescent="0.25">
      <c r="A14" s="15">
        <v>32</v>
      </c>
      <c r="B14" s="7">
        <v>64896.5</v>
      </c>
      <c r="C14" s="17">
        <v>68318</v>
      </c>
      <c r="D14" s="17">
        <v>70463.5</v>
      </c>
      <c r="E14" s="17">
        <v>71491</v>
      </c>
      <c r="F14" s="17">
        <v>76212</v>
      </c>
      <c r="G14" s="7">
        <f t="shared" si="0"/>
        <v>70276.2</v>
      </c>
      <c r="I14" s="11">
        <v>32</v>
      </c>
      <c r="J14" s="12">
        <v>60867</v>
      </c>
      <c r="K14" s="13">
        <v>64078.5</v>
      </c>
      <c r="L14" s="13">
        <v>66688</v>
      </c>
      <c r="M14" s="13">
        <v>68782.5</v>
      </c>
      <c r="N14" s="17">
        <v>72223</v>
      </c>
      <c r="O14" s="12">
        <f t="shared" si="1"/>
        <v>66527.8</v>
      </c>
    </row>
    <row r="15" spans="1:15" x14ac:dyDescent="0.25">
      <c r="A15" s="15">
        <v>33</v>
      </c>
      <c r="B15" s="7">
        <v>63381.5</v>
      </c>
      <c r="C15" s="17">
        <v>66192.5</v>
      </c>
      <c r="D15" s="17">
        <v>69391.5</v>
      </c>
      <c r="E15" s="17">
        <v>71426</v>
      </c>
      <c r="F15" s="17">
        <v>72154.5</v>
      </c>
      <c r="G15" s="7">
        <f t="shared" si="0"/>
        <v>68509.2</v>
      </c>
      <c r="I15" s="11">
        <v>33</v>
      </c>
      <c r="J15" s="12">
        <v>59842</v>
      </c>
      <c r="K15" s="13">
        <v>61993</v>
      </c>
      <c r="L15" s="13">
        <v>65168</v>
      </c>
      <c r="M15" s="13">
        <v>67619.5</v>
      </c>
      <c r="N15" s="17">
        <v>69453.5</v>
      </c>
      <c r="O15" s="12">
        <f t="shared" si="1"/>
        <v>64815.199999999997</v>
      </c>
    </row>
    <row r="16" spans="1:15" x14ac:dyDescent="0.25">
      <c r="A16" s="15">
        <v>34</v>
      </c>
      <c r="B16" s="7">
        <v>63633</v>
      </c>
      <c r="C16" s="17">
        <v>64524.5</v>
      </c>
      <c r="D16" s="17">
        <v>67175</v>
      </c>
      <c r="E16" s="17">
        <v>70304</v>
      </c>
      <c r="F16" s="17">
        <v>71982</v>
      </c>
      <c r="G16" s="7">
        <f t="shared" si="0"/>
        <v>67523.7</v>
      </c>
      <c r="I16" s="11">
        <v>34</v>
      </c>
      <c r="J16" s="12">
        <v>60172.5</v>
      </c>
      <c r="K16" s="13">
        <v>60898</v>
      </c>
      <c r="L16" s="13">
        <v>63006</v>
      </c>
      <c r="M16" s="13">
        <v>66026</v>
      </c>
      <c r="N16" s="17">
        <v>68177.5</v>
      </c>
      <c r="O16" s="12">
        <f t="shared" si="1"/>
        <v>63656</v>
      </c>
    </row>
    <row r="17" spans="1:15" x14ac:dyDescent="0.25">
      <c r="A17" s="15">
        <v>35</v>
      </c>
      <c r="B17" s="7">
        <v>62646.5</v>
      </c>
      <c r="C17" s="17">
        <v>64775.5</v>
      </c>
      <c r="D17" s="17">
        <v>65429.5</v>
      </c>
      <c r="E17" s="17">
        <v>67980</v>
      </c>
      <c r="F17" s="17">
        <v>70905.5</v>
      </c>
      <c r="G17" s="7">
        <f t="shared" si="0"/>
        <v>66347.399999999994</v>
      </c>
      <c r="I17" s="11">
        <v>35</v>
      </c>
      <c r="J17" s="12">
        <v>59971</v>
      </c>
      <c r="K17" s="13">
        <v>61050</v>
      </c>
      <c r="L17" s="13">
        <v>61830</v>
      </c>
      <c r="M17" s="13">
        <v>63844.5</v>
      </c>
      <c r="N17" s="17">
        <v>66585.5</v>
      </c>
      <c r="O17" s="12">
        <f t="shared" si="1"/>
        <v>62656.2</v>
      </c>
    </row>
    <row r="18" spans="1:15" x14ac:dyDescent="0.25">
      <c r="A18" s="15">
        <v>36</v>
      </c>
      <c r="B18" s="7">
        <v>64727.5</v>
      </c>
      <c r="C18" s="17">
        <v>63599</v>
      </c>
      <c r="D18" s="17">
        <v>65667</v>
      </c>
      <c r="E18" s="17">
        <v>66178</v>
      </c>
      <c r="F18" s="17">
        <v>68446</v>
      </c>
      <c r="G18" s="7">
        <f t="shared" si="0"/>
        <v>65723.5</v>
      </c>
      <c r="I18" s="11">
        <v>36</v>
      </c>
      <c r="J18" s="12">
        <v>61895.5</v>
      </c>
      <c r="K18" s="13">
        <v>60798</v>
      </c>
      <c r="L18" s="13">
        <v>61920</v>
      </c>
      <c r="M18" s="13">
        <v>62560</v>
      </c>
      <c r="N18" s="17">
        <v>64354</v>
      </c>
      <c r="O18" s="12">
        <f t="shared" si="1"/>
        <v>62305.5</v>
      </c>
    </row>
    <row r="19" spans="1:15" x14ac:dyDescent="0.25">
      <c r="A19" s="15">
        <v>37</v>
      </c>
      <c r="B19" s="7">
        <v>62936.5</v>
      </c>
      <c r="C19" s="17">
        <v>65705.5</v>
      </c>
      <c r="D19" s="17">
        <v>64330.5</v>
      </c>
      <c r="E19" s="17">
        <v>66379</v>
      </c>
      <c r="F19" s="17">
        <v>66598</v>
      </c>
      <c r="G19" s="7">
        <f t="shared" si="0"/>
        <v>65189.9</v>
      </c>
      <c r="I19" s="11">
        <v>37</v>
      </c>
      <c r="J19" s="12">
        <v>60145.5</v>
      </c>
      <c r="K19" s="13">
        <v>62754.5</v>
      </c>
      <c r="L19" s="13">
        <v>61517</v>
      </c>
      <c r="M19" s="13">
        <v>62614.5</v>
      </c>
      <c r="N19" s="17">
        <v>63018.5</v>
      </c>
      <c r="O19" s="12">
        <f t="shared" si="1"/>
        <v>62010</v>
      </c>
    </row>
    <row r="20" spans="1:15" x14ac:dyDescent="0.25">
      <c r="A20" s="15">
        <v>38</v>
      </c>
      <c r="B20" s="7">
        <v>60914.5</v>
      </c>
      <c r="C20" s="17">
        <v>63761</v>
      </c>
      <c r="D20" s="17">
        <v>66426.5</v>
      </c>
      <c r="E20" s="17">
        <v>64892</v>
      </c>
      <c r="F20" s="17">
        <v>66864</v>
      </c>
      <c r="G20" s="7">
        <f t="shared" si="0"/>
        <v>64571.6</v>
      </c>
      <c r="I20" s="11">
        <v>38</v>
      </c>
      <c r="J20" s="12">
        <v>58531</v>
      </c>
      <c r="K20" s="13">
        <v>60890.5</v>
      </c>
      <c r="L20" s="13">
        <v>63473</v>
      </c>
      <c r="M20" s="13">
        <v>62139.5</v>
      </c>
      <c r="N20" s="17">
        <v>63010</v>
      </c>
      <c r="O20" s="12">
        <f t="shared" si="1"/>
        <v>61608.800000000003</v>
      </c>
    </row>
    <row r="21" spans="1:15" x14ac:dyDescent="0.25">
      <c r="A21" s="15">
        <v>39</v>
      </c>
      <c r="B21" s="7">
        <v>61889.5</v>
      </c>
      <c r="C21" s="17">
        <v>61713</v>
      </c>
      <c r="D21" s="17">
        <v>64407.5</v>
      </c>
      <c r="E21" s="17">
        <v>66984</v>
      </c>
      <c r="F21" s="17">
        <v>65158</v>
      </c>
      <c r="G21" s="7">
        <f t="shared" si="0"/>
        <v>64030.400000000001</v>
      </c>
      <c r="I21" s="11">
        <v>39</v>
      </c>
      <c r="J21" s="12">
        <v>59175.5</v>
      </c>
      <c r="K21" s="13">
        <v>59245</v>
      </c>
      <c r="L21" s="13">
        <v>61552</v>
      </c>
      <c r="M21" s="13">
        <v>64059.5</v>
      </c>
      <c r="N21" s="17">
        <v>62519.5</v>
      </c>
      <c r="O21" s="12">
        <f t="shared" si="1"/>
        <v>61310.3</v>
      </c>
    </row>
    <row r="22" spans="1:15" x14ac:dyDescent="0.25">
      <c r="A22" s="15">
        <v>40</v>
      </c>
      <c r="B22" s="7">
        <v>62478.5</v>
      </c>
      <c r="C22" s="17">
        <v>62564.5</v>
      </c>
      <c r="D22" s="17">
        <v>62279.5</v>
      </c>
      <c r="E22" s="17">
        <v>64928</v>
      </c>
      <c r="F22" s="17">
        <v>67309.5</v>
      </c>
      <c r="G22" s="7">
        <f t="shared" si="0"/>
        <v>63912</v>
      </c>
      <c r="I22" s="11">
        <v>40</v>
      </c>
      <c r="J22" s="12">
        <v>59988</v>
      </c>
      <c r="K22" s="13">
        <v>59834.5</v>
      </c>
      <c r="L22" s="13">
        <v>59850.5</v>
      </c>
      <c r="M22" s="13">
        <v>62073</v>
      </c>
      <c r="N22" s="17">
        <v>64434.5</v>
      </c>
      <c r="O22" s="12">
        <f t="shared" si="1"/>
        <v>61236.1</v>
      </c>
    </row>
    <row r="23" spans="1:15" x14ac:dyDescent="0.25">
      <c r="A23" s="15">
        <v>41</v>
      </c>
      <c r="B23" s="7">
        <v>64675</v>
      </c>
      <c r="C23" s="17">
        <v>63121</v>
      </c>
      <c r="D23" s="17">
        <v>63056.5</v>
      </c>
      <c r="E23" s="17">
        <v>62712</v>
      </c>
      <c r="F23" s="17">
        <v>65182.5</v>
      </c>
      <c r="G23" s="7">
        <f t="shared" si="0"/>
        <v>63749.4</v>
      </c>
      <c r="I23" s="11">
        <v>41</v>
      </c>
      <c r="J23" s="12">
        <v>62420.5</v>
      </c>
      <c r="K23" s="13">
        <v>60522.5</v>
      </c>
      <c r="L23" s="13">
        <v>60431</v>
      </c>
      <c r="M23" s="13">
        <v>60308</v>
      </c>
      <c r="N23" s="17">
        <v>62389.5</v>
      </c>
      <c r="O23" s="12">
        <f t="shared" si="1"/>
        <v>61214.3</v>
      </c>
    </row>
    <row r="24" spans="1:15" x14ac:dyDescent="0.25">
      <c r="A24" s="15">
        <v>42</v>
      </c>
      <c r="B24" s="7">
        <v>67353</v>
      </c>
      <c r="C24" s="17">
        <v>65270</v>
      </c>
      <c r="D24" s="17">
        <v>63600</v>
      </c>
      <c r="E24" s="17">
        <v>63452</v>
      </c>
      <c r="F24" s="17">
        <v>62972.5</v>
      </c>
      <c r="G24" s="7">
        <f t="shared" si="0"/>
        <v>64529.5</v>
      </c>
      <c r="I24" s="11">
        <v>42</v>
      </c>
      <c r="J24" s="12">
        <v>65173.5</v>
      </c>
      <c r="K24" s="13">
        <v>62944</v>
      </c>
      <c r="L24" s="13">
        <v>61015</v>
      </c>
      <c r="M24" s="13">
        <v>60899.5</v>
      </c>
      <c r="N24" s="17">
        <v>60582</v>
      </c>
      <c r="O24" s="12">
        <f t="shared" si="1"/>
        <v>62122.8</v>
      </c>
    </row>
    <row r="25" spans="1:15" x14ac:dyDescent="0.25">
      <c r="A25" s="15">
        <v>43</v>
      </c>
      <c r="B25" s="7">
        <v>66113</v>
      </c>
      <c r="C25" s="17">
        <v>67904.5</v>
      </c>
      <c r="D25" s="17">
        <v>65671</v>
      </c>
      <c r="E25" s="17">
        <v>63972</v>
      </c>
      <c r="F25" s="17">
        <v>63696.5</v>
      </c>
      <c r="G25" s="7">
        <f t="shared" si="0"/>
        <v>65471.4</v>
      </c>
      <c r="I25" s="11">
        <v>43</v>
      </c>
      <c r="J25" s="12">
        <v>64247.5</v>
      </c>
      <c r="K25" s="13">
        <v>65734.5</v>
      </c>
      <c r="L25" s="13">
        <v>63396.5</v>
      </c>
      <c r="M25" s="13">
        <v>61388.5</v>
      </c>
      <c r="N25" s="17">
        <v>61190.5</v>
      </c>
      <c r="O25" s="12">
        <f t="shared" si="1"/>
        <v>63191.5</v>
      </c>
    </row>
    <row r="26" spans="1:15" x14ac:dyDescent="0.25">
      <c r="A26" s="15">
        <v>44</v>
      </c>
      <c r="B26" s="7">
        <v>67172.5</v>
      </c>
      <c r="C26" s="17">
        <v>66580</v>
      </c>
      <c r="D26" s="17">
        <v>68304.5</v>
      </c>
      <c r="E26" s="17">
        <v>65977</v>
      </c>
      <c r="F26" s="17">
        <v>64174.5</v>
      </c>
      <c r="G26" s="7">
        <f t="shared" si="0"/>
        <v>66441.7</v>
      </c>
      <c r="I26" s="11">
        <v>44</v>
      </c>
      <c r="J26" s="12">
        <v>65296</v>
      </c>
      <c r="K26" s="13">
        <v>64681</v>
      </c>
      <c r="L26" s="13">
        <v>66137</v>
      </c>
      <c r="M26" s="13">
        <v>63740</v>
      </c>
      <c r="N26" s="17">
        <v>61585.5</v>
      </c>
      <c r="O26" s="12">
        <f t="shared" si="1"/>
        <v>64287.9</v>
      </c>
    </row>
    <row r="27" spans="1:15" x14ac:dyDescent="0.25">
      <c r="A27" s="15">
        <v>45</v>
      </c>
      <c r="B27" s="7">
        <v>67025</v>
      </c>
      <c r="C27" s="17">
        <v>67646.5</v>
      </c>
      <c r="D27" s="17">
        <v>66941</v>
      </c>
      <c r="E27" s="17">
        <v>68596</v>
      </c>
      <c r="F27" s="17">
        <v>66105</v>
      </c>
      <c r="G27" s="7">
        <f t="shared" si="0"/>
        <v>67262.7</v>
      </c>
      <c r="I27" s="11">
        <v>45</v>
      </c>
      <c r="J27" s="12">
        <v>65158.5</v>
      </c>
      <c r="K27" s="13">
        <v>65683</v>
      </c>
      <c r="L27" s="13">
        <v>65026.5</v>
      </c>
      <c r="M27" s="13">
        <v>66421</v>
      </c>
      <c r="N27" s="17">
        <v>63951.5</v>
      </c>
      <c r="O27" s="12">
        <f t="shared" si="1"/>
        <v>65248.1</v>
      </c>
    </row>
    <row r="28" spans="1:15" x14ac:dyDescent="0.25">
      <c r="A28" s="15">
        <v>46</v>
      </c>
      <c r="B28" s="7">
        <v>65207</v>
      </c>
      <c r="C28" s="17">
        <v>67385.5</v>
      </c>
      <c r="D28" s="17">
        <v>68001.5</v>
      </c>
      <c r="E28" s="17">
        <v>67194.5</v>
      </c>
      <c r="F28" s="17">
        <v>68760</v>
      </c>
      <c r="G28" s="7">
        <f t="shared" si="0"/>
        <v>67309.7</v>
      </c>
      <c r="I28" s="11">
        <v>46</v>
      </c>
      <c r="J28" s="12">
        <v>63648.5</v>
      </c>
      <c r="K28" s="13">
        <v>65528.5</v>
      </c>
      <c r="L28" s="13">
        <v>66019</v>
      </c>
      <c r="M28" s="13">
        <v>65285.5</v>
      </c>
      <c r="N28" s="17">
        <v>66608</v>
      </c>
      <c r="O28" s="12">
        <f t="shared" si="1"/>
        <v>65417.9</v>
      </c>
    </row>
    <row r="29" spans="1:15" x14ac:dyDescent="0.25">
      <c r="A29" s="15">
        <v>47</v>
      </c>
      <c r="B29" s="7">
        <v>64206.5</v>
      </c>
      <c r="C29" s="17">
        <v>65557</v>
      </c>
      <c r="D29" s="17">
        <v>67626</v>
      </c>
      <c r="E29" s="17">
        <v>68260</v>
      </c>
      <c r="F29" s="17">
        <v>67323</v>
      </c>
      <c r="G29" s="7">
        <f t="shared" si="0"/>
        <v>66594.5</v>
      </c>
      <c r="I29" s="11">
        <v>47</v>
      </c>
      <c r="J29" s="12">
        <v>62368</v>
      </c>
      <c r="K29" s="13">
        <v>63988.5</v>
      </c>
      <c r="L29" s="13">
        <v>65820</v>
      </c>
      <c r="M29" s="13">
        <v>66278.5</v>
      </c>
      <c r="N29" s="17">
        <v>65437</v>
      </c>
      <c r="O29" s="12">
        <f t="shared" si="1"/>
        <v>64778.400000000001</v>
      </c>
    </row>
    <row r="30" spans="1:15" x14ac:dyDescent="0.25">
      <c r="A30" s="15">
        <v>48</v>
      </c>
      <c r="B30" s="7">
        <v>66753</v>
      </c>
      <c r="C30" s="17">
        <v>64535</v>
      </c>
      <c r="D30" s="17">
        <v>65795.5</v>
      </c>
      <c r="E30" s="17">
        <v>67777.5</v>
      </c>
      <c r="F30" s="17">
        <v>68353</v>
      </c>
      <c r="G30" s="7">
        <f t="shared" si="0"/>
        <v>66642.8</v>
      </c>
      <c r="I30" s="11">
        <v>48</v>
      </c>
      <c r="J30" s="12">
        <v>65056</v>
      </c>
      <c r="K30" s="13">
        <v>62651.5</v>
      </c>
      <c r="L30" s="13">
        <v>64246.5</v>
      </c>
      <c r="M30" s="13">
        <v>66023.5</v>
      </c>
      <c r="N30" s="17">
        <v>66417</v>
      </c>
      <c r="O30" s="12">
        <f t="shared" si="1"/>
        <v>64878.9</v>
      </c>
    </row>
    <row r="31" spans="1:15" x14ac:dyDescent="0.25">
      <c r="A31" s="15">
        <v>49</v>
      </c>
      <c r="B31" s="7">
        <v>70220</v>
      </c>
      <c r="C31" s="17">
        <v>67008</v>
      </c>
      <c r="D31" s="17">
        <v>64751.5</v>
      </c>
      <c r="E31" s="17">
        <v>65949.5</v>
      </c>
      <c r="F31" s="17">
        <v>67829.5</v>
      </c>
      <c r="G31" s="7">
        <f t="shared" si="0"/>
        <v>67151.7</v>
      </c>
      <c r="I31" s="11">
        <v>49</v>
      </c>
      <c r="J31" s="12">
        <v>67667.5</v>
      </c>
      <c r="K31" s="13">
        <v>65283.5</v>
      </c>
      <c r="L31" s="13">
        <v>62871.5</v>
      </c>
      <c r="M31" s="13">
        <v>64409</v>
      </c>
      <c r="N31" s="17">
        <v>66135</v>
      </c>
      <c r="O31" s="12">
        <f t="shared" si="1"/>
        <v>65273.3</v>
      </c>
    </row>
    <row r="32" spans="1:15" x14ac:dyDescent="0.25">
      <c r="A32" s="15">
        <v>50</v>
      </c>
      <c r="B32" s="7">
        <v>70749</v>
      </c>
      <c r="C32" s="17">
        <v>70395</v>
      </c>
      <c r="D32" s="17">
        <v>67160</v>
      </c>
      <c r="E32" s="17">
        <v>64872.5</v>
      </c>
      <c r="F32" s="17">
        <v>65998.5</v>
      </c>
      <c r="G32" s="7">
        <f t="shared" si="0"/>
        <v>67835</v>
      </c>
      <c r="I32" s="11">
        <v>50</v>
      </c>
      <c r="J32" s="12">
        <v>68003</v>
      </c>
      <c r="K32" s="13">
        <v>67861</v>
      </c>
      <c r="L32" s="13">
        <v>65449</v>
      </c>
      <c r="M32" s="13">
        <v>63025.5</v>
      </c>
      <c r="N32" s="17">
        <v>64478</v>
      </c>
      <c r="O32" s="12">
        <f t="shared" si="1"/>
        <v>65763.3</v>
      </c>
    </row>
    <row r="33" spans="1:15" x14ac:dyDescent="0.25">
      <c r="A33" s="15">
        <v>51</v>
      </c>
      <c r="B33" s="7">
        <v>70628.5</v>
      </c>
      <c r="C33" s="17">
        <v>70889.5</v>
      </c>
      <c r="D33" s="17">
        <v>70484</v>
      </c>
      <c r="E33" s="17">
        <v>67259</v>
      </c>
      <c r="F33" s="17">
        <v>64883.5</v>
      </c>
      <c r="G33" s="7">
        <f t="shared" si="0"/>
        <v>68828.899999999994</v>
      </c>
      <c r="I33" s="11">
        <v>51</v>
      </c>
      <c r="J33" s="12">
        <v>68154</v>
      </c>
      <c r="K33" s="13">
        <v>68185</v>
      </c>
      <c r="L33" s="13">
        <v>68021</v>
      </c>
      <c r="M33" s="13">
        <v>65561.5</v>
      </c>
      <c r="N33" s="17">
        <v>63068.5</v>
      </c>
      <c r="O33" s="12">
        <f t="shared" si="1"/>
        <v>66598</v>
      </c>
    </row>
    <row r="34" spans="1:15" x14ac:dyDescent="0.25">
      <c r="A34" s="15">
        <v>52</v>
      </c>
      <c r="B34" s="7">
        <v>69917</v>
      </c>
      <c r="C34" s="17">
        <v>70739</v>
      </c>
      <c r="D34" s="17">
        <v>70933.5</v>
      </c>
      <c r="E34" s="17">
        <v>70491.5</v>
      </c>
      <c r="F34" s="17">
        <v>67249.5</v>
      </c>
      <c r="G34" s="7">
        <f t="shared" si="0"/>
        <v>69866.100000000006</v>
      </c>
      <c r="I34" s="11">
        <v>52</v>
      </c>
      <c r="J34" s="12">
        <v>68071</v>
      </c>
      <c r="K34" s="13">
        <v>68303.5</v>
      </c>
      <c r="L34" s="13">
        <v>68321</v>
      </c>
      <c r="M34" s="13">
        <v>68110.5</v>
      </c>
      <c r="N34" s="17">
        <v>65582.5</v>
      </c>
      <c r="O34" s="12">
        <f t="shared" si="1"/>
        <v>67677.7</v>
      </c>
    </row>
    <row r="35" spans="1:15" x14ac:dyDescent="0.25">
      <c r="A35" s="15">
        <v>53</v>
      </c>
      <c r="B35" s="7">
        <v>65401.5</v>
      </c>
      <c r="C35" s="17">
        <v>69964.5</v>
      </c>
      <c r="D35" s="17">
        <v>70728</v>
      </c>
      <c r="E35" s="17">
        <v>70906.5</v>
      </c>
      <c r="F35" s="17">
        <v>70410.5</v>
      </c>
      <c r="G35" s="7">
        <f t="shared" si="0"/>
        <v>69482.2</v>
      </c>
      <c r="I35" s="11">
        <v>53</v>
      </c>
      <c r="J35" s="12">
        <v>62900.5</v>
      </c>
      <c r="K35" s="13">
        <v>68182.5</v>
      </c>
      <c r="L35" s="13">
        <v>68402</v>
      </c>
      <c r="M35" s="13">
        <v>68385</v>
      </c>
      <c r="N35" s="17">
        <v>68103</v>
      </c>
      <c r="O35" s="12">
        <f t="shared" si="1"/>
        <v>67194.600000000006</v>
      </c>
    </row>
    <row r="36" spans="1:15" x14ac:dyDescent="0.25">
      <c r="A36" s="15">
        <v>54</v>
      </c>
      <c r="B36" s="7">
        <v>61841</v>
      </c>
      <c r="C36" s="17">
        <v>65439</v>
      </c>
      <c r="D36" s="17">
        <v>69902.5</v>
      </c>
      <c r="E36" s="17">
        <v>70639.5</v>
      </c>
      <c r="F36" s="17">
        <v>70779.5</v>
      </c>
      <c r="G36" s="7">
        <f t="shared" si="0"/>
        <v>67720.3</v>
      </c>
      <c r="I36" s="11">
        <v>54</v>
      </c>
      <c r="J36" s="12">
        <v>60279.5</v>
      </c>
      <c r="K36" s="13">
        <v>62973</v>
      </c>
      <c r="L36" s="13">
        <v>68212</v>
      </c>
      <c r="M36" s="13">
        <v>68428</v>
      </c>
      <c r="N36" s="17">
        <v>68356.5</v>
      </c>
      <c r="O36" s="12">
        <f t="shared" si="1"/>
        <v>65649.8</v>
      </c>
    </row>
    <row r="37" spans="1:15" x14ac:dyDescent="0.25">
      <c r="A37" s="15">
        <v>55</v>
      </c>
      <c r="B37" s="7">
        <v>59611.5</v>
      </c>
      <c r="C37" s="17">
        <v>61838</v>
      </c>
      <c r="D37" s="17">
        <v>65359</v>
      </c>
      <c r="E37" s="17">
        <v>69769.5</v>
      </c>
      <c r="F37" s="17">
        <v>70489.5</v>
      </c>
      <c r="G37" s="7">
        <f t="shared" si="0"/>
        <v>65413.5</v>
      </c>
      <c r="I37" s="11">
        <v>55</v>
      </c>
      <c r="J37" s="12">
        <v>58228</v>
      </c>
      <c r="K37" s="13">
        <v>60358</v>
      </c>
      <c r="L37" s="13">
        <v>62997</v>
      </c>
      <c r="M37" s="13">
        <v>68156.5</v>
      </c>
      <c r="N37" s="17">
        <v>68361</v>
      </c>
      <c r="O37" s="12">
        <f t="shared" si="1"/>
        <v>63620.1</v>
      </c>
    </row>
    <row r="38" spans="1:15" x14ac:dyDescent="0.25">
      <c r="A38" s="15">
        <v>56</v>
      </c>
      <c r="B38" s="7">
        <v>58437</v>
      </c>
      <c r="C38" s="17">
        <v>59538.5</v>
      </c>
      <c r="D38" s="17">
        <v>61774.5</v>
      </c>
      <c r="E38" s="17">
        <v>65223</v>
      </c>
      <c r="F38" s="17">
        <v>69555</v>
      </c>
      <c r="G38" s="7">
        <f t="shared" si="0"/>
        <v>62905.599999999999</v>
      </c>
      <c r="I38" s="11">
        <v>56</v>
      </c>
      <c r="J38" s="13">
        <v>57699.5</v>
      </c>
      <c r="K38" s="13">
        <v>58242.5</v>
      </c>
      <c r="L38" s="13">
        <v>60332.5</v>
      </c>
      <c r="M38" s="13">
        <v>62985.5</v>
      </c>
      <c r="N38" s="17">
        <v>68052.5</v>
      </c>
      <c r="O38" s="12">
        <f t="shared" si="1"/>
        <v>61462.5</v>
      </c>
    </row>
    <row r="39" spans="1:15" x14ac:dyDescent="0.25">
      <c r="A39" s="15">
        <v>57</v>
      </c>
      <c r="B39" s="7">
        <v>58691</v>
      </c>
      <c r="C39" s="17">
        <v>58342.5</v>
      </c>
      <c r="D39" s="17">
        <v>59363.5</v>
      </c>
      <c r="E39" s="17">
        <v>61648</v>
      </c>
      <c r="F39" s="17">
        <v>64993</v>
      </c>
      <c r="G39" s="7">
        <f t="shared" si="0"/>
        <v>60607.6</v>
      </c>
      <c r="I39" s="11">
        <v>57</v>
      </c>
      <c r="J39" s="13">
        <v>57425</v>
      </c>
      <c r="K39" s="13">
        <v>57704</v>
      </c>
      <c r="L39" s="13">
        <v>58188</v>
      </c>
      <c r="M39" s="13">
        <v>60251</v>
      </c>
      <c r="N39" s="17">
        <v>62901.5</v>
      </c>
      <c r="O39" s="12">
        <f t="shared" si="1"/>
        <v>59293.9</v>
      </c>
    </row>
    <row r="40" spans="1:15" x14ac:dyDescent="0.25">
      <c r="A40" s="15">
        <v>58</v>
      </c>
      <c r="B40" s="7">
        <v>58134.5</v>
      </c>
      <c r="C40" s="17">
        <v>58570</v>
      </c>
      <c r="D40" s="17">
        <v>58206.5</v>
      </c>
      <c r="E40" s="17">
        <v>59142.5</v>
      </c>
      <c r="F40" s="17">
        <v>61418</v>
      </c>
      <c r="G40" s="7">
        <f t="shared" si="0"/>
        <v>59094.3</v>
      </c>
      <c r="I40" s="11">
        <v>58</v>
      </c>
      <c r="J40" s="13">
        <v>57268</v>
      </c>
      <c r="K40" s="13">
        <v>57353</v>
      </c>
      <c r="L40" s="13">
        <v>57633</v>
      </c>
      <c r="M40" s="13">
        <v>58083</v>
      </c>
      <c r="N40" s="17">
        <v>60121.5</v>
      </c>
      <c r="O40" s="12">
        <f t="shared" si="1"/>
        <v>58091.7</v>
      </c>
    </row>
    <row r="41" spans="1:15" x14ac:dyDescent="0.25">
      <c r="A41" s="15">
        <v>59</v>
      </c>
      <c r="B41" s="7">
        <v>58161</v>
      </c>
      <c r="C41" s="17">
        <v>57960.5</v>
      </c>
      <c r="D41" s="17">
        <v>58395</v>
      </c>
      <c r="E41" s="17">
        <v>58035.5</v>
      </c>
      <c r="F41" s="17">
        <v>58873</v>
      </c>
      <c r="G41" s="7">
        <f t="shared" si="0"/>
        <v>58285</v>
      </c>
      <c r="I41" s="11">
        <v>59</v>
      </c>
      <c r="J41" s="13">
        <v>57993</v>
      </c>
      <c r="K41" s="13">
        <v>57196</v>
      </c>
      <c r="L41" s="13">
        <v>57252.5</v>
      </c>
      <c r="M41" s="13">
        <v>57523</v>
      </c>
      <c r="N41" s="17">
        <v>57917.5</v>
      </c>
      <c r="O41" s="12">
        <f t="shared" si="1"/>
        <v>57576.4</v>
      </c>
    </row>
    <row r="42" spans="1:15" x14ac:dyDescent="0.25">
      <c r="A42" s="15">
        <v>60</v>
      </c>
      <c r="B42" s="7">
        <v>58523</v>
      </c>
      <c r="C42" s="17">
        <v>57979.5</v>
      </c>
      <c r="D42" s="17">
        <v>57716.5</v>
      </c>
      <c r="E42" s="17">
        <v>58138.5</v>
      </c>
      <c r="F42" s="17">
        <v>57777.5</v>
      </c>
      <c r="G42" s="7">
        <f t="shared" si="0"/>
        <v>58027</v>
      </c>
      <c r="I42" s="11">
        <v>60</v>
      </c>
      <c r="J42" s="13">
        <v>57397</v>
      </c>
      <c r="K42" s="13">
        <v>57879.5</v>
      </c>
      <c r="L42" s="13">
        <v>57029.5</v>
      </c>
      <c r="M42" s="13">
        <v>57112.5</v>
      </c>
      <c r="N42" s="17">
        <v>57375.5</v>
      </c>
      <c r="O42" s="12">
        <f t="shared" si="1"/>
        <v>57358.8</v>
      </c>
    </row>
    <row r="43" spans="1:15" x14ac:dyDescent="0.25">
      <c r="A43" s="15">
        <v>61</v>
      </c>
      <c r="B43" s="17">
        <v>56634</v>
      </c>
      <c r="C43" s="17">
        <v>58237</v>
      </c>
      <c r="D43" s="17">
        <v>57713.5</v>
      </c>
      <c r="E43" s="17">
        <v>57408</v>
      </c>
      <c r="F43" s="17">
        <v>57804.5</v>
      </c>
      <c r="G43" s="7">
        <f t="shared" si="0"/>
        <v>57559.4</v>
      </c>
      <c r="I43" s="11">
        <v>61</v>
      </c>
      <c r="J43" s="13">
        <v>56855</v>
      </c>
      <c r="K43" s="13">
        <v>57207.5</v>
      </c>
      <c r="L43" s="13">
        <v>57691.5</v>
      </c>
      <c r="M43" s="13">
        <v>56831.5</v>
      </c>
      <c r="N43" s="17">
        <v>56907</v>
      </c>
      <c r="O43" s="12">
        <f t="shared" si="1"/>
        <v>57098.5</v>
      </c>
    </row>
    <row r="44" spans="1:15" x14ac:dyDescent="0.25">
      <c r="A44" s="15">
        <v>62</v>
      </c>
      <c r="B44" s="17">
        <v>55286.5</v>
      </c>
      <c r="C44" s="17">
        <v>56268</v>
      </c>
      <c r="D44" s="17">
        <v>57881</v>
      </c>
      <c r="E44" s="17">
        <v>57360</v>
      </c>
      <c r="F44" s="17">
        <v>57037</v>
      </c>
      <c r="G44" s="7">
        <f t="shared" si="0"/>
        <v>56766.5</v>
      </c>
      <c r="I44" s="11">
        <v>62</v>
      </c>
      <c r="J44" s="13">
        <v>55382.5</v>
      </c>
      <c r="K44" s="13">
        <v>56663</v>
      </c>
      <c r="L44" s="13">
        <v>56981</v>
      </c>
      <c r="M44" s="13">
        <v>57424.5</v>
      </c>
      <c r="N44" s="17">
        <v>56584</v>
      </c>
      <c r="O44" s="12">
        <f t="shared" si="1"/>
        <v>56607</v>
      </c>
    </row>
    <row r="45" spans="1:15" x14ac:dyDescent="0.25">
      <c r="A45" s="15">
        <v>63</v>
      </c>
      <c r="B45" s="17">
        <v>56314.5</v>
      </c>
      <c r="C45" s="17">
        <v>54911.5</v>
      </c>
      <c r="D45" s="17">
        <v>55864.5</v>
      </c>
      <c r="E45" s="17">
        <v>57471</v>
      </c>
      <c r="F45" s="17">
        <v>56922.5</v>
      </c>
      <c r="G45" s="7">
        <f t="shared" si="0"/>
        <v>56296.800000000003</v>
      </c>
      <c r="I45" s="11">
        <v>63</v>
      </c>
      <c r="J45" s="13">
        <v>56364</v>
      </c>
      <c r="K45" s="13">
        <v>55161</v>
      </c>
      <c r="L45" s="13">
        <v>56419</v>
      </c>
      <c r="M45" s="13">
        <v>56725</v>
      </c>
      <c r="N45" s="17">
        <v>57117</v>
      </c>
      <c r="O45" s="12">
        <f t="shared" si="1"/>
        <v>56357.2</v>
      </c>
    </row>
    <row r="46" spans="1:15" x14ac:dyDescent="0.25">
      <c r="A46" s="15">
        <v>64</v>
      </c>
      <c r="B46" s="17">
        <v>55294.5</v>
      </c>
      <c r="C46" s="17">
        <v>55834.5</v>
      </c>
      <c r="D46" s="17">
        <v>54463</v>
      </c>
      <c r="E46" s="17">
        <v>55428.5</v>
      </c>
      <c r="F46" s="17">
        <v>56978.5</v>
      </c>
      <c r="G46" s="7">
        <f t="shared" si="0"/>
        <v>55599.8</v>
      </c>
      <c r="I46" s="11">
        <v>64</v>
      </c>
      <c r="J46" s="13">
        <v>55776.5</v>
      </c>
      <c r="K46" s="13">
        <v>56088.5</v>
      </c>
      <c r="L46" s="13">
        <v>54867</v>
      </c>
      <c r="M46" s="13">
        <v>56108.5</v>
      </c>
      <c r="N46" s="17">
        <v>56436.5</v>
      </c>
      <c r="O46" s="12">
        <f t="shared" si="1"/>
        <v>55855.4</v>
      </c>
    </row>
    <row r="47" spans="1:15" x14ac:dyDescent="0.25">
      <c r="A47" s="15">
        <v>65</v>
      </c>
      <c r="B47" s="17">
        <v>54008.5</v>
      </c>
      <c r="C47" s="17">
        <v>54813</v>
      </c>
      <c r="D47" s="17">
        <v>55271</v>
      </c>
      <c r="E47" s="17">
        <v>53982.5</v>
      </c>
      <c r="F47" s="17">
        <v>54917</v>
      </c>
      <c r="G47" s="7">
        <f t="shared" si="0"/>
        <v>54598.400000000001</v>
      </c>
      <c r="I47" s="11">
        <v>65</v>
      </c>
      <c r="J47" s="13">
        <v>55091.5</v>
      </c>
      <c r="K47" s="13">
        <v>55461.5</v>
      </c>
      <c r="L47" s="13">
        <v>55750</v>
      </c>
      <c r="M47" s="13">
        <v>54529</v>
      </c>
      <c r="N47" s="17">
        <v>55763.5</v>
      </c>
      <c r="O47" s="12">
        <f t="shared" si="1"/>
        <v>55319.1</v>
      </c>
    </row>
    <row r="48" spans="1:15" x14ac:dyDescent="0.25">
      <c r="A48" s="15">
        <v>66</v>
      </c>
      <c r="B48" s="17">
        <v>56238.5</v>
      </c>
      <c r="C48" s="17">
        <v>53464</v>
      </c>
      <c r="D48" s="17">
        <v>54269</v>
      </c>
      <c r="E48" s="17">
        <v>54670</v>
      </c>
      <c r="F48" s="17">
        <v>53437</v>
      </c>
      <c r="G48" s="7">
        <f t="shared" si="0"/>
        <v>54415.7</v>
      </c>
      <c r="I48" s="11">
        <v>66</v>
      </c>
      <c r="J48" s="13">
        <v>56884.5</v>
      </c>
      <c r="K48" s="13">
        <v>54727.5</v>
      </c>
      <c r="L48" s="13">
        <v>55102.5</v>
      </c>
      <c r="M48" s="13">
        <v>55360</v>
      </c>
      <c r="N48" s="17">
        <v>54159.5</v>
      </c>
      <c r="O48" s="12">
        <f t="shared" si="1"/>
        <v>55246.8</v>
      </c>
    </row>
    <row r="49" spans="1:15" x14ac:dyDescent="0.25">
      <c r="A49" s="15">
        <v>67</v>
      </c>
      <c r="B49" s="17">
        <v>57307.5</v>
      </c>
      <c r="C49" s="17">
        <v>55602</v>
      </c>
      <c r="D49" s="17">
        <v>52852</v>
      </c>
      <c r="E49" s="17">
        <v>53684</v>
      </c>
      <c r="F49" s="17">
        <v>54032</v>
      </c>
      <c r="G49" s="7">
        <f t="shared" si="0"/>
        <v>54695.5</v>
      </c>
      <c r="I49" s="11">
        <v>67</v>
      </c>
      <c r="J49" s="13">
        <v>58773.5</v>
      </c>
      <c r="K49" s="13">
        <v>56469</v>
      </c>
      <c r="L49" s="13">
        <v>54310.5</v>
      </c>
      <c r="M49" s="13">
        <v>54730.5</v>
      </c>
      <c r="N49" s="17">
        <v>54925</v>
      </c>
      <c r="O49" s="12">
        <f t="shared" si="1"/>
        <v>55841.7</v>
      </c>
    </row>
    <row r="50" spans="1:15" x14ac:dyDescent="0.25">
      <c r="A50" s="15">
        <v>68</v>
      </c>
      <c r="B50" s="17">
        <v>58492.5</v>
      </c>
      <c r="C50" s="17">
        <v>56625.5</v>
      </c>
      <c r="D50" s="17">
        <v>54922</v>
      </c>
      <c r="E50" s="17">
        <v>52174.5</v>
      </c>
      <c r="F50" s="17">
        <v>53028.5</v>
      </c>
      <c r="G50" s="7">
        <f t="shared" si="0"/>
        <v>55048.6</v>
      </c>
      <c r="I50" s="11">
        <v>68</v>
      </c>
      <c r="J50" s="13">
        <v>60483.5</v>
      </c>
      <c r="K50" s="13">
        <v>58298.5</v>
      </c>
      <c r="L50" s="13">
        <v>55990.5</v>
      </c>
      <c r="M50" s="13">
        <v>53882</v>
      </c>
      <c r="N50" s="17">
        <v>54310.5</v>
      </c>
      <c r="O50" s="12">
        <f t="shared" si="1"/>
        <v>56593</v>
      </c>
    </row>
    <row r="51" spans="1:15" x14ac:dyDescent="0.25">
      <c r="A51" s="15">
        <v>69</v>
      </c>
      <c r="B51" s="17">
        <v>58440</v>
      </c>
      <c r="C51" s="17">
        <v>57698.5</v>
      </c>
      <c r="D51" s="17">
        <v>55872.5</v>
      </c>
      <c r="E51" s="17">
        <v>54175.5</v>
      </c>
      <c r="F51" s="17">
        <v>51458.5</v>
      </c>
      <c r="G51" s="7">
        <f t="shared" si="0"/>
        <v>55529</v>
      </c>
      <c r="I51" s="11">
        <v>69</v>
      </c>
      <c r="J51" s="13">
        <v>60348</v>
      </c>
      <c r="K51" s="13">
        <v>59964.5</v>
      </c>
      <c r="L51" s="13">
        <v>57760</v>
      </c>
      <c r="M51" s="13">
        <v>55482</v>
      </c>
      <c r="N51" s="17">
        <v>53425</v>
      </c>
      <c r="O51" s="12">
        <f t="shared" si="1"/>
        <v>57395.9</v>
      </c>
    </row>
    <row r="52" spans="1:15" x14ac:dyDescent="0.25">
      <c r="A52" s="15">
        <v>70</v>
      </c>
      <c r="B52" s="17">
        <v>58471</v>
      </c>
      <c r="C52" s="17">
        <v>57551</v>
      </c>
      <c r="D52" s="17">
        <v>56839</v>
      </c>
      <c r="E52" s="17">
        <v>55070</v>
      </c>
      <c r="F52" s="17">
        <v>53332</v>
      </c>
      <c r="G52" s="7">
        <f t="shared" si="0"/>
        <v>56252.6</v>
      </c>
      <c r="I52" s="11">
        <v>70</v>
      </c>
      <c r="J52" s="13">
        <v>60317.5</v>
      </c>
      <c r="K52" s="13">
        <v>59768</v>
      </c>
      <c r="L52" s="13">
        <v>59372.5</v>
      </c>
      <c r="M52" s="13">
        <v>57164.5</v>
      </c>
      <c r="N52" s="17">
        <v>54954.5</v>
      </c>
      <c r="O52" s="12">
        <f t="shared" si="1"/>
        <v>58315.4</v>
      </c>
    </row>
    <row r="53" spans="1:15" x14ac:dyDescent="0.25">
      <c r="A53" s="15">
        <v>71</v>
      </c>
      <c r="B53" s="17">
        <v>57363</v>
      </c>
      <c r="C53" s="17">
        <v>57466</v>
      </c>
      <c r="D53" s="17">
        <v>56604</v>
      </c>
      <c r="E53" s="17">
        <v>55922.5</v>
      </c>
      <c r="F53" s="17">
        <v>54156</v>
      </c>
      <c r="G53" s="7">
        <f t="shared" si="0"/>
        <v>56302.3</v>
      </c>
      <c r="I53" s="11">
        <v>71</v>
      </c>
      <c r="J53" s="13">
        <v>58931.5</v>
      </c>
      <c r="K53" s="13">
        <v>59651</v>
      </c>
      <c r="L53" s="13">
        <v>59094.5</v>
      </c>
      <c r="M53" s="13">
        <v>58743.5</v>
      </c>
      <c r="N53" s="17">
        <v>56528</v>
      </c>
      <c r="O53" s="12">
        <f t="shared" si="1"/>
        <v>58589.7</v>
      </c>
    </row>
    <row r="54" spans="1:15" x14ac:dyDescent="0.25">
      <c r="A54" s="15">
        <v>72</v>
      </c>
      <c r="B54" s="17">
        <v>55328.5</v>
      </c>
      <c r="C54" s="17">
        <v>56367</v>
      </c>
      <c r="D54" s="17">
        <v>56407</v>
      </c>
      <c r="E54" s="17">
        <v>55625.5</v>
      </c>
      <c r="F54" s="17">
        <v>54915.5</v>
      </c>
      <c r="G54" s="7">
        <f t="shared" si="0"/>
        <v>55728.7</v>
      </c>
      <c r="I54" s="11">
        <v>72</v>
      </c>
      <c r="J54" s="13">
        <v>57117</v>
      </c>
      <c r="K54" s="13">
        <v>58201</v>
      </c>
      <c r="L54" s="13">
        <v>58891</v>
      </c>
      <c r="M54" s="13">
        <v>58383.5</v>
      </c>
      <c r="N54" s="17">
        <v>58065.5</v>
      </c>
      <c r="O54" s="12">
        <f t="shared" si="1"/>
        <v>58131.6</v>
      </c>
    </row>
    <row r="55" spans="1:15" x14ac:dyDescent="0.25">
      <c r="A55" s="15">
        <v>73</v>
      </c>
      <c r="B55" s="17">
        <v>50469</v>
      </c>
      <c r="C55" s="17">
        <v>54192</v>
      </c>
      <c r="D55" s="17">
        <v>55278.5</v>
      </c>
      <c r="E55" s="17">
        <v>55263.5</v>
      </c>
      <c r="F55" s="17">
        <v>54547.5</v>
      </c>
      <c r="G55" s="7">
        <f t="shared" si="0"/>
        <v>53950.1</v>
      </c>
      <c r="I55" s="11">
        <v>73</v>
      </c>
      <c r="J55" s="13">
        <v>53021</v>
      </c>
      <c r="K55" s="13">
        <v>56303</v>
      </c>
      <c r="L55" s="13">
        <v>57373.5</v>
      </c>
      <c r="M55" s="13">
        <v>58061.5</v>
      </c>
      <c r="N55" s="17">
        <v>57570.5</v>
      </c>
      <c r="O55" s="12">
        <f t="shared" si="1"/>
        <v>56465.9</v>
      </c>
    </row>
    <row r="56" spans="1:15" x14ac:dyDescent="0.25">
      <c r="A56" s="15">
        <v>74</v>
      </c>
      <c r="B56" s="17">
        <v>45603</v>
      </c>
      <c r="C56" s="17">
        <v>49354.5</v>
      </c>
      <c r="D56" s="17">
        <v>53008</v>
      </c>
      <c r="E56" s="17">
        <v>54093.5</v>
      </c>
      <c r="F56" s="17">
        <v>54009</v>
      </c>
      <c r="G56" s="7">
        <f t="shared" si="0"/>
        <v>51213.599999999999</v>
      </c>
      <c r="I56" s="11">
        <v>74</v>
      </c>
      <c r="J56" s="13">
        <v>47799.5</v>
      </c>
      <c r="K56" s="13">
        <v>52179</v>
      </c>
      <c r="L56" s="13">
        <v>55430.5</v>
      </c>
      <c r="M56" s="13">
        <v>56497.5</v>
      </c>
      <c r="N56" s="17">
        <v>57172</v>
      </c>
      <c r="O56" s="12">
        <f t="shared" si="1"/>
        <v>53815.7</v>
      </c>
    </row>
    <row r="57" spans="1:15" x14ac:dyDescent="0.25">
      <c r="A57" s="15">
        <v>75</v>
      </c>
      <c r="B57" s="17">
        <v>39064.5</v>
      </c>
      <c r="C57" s="17">
        <v>44452.5</v>
      </c>
      <c r="D57" s="17">
        <v>48146</v>
      </c>
      <c r="E57" s="17">
        <v>51725</v>
      </c>
      <c r="F57" s="17">
        <v>52768.5</v>
      </c>
      <c r="G57" s="7">
        <f t="shared" si="0"/>
        <v>47231.3</v>
      </c>
      <c r="I57" s="11">
        <v>75</v>
      </c>
      <c r="J57" s="13">
        <v>41907.5</v>
      </c>
      <c r="K57" s="13">
        <v>47000</v>
      </c>
      <c r="L57" s="13">
        <v>51266.5</v>
      </c>
      <c r="M57" s="13">
        <v>54493</v>
      </c>
      <c r="N57" s="17">
        <v>55550</v>
      </c>
      <c r="O57" s="12">
        <f t="shared" si="1"/>
        <v>50043.4</v>
      </c>
    </row>
    <row r="58" spans="1:15" x14ac:dyDescent="0.25">
      <c r="A58" s="15">
        <v>76</v>
      </c>
      <c r="B58" s="17">
        <v>36132.5</v>
      </c>
      <c r="C58" s="17">
        <v>38022.5</v>
      </c>
      <c r="D58" s="17">
        <v>43246</v>
      </c>
      <c r="E58" s="17">
        <v>46817</v>
      </c>
      <c r="F58" s="17">
        <v>50283</v>
      </c>
      <c r="G58" s="7">
        <f t="shared" si="0"/>
        <v>42900.2</v>
      </c>
      <c r="I58" s="11">
        <v>76</v>
      </c>
      <c r="J58" s="13">
        <v>39299.5</v>
      </c>
      <c r="K58" s="13">
        <v>41116.5</v>
      </c>
      <c r="L58" s="13">
        <v>46124</v>
      </c>
      <c r="M58" s="13">
        <v>50296.5</v>
      </c>
      <c r="N58" s="17">
        <v>53476.5</v>
      </c>
      <c r="O58" s="12">
        <f t="shared" si="1"/>
        <v>46062.6</v>
      </c>
    </row>
    <row r="59" spans="1:15" x14ac:dyDescent="0.25">
      <c r="A59" s="15">
        <v>77</v>
      </c>
      <c r="B59" s="17">
        <v>34738.5</v>
      </c>
      <c r="C59" s="17">
        <v>34971</v>
      </c>
      <c r="D59" s="17">
        <v>36841.5</v>
      </c>
      <c r="E59" s="17">
        <v>41964.5</v>
      </c>
      <c r="F59" s="17">
        <v>45310</v>
      </c>
      <c r="G59" s="7">
        <f t="shared" si="0"/>
        <v>38765.1</v>
      </c>
      <c r="I59" s="11">
        <v>77</v>
      </c>
      <c r="J59" s="13">
        <v>38925.5</v>
      </c>
      <c r="K59" s="13">
        <v>38472</v>
      </c>
      <c r="L59" s="13">
        <v>40247</v>
      </c>
      <c r="M59" s="13">
        <v>45173.5</v>
      </c>
      <c r="N59" s="17">
        <v>49231.5</v>
      </c>
      <c r="O59" s="12">
        <f t="shared" si="1"/>
        <v>42409.9</v>
      </c>
    </row>
    <row r="60" spans="1:15" x14ac:dyDescent="0.25">
      <c r="A60" s="15">
        <v>78</v>
      </c>
      <c r="B60" s="17">
        <v>31844.5</v>
      </c>
      <c r="C60" s="17">
        <v>33479</v>
      </c>
      <c r="D60" s="17">
        <v>33746.5</v>
      </c>
      <c r="E60" s="17">
        <v>35586</v>
      </c>
      <c r="F60" s="17">
        <v>40573.5</v>
      </c>
      <c r="G60" s="7">
        <f t="shared" si="0"/>
        <v>35045.9</v>
      </c>
      <c r="I60" s="11">
        <v>78</v>
      </c>
      <c r="J60" s="13">
        <v>36920</v>
      </c>
      <c r="K60" s="13">
        <v>37973</v>
      </c>
      <c r="L60" s="13">
        <v>37518.5</v>
      </c>
      <c r="M60" s="13">
        <v>39300.5</v>
      </c>
      <c r="N60" s="17">
        <v>44095</v>
      </c>
      <c r="O60" s="12">
        <f t="shared" si="1"/>
        <v>39161.4</v>
      </c>
    </row>
    <row r="61" spans="1:15" x14ac:dyDescent="0.25">
      <c r="A61" s="15">
        <v>79</v>
      </c>
      <c r="B61" s="17">
        <v>28927.5</v>
      </c>
      <c r="C61" s="17">
        <v>30554</v>
      </c>
      <c r="D61" s="17">
        <v>32156.5</v>
      </c>
      <c r="E61" s="17">
        <v>32454</v>
      </c>
      <c r="F61" s="17">
        <v>34167</v>
      </c>
      <c r="G61" s="7">
        <f t="shared" si="0"/>
        <v>31651.8</v>
      </c>
      <c r="I61" s="11">
        <v>79</v>
      </c>
      <c r="J61" s="13">
        <v>34145</v>
      </c>
      <c r="K61" s="13">
        <v>35926.5</v>
      </c>
      <c r="L61" s="13">
        <v>36938.5</v>
      </c>
      <c r="M61" s="13">
        <v>36525</v>
      </c>
      <c r="N61" s="17">
        <v>38206</v>
      </c>
      <c r="O61" s="12">
        <f t="shared" si="1"/>
        <v>36348.199999999997</v>
      </c>
    </row>
    <row r="62" spans="1:15" x14ac:dyDescent="0.25">
      <c r="A62" s="15">
        <v>80</v>
      </c>
      <c r="B62" s="17">
        <v>26562</v>
      </c>
      <c r="C62" s="17">
        <v>27643</v>
      </c>
      <c r="D62" s="17">
        <v>29176.5</v>
      </c>
      <c r="E62" s="17">
        <v>30770</v>
      </c>
      <c r="F62" s="17">
        <v>31013.5</v>
      </c>
      <c r="G62" s="7">
        <f t="shared" si="0"/>
        <v>29033</v>
      </c>
      <c r="I62" s="11">
        <v>80</v>
      </c>
      <c r="J62" s="13">
        <v>32517</v>
      </c>
      <c r="K62" s="13">
        <v>33052.5</v>
      </c>
      <c r="L62" s="13">
        <v>34821.5</v>
      </c>
      <c r="M62" s="13">
        <v>35834</v>
      </c>
      <c r="N62" s="17">
        <v>35422</v>
      </c>
      <c r="O62" s="12">
        <f t="shared" si="1"/>
        <v>34329.4</v>
      </c>
    </row>
    <row r="63" spans="1:15" x14ac:dyDescent="0.25">
      <c r="A63" s="15">
        <v>81</v>
      </c>
      <c r="B63" s="17">
        <v>24144</v>
      </c>
      <c r="C63" s="17">
        <v>25215.5</v>
      </c>
      <c r="D63" s="17">
        <v>26270.5</v>
      </c>
      <c r="E63" s="17">
        <v>27749</v>
      </c>
      <c r="F63" s="17">
        <v>29197.5</v>
      </c>
      <c r="G63" s="7">
        <f t="shared" si="0"/>
        <v>26515.3</v>
      </c>
      <c r="I63" s="11">
        <v>81</v>
      </c>
      <c r="J63" s="13">
        <v>29801</v>
      </c>
      <c r="K63" s="13">
        <v>31342.5</v>
      </c>
      <c r="L63" s="13">
        <v>31887</v>
      </c>
      <c r="M63" s="13">
        <v>33667.5</v>
      </c>
      <c r="N63" s="17">
        <v>34567.5</v>
      </c>
      <c r="O63" s="12">
        <f t="shared" si="1"/>
        <v>32253.1</v>
      </c>
    </row>
    <row r="64" spans="1:15" x14ac:dyDescent="0.25">
      <c r="A64" s="15">
        <v>82</v>
      </c>
      <c r="B64" s="17">
        <v>21448</v>
      </c>
      <c r="C64" s="17">
        <v>22729.5</v>
      </c>
      <c r="D64" s="17">
        <v>23766.5</v>
      </c>
      <c r="E64" s="17">
        <v>24787</v>
      </c>
      <c r="F64" s="17">
        <v>26161</v>
      </c>
      <c r="G64" s="7">
        <f t="shared" si="0"/>
        <v>23778.400000000001</v>
      </c>
      <c r="I64" s="11">
        <v>82</v>
      </c>
      <c r="J64" s="13">
        <v>28307</v>
      </c>
      <c r="K64" s="13">
        <v>28573.5</v>
      </c>
      <c r="L64" s="13">
        <v>30060.5</v>
      </c>
      <c r="M64" s="13">
        <v>30639.5</v>
      </c>
      <c r="N64" s="17">
        <v>32338.5</v>
      </c>
      <c r="O64" s="12">
        <f t="shared" si="1"/>
        <v>29983.8</v>
      </c>
    </row>
    <row r="65" spans="1:15" x14ac:dyDescent="0.25">
      <c r="A65" s="15">
        <v>83</v>
      </c>
      <c r="B65" s="17">
        <v>19687.5</v>
      </c>
      <c r="C65" s="17">
        <v>20020</v>
      </c>
      <c r="D65" s="17">
        <v>21259</v>
      </c>
      <c r="E65" s="17">
        <v>22274.5</v>
      </c>
      <c r="F65" s="17">
        <v>23129.5</v>
      </c>
      <c r="G65" s="7">
        <f t="shared" si="0"/>
        <v>21274.1</v>
      </c>
      <c r="I65" s="11">
        <v>83</v>
      </c>
      <c r="J65" s="13">
        <v>26652.5</v>
      </c>
      <c r="K65" s="13">
        <v>26981.5</v>
      </c>
      <c r="L65" s="13">
        <v>27245.5</v>
      </c>
      <c r="M65" s="13">
        <v>28683.5</v>
      </c>
      <c r="N65" s="17">
        <v>29210.5</v>
      </c>
      <c r="O65" s="12">
        <f t="shared" si="1"/>
        <v>27754.7</v>
      </c>
    </row>
    <row r="66" spans="1:15" x14ac:dyDescent="0.25">
      <c r="A66" s="15">
        <v>84</v>
      </c>
      <c r="B66" s="17">
        <v>18580.5</v>
      </c>
      <c r="C66" s="17">
        <v>18205.5</v>
      </c>
      <c r="D66" s="17">
        <v>18487.5</v>
      </c>
      <c r="E66" s="17">
        <v>19696.5</v>
      </c>
      <c r="F66" s="17">
        <v>20688.5</v>
      </c>
      <c r="G66" s="7">
        <f t="shared" si="0"/>
        <v>19131.7</v>
      </c>
      <c r="I66" s="11">
        <v>84</v>
      </c>
      <c r="J66" s="13">
        <v>26055</v>
      </c>
      <c r="K66" s="13">
        <v>25210.5</v>
      </c>
      <c r="L66" s="13">
        <v>25553</v>
      </c>
      <c r="M66" s="13">
        <v>25870.5</v>
      </c>
      <c r="N66" s="17">
        <v>27183.5</v>
      </c>
      <c r="O66" s="12">
        <f t="shared" si="1"/>
        <v>25974.5</v>
      </c>
    </row>
    <row r="67" spans="1:15" x14ac:dyDescent="0.25">
      <c r="A67" s="15">
        <v>85</v>
      </c>
      <c r="B67" s="17">
        <v>16651.5</v>
      </c>
      <c r="C67" s="17">
        <v>17019</v>
      </c>
      <c r="D67" s="17">
        <v>16665.5</v>
      </c>
      <c r="E67" s="17">
        <v>16969.5</v>
      </c>
      <c r="F67" s="17">
        <v>17995.5</v>
      </c>
      <c r="G67" s="7">
        <f t="shared" ref="G67:G81" si="2">AVERAGE(B67:F67)</f>
        <v>17060.2</v>
      </c>
      <c r="I67" s="11">
        <v>85</v>
      </c>
      <c r="J67" s="13">
        <v>24699.5</v>
      </c>
      <c r="K67" s="13">
        <v>24457.5</v>
      </c>
      <c r="L67" s="13">
        <v>23657</v>
      </c>
      <c r="M67" s="13">
        <v>24043</v>
      </c>
      <c r="N67" s="17">
        <v>24314</v>
      </c>
      <c r="O67" s="12">
        <f t="shared" ref="O67:O81" si="3">AVERAGE(J67:N67)</f>
        <v>24234.2</v>
      </c>
    </row>
    <row r="68" spans="1:15" x14ac:dyDescent="0.25">
      <c r="A68" s="15">
        <v>86</v>
      </c>
      <c r="B68" s="17">
        <v>15066</v>
      </c>
      <c r="C68" s="17">
        <v>15043</v>
      </c>
      <c r="D68" s="17">
        <v>15389</v>
      </c>
      <c r="E68" s="17">
        <v>15148</v>
      </c>
      <c r="F68" s="17">
        <v>15338</v>
      </c>
      <c r="G68" s="7">
        <f t="shared" si="2"/>
        <v>15196.8</v>
      </c>
      <c r="I68" s="11">
        <v>86</v>
      </c>
      <c r="J68" s="13">
        <v>23486.5</v>
      </c>
      <c r="K68" s="13">
        <v>22982</v>
      </c>
      <c r="L68" s="13">
        <v>22759</v>
      </c>
      <c r="M68" s="13">
        <v>22057.5</v>
      </c>
      <c r="N68" s="17">
        <v>22372.5</v>
      </c>
      <c r="O68" s="12">
        <f t="shared" si="3"/>
        <v>22731.5</v>
      </c>
    </row>
    <row r="69" spans="1:15" x14ac:dyDescent="0.25">
      <c r="A69" s="15">
        <v>87</v>
      </c>
      <c r="B69" s="17">
        <v>12755</v>
      </c>
      <c r="C69" s="17">
        <v>13388</v>
      </c>
      <c r="D69" s="17">
        <v>13406.5</v>
      </c>
      <c r="E69" s="17">
        <v>13752</v>
      </c>
      <c r="F69" s="17">
        <v>13529.5</v>
      </c>
      <c r="G69" s="7">
        <f t="shared" si="2"/>
        <v>13366.2</v>
      </c>
      <c r="I69" s="11">
        <v>87</v>
      </c>
      <c r="J69" s="13">
        <v>20944</v>
      </c>
      <c r="K69" s="13">
        <v>21580.5</v>
      </c>
      <c r="L69" s="13">
        <v>21182</v>
      </c>
      <c r="M69" s="13">
        <v>20995.5</v>
      </c>
      <c r="N69" s="17">
        <v>20369</v>
      </c>
      <c r="O69" s="12">
        <f t="shared" si="3"/>
        <v>21014.2</v>
      </c>
    </row>
    <row r="70" spans="1:15" x14ac:dyDescent="0.25">
      <c r="A70" s="15">
        <v>88</v>
      </c>
      <c r="B70" s="17">
        <v>11473.5</v>
      </c>
      <c r="C70" s="17">
        <v>11170.5</v>
      </c>
      <c r="D70" s="17">
        <v>11713</v>
      </c>
      <c r="E70" s="17">
        <v>11815.5</v>
      </c>
      <c r="F70" s="17">
        <v>12026.5</v>
      </c>
      <c r="G70" s="7">
        <f t="shared" si="2"/>
        <v>11639.8</v>
      </c>
      <c r="I70" s="11">
        <v>88</v>
      </c>
      <c r="J70" s="13">
        <v>19579</v>
      </c>
      <c r="K70" s="13">
        <v>18981</v>
      </c>
      <c r="L70" s="13">
        <v>19597</v>
      </c>
      <c r="M70" s="13">
        <v>19319</v>
      </c>
      <c r="N70" s="17">
        <v>19095</v>
      </c>
      <c r="O70" s="12">
        <f t="shared" si="3"/>
        <v>19314.2</v>
      </c>
    </row>
    <row r="71" spans="1:15" x14ac:dyDescent="0.25">
      <c r="A71" s="15">
        <v>89</v>
      </c>
      <c r="B71" s="17">
        <v>9406.5</v>
      </c>
      <c r="C71" s="17">
        <v>9874.5</v>
      </c>
      <c r="D71" s="17">
        <v>9618.5</v>
      </c>
      <c r="E71" s="17">
        <v>10129.5</v>
      </c>
      <c r="F71" s="17">
        <v>10224.5</v>
      </c>
      <c r="G71" s="7">
        <f t="shared" si="2"/>
        <v>9850.7000000000007</v>
      </c>
      <c r="I71" s="11">
        <v>89</v>
      </c>
      <c r="J71" s="13">
        <v>17305.5</v>
      </c>
      <c r="K71" s="13">
        <v>17483.5</v>
      </c>
      <c r="L71" s="13">
        <v>16940.5</v>
      </c>
      <c r="M71" s="13">
        <v>17615.5</v>
      </c>
      <c r="N71" s="17">
        <v>17270.5</v>
      </c>
      <c r="O71" s="12">
        <f t="shared" si="3"/>
        <v>17323.099999999999</v>
      </c>
    </row>
    <row r="72" spans="1:15" x14ac:dyDescent="0.25">
      <c r="A72" s="15">
        <v>90</v>
      </c>
      <c r="B72" s="17">
        <v>7993</v>
      </c>
      <c r="C72" s="17">
        <v>7939</v>
      </c>
      <c r="D72" s="17">
        <v>8303.5</v>
      </c>
      <c r="E72" s="17">
        <v>8145.5</v>
      </c>
      <c r="F72" s="17">
        <v>8527.5</v>
      </c>
      <c r="G72" s="7">
        <f t="shared" si="2"/>
        <v>8181.7</v>
      </c>
      <c r="I72" s="11">
        <v>90</v>
      </c>
      <c r="J72" s="13">
        <v>15307.5</v>
      </c>
      <c r="K72" s="13">
        <v>15284.5</v>
      </c>
      <c r="L72" s="13">
        <v>15336.5</v>
      </c>
      <c r="M72" s="13">
        <v>14970</v>
      </c>
      <c r="N72" s="17">
        <v>15544</v>
      </c>
      <c r="O72" s="12">
        <f t="shared" si="3"/>
        <v>15288.5</v>
      </c>
    </row>
    <row r="73" spans="1:15" x14ac:dyDescent="0.25">
      <c r="A73" s="15">
        <v>91</v>
      </c>
      <c r="B73" s="17">
        <v>6610</v>
      </c>
      <c r="C73" s="17">
        <v>6585</v>
      </c>
      <c r="D73" s="17">
        <v>6481</v>
      </c>
      <c r="E73" s="17">
        <v>6862.5</v>
      </c>
      <c r="F73" s="17">
        <v>6702.5</v>
      </c>
      <c r="G73" s="7">
        <f t="shared" si="2"/>
        <v>6648.2</v>
      </c>
      <c r="I73" s="11">
        <v>91</v>
      </c>
      <c r="J73" s="13">
        <v>13445</v>
      </c>
      <c r="K73" s="13">
        <v>13188</v>
      </c>
      <c r="L73" s="13">
        <v>13222</v>
      </c>
      <c r="M73" s="13">
        <v>13297</v>
      </c>
      <c r="N73" s="17">
        <v>12983.5</v>
      </c>
      <c r="O73" s="12">
        <f t="shared" si="3"/>
        <v>13227.1</v>
      </c>
    </row>
    <row r="74" spans="1:15" x14ac:dyDescent="0.25">
      <c r="A74" s="15">
        <v>92</v>
      </c>
      <c r="B74" s="17">
        <v>5220.5</v>
      </c>
      <c r="C74" s="17">
        <v>5278</v>
      </c>
      <c r="D74" s="17">
        <v>5311.5</v>
      </c>
      <c r="E74" s="17">
        <v>5251.5</v>
      </c>
      <c r="F74" s="17">
        <v>5484</v>
      </c>
      <c r="G74" s="7">
        <f t="shared" si="2"/>
        <v>5309.1</v>
      </c>
      <c r="I74" s="11">
        <v>92</v>
      </c>
      <c r="J74" s="12">
        <v>11359</v>
      </c>
      <c r="K74" s="13">
        <v>11354</v>
      </c>
      <c r="L74" s="13">
        <v>11181.5</v>
      </c>
      <c r="M74" s="13">
        <v>11258</v>
      </c>
      <c r="N74" s="17">
        <v>11324.5</v>
      </c>
      <c r="O74" s="12">
        <f t="shared" si="3"/>
        <v>11295.4</v>
      </c>
    </row>
    <row r="75" spans="1:15" x14ac:dyDescent="0.25">
      <c r="A75" s="15">
        <v>93</v>
      </c>
      <c r="B75" s="17">
        <v>4065.5</v>
      </c>
      <c r="C75" s="17">
        <v>4101</v>
      </c>
      <c r="D75" s="17">
        <v>4117</v>
      </c>
      <c r="E75" s="17">
        <v>4203</v>
      </c>
      <c r="F75" s="17">
        <v>4135</v>
      </c>
      <c r="G75" s="7">
        <f t="shared" si="2"/>
        <v>4124.3</v>
      </c>
      <c r="I75" s="11">
        <v>93</v>
      </c>
      <c r="J75" s="12">
        <v>9269.5</v>
      </c>
      <c r="K75" s="13">
        <v>9404</v>
      </c>
      <c r="L75" s="13">
        <v>9402.5</v>
      </c>
      <c r="M75" s="13">
        <v>9322.5</v>
      </c>
      <c r="N75" s="17">
        <v>9332</v>
      </c>
      <c r="O75" s="12">
        <f t="shared" si="3"/>
        <v>9346.1</v>
      </c>
    </row>
    <row r="76" spans="1:15" x14ac:dyDescent="0.25">
      <c r="A76" s="15">
        <v>94</v>
      </c>
      <c r="B76" s="17">
        <v>2952</v>
      </c>
      <c r="C76" s="17">
        <v>3100.5</v>
      </c>
      <c r="D76" s="17">
        <v>3126</v>
      </c>
      <c r="E76" s="17">
        <v>3166</v>
      </c>
      <c r="F76" s="17">
        <v>3185</v>
      </c>
      <c r="G76" s="7">
        <f t="shared" si="2"/>
        <v>3105.9</v>
      </c>
      <c r="I76" s="11">
        <v>94</v>
      </c>
      <c r="J76" s="12">
        <v>7303</v>
      </c>
      <c r="K76" s="13">
        <v>7455</v>
      </c>
      <c r="L76" s="13">
        <v>7624.5</v>
      </c>
      <c r="M76" s="13">
        <v>7620</v>
      </c>
      <c r="N76" s="17">
        <v>7532</v>
      </c>
      <c r="O76" s="12">
        <f t="shared" si="3"/>
        <v>7506.9</v>
      </c>
    </row>
    <row r="77" spans="1:15" x14ac:dyDescent="0.25">
      <c r="A77" s="15">
        <v>95</v>
      </c>
      <c r="B77" s="17">
        <v>2303</v>
      </c>
      <c r="C77" s="17">
        <v>2158.5</v>
      </c>
      <c r="D77" s="17">
        <v>2301.5</v>
      </c>
      <c r="E77" s="17">
        <v>2319.5</v>
      </c>
      <c r="F77" s="17">
        <v>2337</v>
      </c>
      <c r="G77" s="7">
        <f t="shared" si="2"/>
        <v>2283.9</v>
      </c>
      <c r="I77" s="11">
        <v>95</v>
      </c>
      <c r="J77" s="12">
        <v>6199.5</v>
      </c>
      <c r="K77" s="13">
        <v>5696</v>
      </c>
      <c r="L77" s="13">
        <v>5825</v>
      </c>
      <c r="M77" s="13">
        <v>6079</v>
      </c>
      <c r="N77" s="17">
        <v>5999.5</v>
      </c>
      <c r="O77" s="12">
        <f t="shared" si="3"/>
        <v>5959.8</v>
      </c>
    </row>
    <row r="78" spans="1:15" x14ac:dyDescent="0.25">
      <c r="A78" s="15">
        <v>96</v>
      </c>
      <c r="B78" s="17">
        <v>1654</v>
      </c>
      <c r="C78" s="17">
        <v>1636</v>
      </c>
      <c r="D78" s="17">
        <v>1544.5</v>
      </c>
      <c r="E78" s="17">
        <v>1654</v>
      </c>
      <c r="F78" s="17">
        <v>1652.5</v>
      </c>
      <c r="G78" s="7">
        <f t="shared" si="2"/>
        <v>1628.2</v>
      </c>
      <c r="I78" s="11">
        <v>96</v>
      </c>
      <c r="J78" s="12">
        <v>4901.5</v>
      </c>
      <c r="K78" s="13">
        <v>4748.5</v>
      </c>
      <c r="L78" s="13">
        <v>4321.5</v>
      </c>
      <c r="M78" s="13">
        <v>4469.5</v>
      </c>
      <c r="N78" s="17">
        <v>4686.5</v>
      </c>
      <c r="O78" s="12">
        <f t="shared" si="3"/>
        <v>4625.5</v>
      </c>
    </row>
    <row r="79" spans="1:15" x14ac:dyDescent="0.25">
      <c r="A79" s="15">
        <v>97</v>
      </c>
      <c r="B79" s="17">
        <v>911.5</v>
      </c>
      <c r="C79" s="17">
        <v>1141</v>
      </c>
      <c r="D79" s="17">
        <v>1113</v>
      </c>
      <c r="E79" s="17">
        <v>1102</v>
      </c>
      <c r="F79" s="17">
        <v>1142</v>
      </c>
      <c r="G79" s="7">
        <f t="shared" si="2"/>
        <v>1081.9000000000001</v>
      </c>
      <c r="I79" s="11">
        <v>97</v>
      </c>
      <c r="J79" s="12">
        <v>2916</v>
      </c>
      <c r="K79" s="13">
        <v>3615</v>
      </c>
      <c r="L79" s="13">
        <v>3523.5</v>
      </c>
      <c r="M79" s="13">
        <v>3217</v>
      </c>
      <c r="N79" s="17">
        <v>3333.5</v>
      </c>
      <c r="O79" s="12">
        <f t="shared" si="3"/>
        <v>3321</v>
      </c>
    </row>
    <row r="80" spans="1:15" x14ac:dyDescent="0.25">
      <c r="A80" s="15">
        <v>98</v>
      </c>
      <c r="B80" s="17">
        <v>579</v>
      </c>
      <c r="C80" s="17">
        <v>578.5</v>
      </c>
      <c r="D80" s="17">
        <v>768.5</v>
      </c>
      <c r="E80" s="17">
        <v>741</v>
      </c>
      <c r="F80" s="17">
        <v>745.5</v>
      </c>
      <c r="G80" s="7">
        <f t="shared" si="2"/>
        <v>682.5</v>
      </c>
      <c r="I80" s="11">
        <v>98</v>
      </c>
      <c r="J80" s="12">
        <v>1961.5</v>
      </c>
      <c r="K80" s="13">
        <v>2072.5</v>
      </c>
      <c r="L80" s="13">
        <v>2577.5</v>
      </c>
      <c r="M80" s="13">
        <v>2550</v>
      </c>
      <c r="N80" s="17">
        <v>2339.5</v>
      </c>
      <c r="O80" s="12">
        <f t="shared" si="3"/>
        <v>2300.1999999999998</v>
      </c>
    </row>
    <row r="81" spans="1:15" x14ac:dyDescent="0.25">
      <c r="A81" s="15">
        <v>99</v>
      </c>
      <c r="B81" s="17">
        <v>373.5</v>
      </c>
      <c r="C81" s="17">
        <v>375.5</v>
      </c>
      <c r="D81" s="17">
        <v>354</v>
      </c>
      <c r="E81" s="17">
        <v>492.5</v>
      </c>
      <c r="F81" s="17">
        <v>470</v>
      </c>
      <c r="G81" s="7">
        <f t="shared" si="2"/>
        <v>413.1</v>
      </c>
      <c r="I81" s="11">
        <v>99</v>
      </c>
      <c r="J81" s="12">
        <v>1374.5</v>
      </c>
      <c r="K81" s="13">
        <v>1322.5</v>
      </c>
      <c r="L81" s="13">
        <v>1413.5</v>
      </c>
      <c r="M81" s="13">
        <v>1796.5</v>
      </c>
      <c r="N81" s="17">
        <v>1769.5</v>
      </c>
      <c r="O81" s="12">
        <f t="shared" si="3"/>
        <v>1535.3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6C96-69F5-4372-84A8-3C1E64E09F71}">
  <dimension ref="A1:AE83"/>
  <sheetViews>
    <sheetView zoomScale="40" zoomScaleNormal="40" workbookViewId="0">
      <selection activeCell="V3" sqref="V1:Y1048576"/>
    </sheetView>
  </sheetViews>
  <sheetFormatPr defaultColWidth="8.85546875" defaultRowHeight="15" x14ac:dyDescent="0.25"/>
  <cols>
    <col min="1" max="16384" width="8.85546875" style="7"/>
  </cols>
  <sheetData>
    <row r="1" spans="1:31" ht="14.45" customHeight="1" x14ac:dyDescent="0.25">
      <c r="A1" s="31" t="s">
        <v>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Q1" s="31" t="s">
        <v>3</v>
      </c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x14ac:dyDescent="0.25">
      <c r="A3" s="15" t="s">
        <v>0</v>
      </c>
      <c r="B3" s="15">
        <v>2016</v>
      </c>
      <c r="C3" s="15">
        <v>2017</v>
      </c>
      <c r="D3" s="15">
        <v>2018</v>
      </c>
      <c r="E3" s="15">
        <v>2019</v>
      </c>
      <c r="F3" s="15">
        <v>2020</v>
      </c>
      <c r="G3" s="7" t="s">
        <v>4</v>
      </c>
      <c r="I3" s="11" t="s">
        <v>0</v>
      </c>
      <c r="J3" s="11">
        <v>2016</v>
      </c>
      <c r="K3" s="11">
        <v>2017</v>
      </c>
      <c r="L3" s="11">
        <v>2018</v>
      </c>
      <c r="M3" s="11">
        <v>2019</v>
      </c>
      <c r="N3" s="11">
        <v>2020</v>
      </c>
      <c r="O3" s="7" t="s">
        <v>24</v>
      </c>
      <c r="Q3" s="11" t="s">
        <v>0</v>
      </c>
      <c r="R3" s="11">
        <v>2016</v>
      </c>
      <c r="S3" s="11">
        <v>2017</v>
      </c>
      <c r="T3" s="11">
        <v>2018</v>
      </c>
      <c r="U3" s="11">
        <v>2019</v>
      </c>
      <c r="V3" s="11">
        <v>2020</v>
      </c>
      <c r="W3" s="7" t="s">
        <v>4</v>
      </c>
      <c r="Y3" s="11" t="s">
        <v>0</v>
      </c>
      <c r="Z3" s="11">
        <v>2016</v>
      </c>
      <c r="AA3" s="11">
        <v>2017</v>
      </c>
      <c r="AB3" s="11">
        <v>2018</v>
      </c>
      <c r="AC3" s="11">
        <v>2019</v>
      </c>
      <c r="AD3" s="11">
        <v>2020</v>
      </c>
      <c r="AE3" s="7" t="s">
        <v>25</v>
      </c>
    </row>
    <row r="4" spans="1:31" x14ac:dyDescent="0.25">
      <c r="A4" s="15">
        <v>20</v>
      </c>
      <c r="B4" s="7">
        <v>57492</v>
      </c>
      <c r="C4" s="17">
        <v>56376</v>
      </c>
      <c r="D4" s="17">
        <v>58298.5</v>
      </c>
      <c r="E4" s="17">
        <v>62755.5</v>
      </c>
      <c r="F4" s="17">
        <v>60130</v>
      </c>
      <c r="G4" s="7">
        <f>AVERAGE(B4:F4)</f>
        <v>59010.400000000001</v>
      </c>
      <c r="I4" s="12">
        <v>20</v>
      </c>
      <c r="J4" s="14">
        <v>19</v>
      </c>
      <c r="K4" s="14">
        <v>28</v>
      </c>
      <c r="L4" s="14">
        <v>16</v>
      </c>
      <c r="M4" s="14">
        <v>34</v>
      </c>
      <c r="N4" s="19">
        <v>41</v>
      </c>
      <c r="O4" s="7">
        <f>AVERAGE(J4:N4)</f>
        <v>27.6</v>
      </c>
      <c r="Q4" s="11">
        <v>20</v>
      </c>
      <c r="R4" s="12">
        <v>53458.5</v>
      </c>
      <c r="S4" s="13">
        <v>51724.5</v>
      </c>
      <c r="T4" s="13">
        <v>51616.5</v>
      </c>
      <c r="U4" s="13">
        <v>51955</v>
      </c>
      <c r="V4" s="17">
        <v>53103</v>
      </c>
      <c r="W4" s="12">
        <f>AVERAGE(R4:V4)</f>
        <v>52371.5</v>
      </c>
      <c r="Y4" s="12">
        <v>20</v>
      </c>
      <c r="Z4" s="14">
        <v>9</v>
      </c>
      <c r="AA4" s="14">
        <v>7</v>
      </c>
      <c r="AB4" s="14">
        <v>21</v>
      </c>
      <c r="AC4" s="14">
        <v>11</v>
      </c>
      <c r="AD4" s="19">
        <v>16</v>
      </c>
      <c r="AE4" s="12">
        <f>AVERAGE(Z4:AD4)</f>
        <v>12.8</v>
      </c>
    </row>
    <row r="5" spans="1:31" x14ac:dyDescent="0.25">
      <c r="A5" s="15">
        <v>21</v>
      </c>
      <c r="B5" s="7">
        <v>61866.5</v>
      </c>
      <c r="C5" s="17">
        <v>58672.5</v>
      </c>
      <c r="D5" s="17">
        <v>57141.5</v>
      </c>
      <c r="E5" s="17">
        <v>59809</v>
      </c>
      <c r="F5" s="17">
        <v>64677</v>
      </c>
      <c r="G5" s="7">
        <f t="shared" ref="G5:G68" si="0">AVERAGE(B5:F5)</f>
        <v>60433.3</v>
      </c>
      <c r="I5" s="12">
        <v>21</v>
      </c>
      <c r="J5" s="14">
        <v>28</v>
      </c>
      <c r="K5" s="14">
        <v>33</v>
      </c>
      <c r="L5" s="14">
        <v>38</v>
      </c>
      <c r="M5" s="14">
        <v>47</v>
      </c>
      <c r="N5" s="19">
        <v>34</v>
      </c>
      <c r="O5" s="7">
        <f t="shared" ref="O5:O68" si="1">AVERAGE(J5:N5)</f>
        <v>36</v>
      </c>
      <c r="Q5" s="11">
        <v>21</v>
      </c>
      <c r="R5" s="12">
        <v>57154.5</v>
      </c>
      <c r="S5" s="13">
        <v>54476</v>
      </c>
      <c r="T5" s="13">
        <v>52489</v>
      </c>
      <c r="U5" s="13">
        <v>52292.5</v>
      </c>
      <c r="V5" s="17">
        <v>52460.5</v>
      </c>
      <c r="W5" s="12">
        <f t="shared" ref="W5:W68" si="2">AVERAGE(R5:V5)</f>
        <v>53774.5</v>
      </c>
      <c r="Y5" s="12">
        <v>21</v>
      </c>
      <c r="Z5" s="14">
        <v>9</v>
      </c>
      <c r="AA5" s="14">
        <v>10</v>
      </c>
      <c r="AB5" s="14">
        <v>17</v>
      </c>
      <c r="AC5" s="14">
        <v>14</v>
      </c>
      <c r="AD5" s="19">
        <v>11</v>
      </c>
      <c r="AE5" s="12">
        <f t="shared" ref="AE5:AE68" si="3">AVERAGE(Z5:AD5)</f>
        <v>12.2</v>
      </c>
    </row>
    <row r="6" spans="1:31" x14ac:dyDescent="0.25">
      <c r="A6" s="15">
        <v>22</v>
      </c>
      <c r="B6" s="7">
        <v>65959.5</v>
      </c>
      <c r="C6" s="17">
        <v>63360</v>
      </c>
      <c r="D6" s="17">
        <v>59573.5</v>
      </c>
      <c r="E6" s="17">
        <v>57995</v>
      </c>
      <c r="F6" s="17">
        <v>60846.5</v>
      </c>
      <c r="G6" s="7">
        <f t="shared" si="0"/>
        <v>61546.9</v>
      </c>
      <c r="I6" s="12">
        <v>22</v>
      </c>
      <c r="J6" s="14">
        <v>31</v>
      </c>
      <c r="K6" s="14">
        <v>41</v>
      </c>
      <c r="L6" s="14">
        <v>37</v>
      </c>
      <c r="M6" s="14">
        <v>36</v>
      </c>
      <c r="N6" s="19">
        <v>31</v>
      </c>
      <c r="O6" s="7">
        <f t="shared" si="1"/>
        <v>35.200000000000003</v>
      </c>
      <c r="Q6" s="11">
        <v>22</v>
      </c>
      <c r="R6" s="12">
        <v>62138.5</v>
      </c>
      <c r="S6" s="13">
        <v>58275.5</v>
      </c>
      <c r="T6" s="13">
        <v>55421.5</v>
      </c>
      <c r="U6" s="13">
        <v>53316.5</v>
      </c>
      <c r="V6" s="17">
        <v>52986.5</v>
      </c>
      <c r="W6" s="12">
        <f t="shared" si="2"/>
        <v>56427.7</v>
      </c>
      <c r="Y6" s="12">
        <v>22</v>
      </c>
      <c r="Z6" s="14">
        <v>12</v>
      </c>
      <c r="AA6" s="14">
        <v>12</v>
      </c>
      <c r="AB6" s="14">
        <v>13</v>
      </c>
      <c r="AC6" s="14">
        <v>10</v>
      </c>
      <c r="AD6" s="19">
        <v>6</v>
      </c>
      <c r="AE6" s="12">
        <f t="shared" si="3"/>
        <v>10.6</v>
      </c>
    </row>
    <row r="7" spans="1:31" x14ac:dyDescent="0.25">
      <c r="A7" s="15">
        <v>23</v>
      </c>
      <c r="B7" s="7">
        <v>68844</v>
      </c>
      <c r="C7" s="17">
        <v>67662.5</v>
      </c>
      <c r="D7" s="17">
        <v>64516</v>
      </c>
      <c r="E7" s="17">
        <v>60572.5</v>
      </c>
      <c r="F7" s="17">
        <v>58850</v>
      </c>
      <c r="G7" s="7">
        <f t="shared" si="0"/>
        <v>64089</v>
      </c>
      <c r="I7" s="12">
        <v>23</v>
      </c>
      <c r="J7" s="14">
        <v>45</v>
      </c>
      <c r="K7" s="14">
        <v>32</v>
      </c>
      <c r="L7" s="14">
        <v>36</v>
      </c>
      <c r="M7" s="14">
        <v>23</v>
      </c>
      <c r="N7" s="19">
        <v>35</v>
      </c>
      <c r="O7" s="7">
        <f t="shared" si="1"/>
        <v>34.200000000000003</v>
      </c>
      <c r="Q7" s="11">
        <v>23</v>
      </c>
      <c r="R7" s="12">
        <v>64897</v>
      </c>
      <c r="S7" s="13">
        <v>63567.5</v>
      </c>
      <c r="T7" s="13">
        <v>59529.5</v>
      </c>
      <c r="U7" s="13">
        <v>56503.5</v>
      </c>
      <c r="V7" s="17">
        <v>54266.5</v>
      </c>
      <c r="W7" s="12">
        <f t="shared" si="2"/>
        <v>59752.800000000003</v>
      </c>
      <c r="Y7" s="12">
        <v>23</v>
      </c>
      <c r="Z7" s="14">
        <v>13</v>
      </c>
      <c r="AA7" s="14">
        <v>16</v>
      </c>
      <c r="AB7" s="14">
        <v>21</v>
      </c>
      <c r="AC7" s="14">
        <v>15</v>
      </c>
      <c r="AD7" s="19">
        <v>16</v>
      </c>
      <c r="AE7" s="12">
        <f t="shared" si="3"/>
        <v>16.2</v>
      </c>
    </row>
    <row r="8" spans="1:31" x14ac:dyDescent="0.25">
      <c r="A8" s="15">
        <v>24</v>
      </c>
      <c r="B8" s="7">
        <v>72238.5</v>
      </c>
      <c r="C8" s="17">
        <v>70568.5</v>
      </c>
      <c r="D8" s="17">
        <v>68921.5</v>
      </c>
      <c r="E8" s="17">
        <v>65612</v>
      </c>
      <c r="F8" s="17">
        <v>61458.5</v>
      </c>
      <c r="G8" s="7">
        <f t="shared" si="0"/>
        <v>67759.8</v>
      </c>
      <c r="I8" s="12">
        <v>24</v>
      </c>
      <c r="J8" s="14">
        <v>37</v>
      </c>
      <c r="K8" s="14">
        <v>59</v>
      </c>
      <c r="L8" s="14">
        <v>52</v>
      </c>
      <c r="M8" s="14">
        <v>38</v>
      </c>
      <c r="N8" s="19">
        <v>42</v>
      </c>
      <c r="O8" s="7">
        <f t="shared" si="1"/>
        <v>45.6</v>
      </c>
      <c r="Q8" s="11">
        <v>24</v>
      </c>
      <c r="R8" s="12">
        <v>68010</v>
      </c>
      <c r="S8" s="13">
        <v>66437.5</v>
      </c>
      <c r="T8" s="13">
        <v>64896.5</v>
      </c>
      <c r="U8" s="13">
        <v>60753</v>
      </c>
      <c r="V8" s="17">
        <v>57512</v>
      </c>
      <c r="W8" s="12">
        <f t="shared" si="2"/>
        <v>63521.8</v>
      </c>
      <c r="Y8" s="12">
        <v>24</v>
      </c>
      <c r="Z8" s="14">
        <v>26</v>
      </c>
      <c r="AA8" s="14">
        <v>13</v>
      </c>
      <c r="AB8" s="14">
        <v>21</v>
      </c>
      <c r="AC8" s="14">
        <v>18</v>
      </c>
      <c r="AD8" s="19">
        <v>14</v>
      </c>
      <c r="AE8" s="12">
        <f t="shared" si="3"/>
        <v>18.399999999999999</v>
      </c>
    </row>
    <row r="9" spans="1:31" x14ac:dyDescent="0.25">
      <c r="A9" s="15">
        <v>25</v>
      </c>
      <c r="B9" s="7">
        <v>74156.5</v>
      </c>
      <c r="C9" s="17">
        <v>73990.5</v>
      </c>
      <c r="D9" s="17">
        <v>71849.5</v>
      </c>
      <c r="E9" s="17">
        <v>69965.5</v>
      </c>
      <c r="F9" s="17">
        <v>66505</v>
      </c>
      <c r="G9" s="7">
        <f t="shared" si="0"/>
        <v>71293.399999999994</v>
      </c>
      <c r="I9" s="12">
        <v>25</v>
      </c>
      <c r="J9" s="14">
        <v>45</v>
      </c>
      <c r="K9" s="14">
        <v>48</v>
      </c>
      <c r="L9" s="14">
        <v>54</v>
      </c>
      <c r="M9" s="14">
        <v>65</v>
      </c>
      <c r="N9" s="19">
        <v>52</v>
      </c>
      <c r="O9" s="7">
        <f t="shared" si="1"/>
        <v>52.8</v>
      </c>
      <c r="Q9" s="11">
        <v>25</v>
      </c>
      <c r="R9" s="12">
        <v>69752</v>
      </c>
      <c r="S9" s="13">
        <v>69599</v>
      </c>
      <c r="T9" s="13">
        <v>67808.5</v>
      </c>
      <c r="U9" s="13">
        <v>66116.5</v>
      </c>
      <c r="V9" s="17">
        <v>61728</v>
      </c>
      <c r="W9" s="12">
        <f t="shared" si="2"/>
        <v>67000.800000000003</v>
      </c>
      <c r="Y9" s="12">
        <v>25</v>
      </c>
      <c r="Z9" s="14">
        <v>22</v>
      </c>
      <c r="AA9" s="14">
        <v>19</v>
      </c>
      <c r="AB9" s="14">
        <v>11</v>
      </c>
      <c r="AC9" s="14">
        <v>20</v>
      </c>
      <c r="AD9" s="19">
        <v>15</v>
      </c>
      <c r="AE9" s="12">
        <f t="shared" si="3"/>
        <v>17.399999999999999</v>
      </c>
    </row>
    <row r="10" spans="1:31" x14ac:dyDescent="0.25">
      <c r="A10" s="15">
        <v>26</v>
      </c>
      <c r="B10" s="7">
        <v>75153</v>
      </c>
      <c r="C10" s="17">
        <v>75932.5</v>
      </c>
      <c r="D10" s="17">
        <v>75303.5</v>
      </c>
      <c r="E10" s="17">
        <v>72981.5</v>
      </c>
      <c r="F10" s="17">
        <v>70813</v>
      </c>
      <c r="G10" s="7">
        <f t="shared" si="0"/>
        <v>74036.7</v>
      </c>
      <c r="I10" s="12">
        <v>26</v>
      </c>
      <c r="J10" s="14">
        <v>61</v>
      </c>
      <c r="K10" s="14">
        <v>72</v>
      </c>
      <c r="L10" s="14">
        <v>52</v>
      </c>
      <c r="M10" s="14">
        <v>48</v>
      </c>
      <c r="N10" s="19">
        <v>46</v>
      </c>
      <c r="O10" s="7">
        <f t="shared" si="1"/>
        <v>55.8</v>
      </c>
      <c r="Q10" s="11">
        <v>26</v>
      </c>
      <c r="R10" s="12">
        <v>71444.5</v>
      </c>
      <c r="S10" s="13">
        <v>71279</v>
      </c>
      <c r="T10" s="13">
        <v>70935</v>
      </c>
      <c r="U10" s="13">
        <v>69062.5</v>
      </c>
      <c r="V10" s="17">
        <v>67111</v>
      </c>
      <c r="W10" s="12">
        <f t="shared" si="2"/>
        <v>69966.399999999994</v>
      </c>
      <c r="Y10" s="12">
        <v>26</v>
      </c>
      <c r="Z10" s="14">
        <v>16</v>
      </c>
      <c r="AA10" s="14">
        <v>14</v>
      </c>
      <c r="AB10" s="14">
        <v>11</v>
      </c>
      <c r="AC10" s="14">
        <v>19</v>
      </c>
      <c r="AD10" s="19">
        <v>19</v>
      </c>
      <c r="AE10" s="12">
        <f t="shared" si="3"/>
        <v>15.8</v>
      </c>
    </row>
    <row r="11" spans="1:31" x14ac:dyDescent="0.25">
      <c r="A11" s="15">
        <v>27</v>
      </c>
      <c r="B11" s="7">
        <v>72022.5</v>
      </c>
      <c r="C11" s="17">
        <v>76958</v>
      </c>
      <c r="D11" s="17">
        <v>77328</v>
      </c>
      <c r="E11" s="17">
        <v>76419.5</v>
      </c>
      <c r="F11" s="17">
        <v>73862.5</v>
      </c>
      <c r="G11" s="7">
        <f t="shared" si="0"/>
        <v>75318.100000000006</v>
      </c>
      <c r="I11" s="12">
        <v>27</v>
      </c>
      <c r="J11" s="14">
        <v>51</v>
      </c>
      <c r="K11" s="14">
        <v>54</v>
      </c>
      <c r="L11" s="14">
        <v>49</v>
      </c>
      <c r="M11" s="14">
        <v>43</v>
      </c>
      <c r="N11" s="19">
        <v>43</v>
      </c>
      <c r="O11" s="7">
        <f t="shared" si="1"/>
        <v>48</v>
      </c>
      <c r="Q11" s="11">
        <v>27</v>
      </c>
      <c r="R11" s="12">
        <v>68558.5</v>
      </c>
      <c r="S11" s="13">
        <v>72986</v>
      </c>
      <c r="T11" s="13">
        <v>72656.5</v>
      </c>
      <c r="U11" s="13">
        <v>72103.5</v>
      </c>
      <c r="V11" s="17">
        <v>70010</v>
      </c>
      <c r="W11" s="12">
        <f t="shared" si="2"/>
        <v>71262.899999999994</v>
      </c>
      <c r="Y11" s="12">
        <v>27</v>
      </c>
      <c r="Z11" s="14">
        <v>22</v>
      </c>
      <c r="AA11" s="14">
        <v>25</v>
      </c>
      <c r="AB11" s="14">
        <v>15</v>
      </c>
      <c r="AC11" s="14">
        <v>22</v>
      </c>
      <c r="AD11" s="19">
        <v>17</v>
      </c>
      <c r="AE11" s="12">
        <f t="shared" si="3"/>
        <v>20.2</v>
      </c>
    </row>
    <row r="12" spans="1:31" x14ac:dyDescent="0.25">
      <c r="A12" s="15">
        <v>28</v>
      </c>
      <c r="B12" s="7">
        <v>71220</v>
      </c>
      <c r="C12" s="17">
        <v>73837</v>
      </c>
      <c r="D12" s="17">
        <v>78323</v>
      </c>
      <c r="E12" s="17">
        <v>78450</v>
      </c>
      <c r="F12" s="17">
        <v>77295.5</v>
      </c>
      <c r="G12" s="7">
        <f t="shared" si="0"/>
        <v>75825.100000000006</v>
      </c>
      <c r="I12" s="12">
        <v>28</v>
      </c>
      <c r="J12" s="14">
        <v>47</v>
      </c>
      <c r="K12" s="14">
        <v>64</v>
      </c>
      <c r="L12" s="14">
        <v>65</v>
      </c>
      <c r="M12" s="14">
        <v>46</v>
      </c>
      <c r="N12" s="19">
        <v>64</v>
      </c>
      <c r="O12" s="7">
        <f t="shared" si="1"/>
        <v>57.2</v>
      </c>
      <c r="Q12" s="11">
        <v>28</v>
      </c>
      <c r="R12" s="12">
        <v>67626</v>
      </c>
      <c r="S12" s="13">
        <v>70050</v>
      </c>
      <c r="T12" s="13">
        <v>74409</v>
      </c>
      <c r="U12" s="13">
        <v>73844</v>
      </c>
      <c r="V12" s="17">
        <v>73021.5</v>
      </c>
      <c r="W12" s="12">
        <f t="shared" si="2"/>
        <v>71790.100000000006</v>
      </c>
      <c r="Y12" s="12">
        <v>28</v>
      </c>
      <c r="Z12" s="14">
        <v>6</v>
      </c>
      <c r="AA12" s="14">
        <v>20</v>
      </c>
      <c r="AB12" s="14">
        <v>33</v>
      </c>
      <c r="AC12" s="14">
        <v>31</v>
      </c>
      <c r="AD12" s="19">
        <v>17</v>
      </c>
      <c r="AE12" s="12">
        <f t="shared" si="3"/>
        <v>21.4</v>
      </c>
    </row>
    <row r="13" spans="1:31" x14ac:dyDescent="0.25">
      <c r="A13" s="15">
        <v>29</v>
      </c>
      <c r="B13" s="7">
        <v>67689.5</v>
      </c>
      <c r="C13" s="17">
        <v>72905.5</v>
      </c>
      <c r="D13" s="17">
        <v>75178</v>
      </c>
      <c r="E13" s="17">
        <v>79478</v>
      </c>
      <c r="F13" s="17">
        <v>79270.5</v>
      </c>
      <c r="G13" s="7">
        <f t="shared" si="0"/>
        <v>74904.3</v>
      </c>
      <c r="I13" s="12">
        <v>29</v>
      </c>
      <c r="J13" s="14">
        <v>48</v>
      </c>
      <c r="K13" s="14">
        <v>60</v>
      </c>
      <c r="L13" s="14">
        <v>54</v>
      </c>
      <c r="M13" s="14">
        <v>57</v>
      </c>
      <c r="N13" s="19">
        <v>48</v>
      </c>
      <c r="O13" s="7">
        <f t="shared" si="1"/>
        <v>53.4</v>
      </c>
      <c r="Q13" s="11">
        <v>29</v>
      </c>
      <c r="R13" s="12">
        <v>65267.5</v>
      </c>
      <c r="S13" s="13">
        <v>69076</v>
      </c>
      <c r="T13" s="13">
        <v>71387.5</v>
      </c>
      <c r="U13" s="13">
        <v>75673</v>
      </c>
      <c r="V13" s="17">
        <v>74705.5</v>
      </c>
      <c r="W13" s="12">
        <f t="shared" si="2"/>
        <v>71221.899999999994</v>
      </c>
      <c r="Y13" s="12">
        <v>29</v>
      </c>
      <c r="Z13" s="14">
        <v>22</v>
      </c>
      <c r="AA13" s="14">
        <v>22</v>
      </c>
      <c r="AB13" s="14">
        <v>19</v>
      </c>
      <c r="AC13" s="14">
        <v>13</v>
      </c>
      <c r="AD13" s="19">
        <v>11</v>
      </c>
      <c r="AE13" s="12">
        <f t="shared" si="3"/>
        <v>17.399999999999999</v>
      </c>
    </row>
    <row r="14" spans="1:31" x14ac:dyDescent="0.25">
      <c r="A14" s="15">
        <v>30</v>
      </c>
      <c r="B14" s="7">
        <v>67752</v>
      </c>
      <c r="C14" s="17">
        <v>69278.5</v>
      </c>
      <c r="D14" s="17">
        <v>74253</v>
      </c>
      <c r="E14" s="17">
        <v>76273.5</v>
      </c>
      <c r="F14" s="17">
        <v>80303</v>
      </c>
      <c r="G14" s="7">
        <f t="shared" si="0"/>
        <v>73572</v>
      </c>
      <c r="I14" s="12">
        <v>30</v>
      </c>
      <c r="J14" s="14">
        <v>52</v>
      </c>
      <c r="K14" s="14">
        <v>60</v>
      </c>
      <c r="L14" s="14">
        <v>47</v>
      </c>
      <c r="M14" s="14">
        <v>38</v>
      </c>
      <c r="N14" s="19">
        <v>55</v>
      </c>
      <c r="O14" s="7">
        <f t="shared" si="1"/>
        <v>50.4</v>
      </c>
      <c r="Q14" s="11">
        <v>30</v>
      </c>
      <c r="R14" s="12">
        <v>64258.5</v>
      </c>
      <c r="S14" s="13">
        <v>66598</v>
      </c>
      <c r="T14" s="13">
        <v>70404</v>
      </c>
      <c r="U14" s="13">
        <v>72557</v>
      </c>
      <c r="V14" s="17">
        <v>76567</v>
      </c>
      <c r="W14" s="12">
        <f t="shared" si="2"/>
        <v>70076.899999999994</v>
      </c>
      <c r="Y14" s="12">
        <v>30</v>
      </c>
      <c r="Z14" s="14">
        <v>25</v>
      </c>
      <c r="AA14" s="14">
        <v>15</v>
      </c>
      <c r="AB14" s="14">
        <v>27</v>
      </c>
      <c r="AC14" s="14">
        <v>16</v>
      </c>
      <c r="AD14" s="19">
        <v>23</v>
      </c>
      <c r="AE14" s="12">
        <f t="shared" si="3"/>
        <v>21.2</v>
      </c>
    </row>
    <row r="15" spans="1:31" x14ac:dyDescent="0.25">
      <c r="A15" s="15">
        <v>31</v>
      </c>
      <c r="B15" s="7">
        <v>66894</v>
      </c>
      <c r="C15" s="17">
        <v>69282</v>
      </c>
      <c r="D15" s="17">
        <v>70525</v>
      </c>
      <c r="E15" s="17">
        <v>75401.5</v>
      </c>
      <c r="F15" s="17">
        <v>77049.5</v>
      </c>
      <c r="G15" s="7">
        <f t="shared" si="0"/>
        <v>71830.399999999994</v>
      </c>
      <c r="I15" s="12">
        <v>31</v>
      </c>
      <c r="J15" s="14">
        <v>45</v>
      </c>
      <c r="K15" s="14">
        <v>47</v>
      </c>
      <c r="L15" s="14">
        <v>46</v>
      </c>
      <c r="M15" s="14">
        <v>57</v>
      </c>
      <c r="N15" s="19">
        <v>40</v>
      </c>
      <c r="O15" s="7">
        <f t="shared" si="1"/>
        <v>47</v>
      </c>
      <c r="Q15" s="11">
        <v>31</v>
      </c>
      <c r="R15" s="12">
        <v>62847.5</v>
      </c>
      <c r="S15" s="13">
        <v>65538</v>
      </c>
      <c r="T15" s="13">
        <v>67748</v>
      </c>
      <c r="U15" s="13">
        <v>71480.5</v>
      </c>
      <c r="V15" s="17">
        <v>73379.5</v>
      </c>
      <c r="W15" s="12">
        <f t="shared" si="2"/>
        <v>68198.7</v>
      </c>
      <c r="Y15" s="12">
        <v>31</v>
      </c>
      <c r="Z15" s="14">
        <v>19</v>
      </c>
      <c r="AA15" s="14">
        <v>23</v>
      </c>
      <c r="AB15" s="14">
        <v>20</v>
      </c>
      <c r="AC15" s="14">
        <v>25</v>
      </c>
      <c r="AD15" s="19">
        <v>35</v>
      </c>
      <c r="AE15" s="12">
        <f t="shared" si="3"/>
        <v>24.4</v>
      </c>
    </row>
    <row r="16" spans="1:31" x14ac:dyDescent="0.25">
      <c r="A16" s="15">
        <v>32</v>
      </c>
      <c r="B16" s="7">
        <v>64896.5</v>
      </c>
      <c r="C16" s="17">
        <v>68318</v>
      </c>
      <c r="D16" s="17">
        <v>70463.5</v>
      </c>
      <c r="E16" s="17">
        <v>71491</v>
      </c>
      <c r="F16" s="17">
        <v>76212</v>
      </c>
      <c r="G16" s="7">
        <f t="shared" si="0"/>
        <v>70276.2</v>
      </c>
      <c r="I16" s="12">
        <v>32</v>
      </c>
      <c r="J16" s="14">
        <v>56</v>
      </c>
      <c r="K16" s="14">
        <v>42</v>
      </c>
      <c r="L16" s="14">
        <v>38</v>
      </c>
      <c r="M16" s="14">
        <v>58</v>
      </c>
      <c r="N16" s="19">
        <v>45</v>
      </c>
      <c r="O16" s="7">
        <f t="shared" si="1"/>
        <v>47.8</v>
      </c>
      <c r="Q16" s="11">
        <v>32</v>
      </c>
      <c r="R16" s="12">
        <v>60867</v>
      </c>
      <c r="S16" s="13">
        <v>64078.5</v>
      </c>
      <c r="T16" s="13">
        <v>66688</v>
      </c>
      <c r="U16" s="13">
        <v>68782.5</v>
      </c>
      <c r="V16" s="17">
        <v>72223</v>
      </c>
      <c r="W16" s="12">
        <f t="shared" si="2"/>
        <v>66527.8</v>
      </c>
      <c r="Y16" s="12">
        <v>32</v>
      </c>
      <c r="Z16" s="14">
        <v>21</v>
      </c>
      <c r="AA16" s="14">
        <v>21</v>
      </c>
      <c r="AB16" s="14">
        <v>27</v>
      </c>
      <c r="AC16" s="14">
        <v>23</v>
      </c>
      <c r="AD16" s="19">
        <v>23</v>
      </c>
      <c r="AE16" s="12">
        <f t="shared" si="3"/>
        <v>23</v>
      </c>
    </row>
    <row r="17" spans="1:31" x14ac:dyDescent="0.25">
      <c r="A17" s="15">
        <v>33</v>
      </c>
      <c r="B17" s="7">
        <v>63381.5</v>
      </c>
      <c r="C17" s="17">
        <v>66192.5</v>
      </c>
      <c r="D17" s="17">
        <v>69391.5</v>
      </c>
      <c r="E17" s="17">
        <v>71426</v>
      </c>
      <c r="F17" s="17">
        <v>72154.5</v>
      </c>
      <c r="G17" s="7">
        <f t="shared" si="0"/>
        <v>68509.2</v>
      </c>
      <c r="I17" s="12">
        <v>33</v>
      </c>
      <c r="J17" s="14">
        <v>57</v>
      </c>
      <c r="K17" s="14">
        <v>58</v>
      </c>
      <c r="L17" s="14">
        <v>51</v>
      </c>
      <c r="M17" s="14">
        <v>43</v>
      </c>
      <c r="N17" s="19">
        <v>52</v>
      </c>
      <c r="O17" s="7">
        <f t="shared" si="1"/>
        <v>52.2</v>
      </c>
      <c r="Q17" s="11">
        <v>33</v>
      </c>
      <c r="R17" s="12">
        <v>59842</v>
      </c>
      <c r="S17" s="13">
        <v>61993</v>
      </c>
      <c r="T17" s="13">
        <v>65168</v>
      </c>
      <c r="U17" s="13">
        <v>67619.5</v>
      </c>
      <c r="V17" s="17">
        <v>69453.5</v>
      </c>
      <c r="W17" s="12">
        <f t="shared" si="2"/>
        <v>64815.199999999997</v>
      </c>
      <c r="Y17" s="12">
        <v>33</v>
      </c>
      <c r="Z17" s="14">
        <v>21</v>
      </c>
      <c r="AA17" s="14">
        <v>27</v>
      </c>
      <c r="AB17" s="14">
        <v>29</v>
      </c>
      <c r="AC17" s="14">
        <v>18</v>
      </c>
      <c r="AD17" s="19">
        <v>18</v>
      </c>
      <c r="AE17" s="12">
        <f t="shared" si="3"/>
        <v>22.6</v>
      </c>
    </row>
    <row r="18" spans="1:31" x14ac:dyDescent="0.25">
      <c r="A18" s="15">
        <v>34</v>
      </c>
      <c r="B18" s="7">
        <v>63633</v>
      </c>
      <c r="C18" s="17">
        <v>64524.5</v>
      </c>
      <c r="D18" s="17">
        <v>67175</v>
      </c>
      <c r="E18" s="17">
        <v>70304</v>
      </c>
      <c r="F18" s="17">
        <v>71982</v>
      </c>
      <c r="G18" s="7">
        <f t="shared" si="0"/>
        <v>67523.7</v>
      </c>
      <c r="I18" s="12">
        <v>34</v>
      </c>
      <c r="J18" s="14">
        <v>50</v>
      </c>
      <c r="K18" s="14">
        <v>45</v>
      </c>
      <c r="L18" s="14">
        <v>54</v>
      </c>
      <c r="M18" s="14">
        <v>42</v>
      </c>
      <c r="N18" s="19">
        <v>49</v>
      </c>
      <c r="O18" s="7">
        <f t="shared" si="1"/>
        <v>48</v>
      </c>
      <c r="Q18" s="11">
        <v>34</v>
      </c>
      <c r="R18" s="12">
        <v>60172.5</v>
      </c>
      <c r="S18" s="13">
        <v>60898</v>
      </c>
      <c r="T18" s="13">
        <v>63006</v>
      </c>
      <c r="U18" s="13">
        <v>66026</v>
      </c>
      <c r="V18" s="17">
        <v>68177.5</v>
      </c>
      <c r="W18" s="12">
        <f t="shared" si="2"/>
        <v>63656</v>
      </c>
      <c r="Y18" s="12">
        <v>34</v>
      </c>
      <c r="Z18" s="14">
        <v>21</v>
      </c>
      <c r="AA18" s="14">
        <v>19</v>
      </c>
      <c r="AB18" s="14">
        <v>28</v>
      </c>
      <c r="AC18" s="14">
        <v>19</v>
      </c>
      <c r="AD18" s="19">
        <v>27</v>
      </c>
      <c r="AE18" s="12">
        <f t="shared" si="3"/>
        <v>22.8</v>
      </c>
    </row>
    <row r="19" spans="1:31" x14ac:dyDescent="0.25">
      <c r="A19" s="15">
        <v>35</v>
      </c>
      <c r="B19" s="7">
        <v>62646.5</v>
      </c>
      <c r="C19" s="17">
        <v>64775.5</v>
      </c>
      <c r="D19" s="17">
        <v>65429.5</v>
      </c>
      <c r="E19" s="17">
        <v>67980</v>
      </c>
      <c r="F19" s="17">
        <v>70905.5</v>
      </c>
      <c r="G19" s="7">
        <f t="shared" si="0"/>
        <v>66347.399999999994</v>
      </c>
      <c r="I19" s="12">
        <v>35</v>
      </c>
      <c r="J19" s="14">
        <v>41</v>
      </c>
      <c r="K19" s="14">
        <v>40</v>
      </c>
      <c r="L19" s="14">
        <v>57</v>
      </c>
      <c r="M19" s="14">
        <v>43</v>
      </c>
      <c r="N19" s="19">
        <v>42</v>
      </c>
      <c r="O19" s="7">
        <f t="shared" si="1"/>
        <v>44.6</v>
      </c>
      <c r="Q19" s="11">
        <v>35</v>
      </c>
      <c r="R19" s="12">
        <v>59971</v>
      </c>
      <c r="S19" s="13">
        <v>61050</v>
      </c>
      <c r="T19" s="13">
        <v>61830</v>
      </c>
      <c r="U19" s="13">
        <v>63844.5</v>
      </c>
      <c r="V19" s="17">
        <v>66585.5</v>
      </c>
      <c r="W19" s="12">
        <f t="shared" si="2"/>
        <v>62656.2</v>
      </c>
      <c r="Y19" s="12">
        <v>35</v>
      </c>
      <c r="Z19" s="14">
        <v>26</v>
      </c>
      <c r="AA19" s="14">
        <v>26</v>
      </c>
      <c r="AB19" s="14">
        <v>22</v>
      </c>
      <c r="AC19" s="14">
        <v>30</v>
      </c>
      <c r="AD19" s="19">
        <v>23</v>
      </c>
      <c r="AE19" s="12">
        <f t="shared" si="3"/>
        <v>25.4</v>
      </c>
    </row>
    <row r="20" spans="1:31" x14ac:dyDescent="0.25">
      <c r="A20" s="15">
        <v>36</v>
      </c>
      <c r="B20" s="7">
        <v>64727.5</v>
      </c>
      <c r="C20" s="17">
        <v>63599</v>
      </c>
      <c r="D20" s="17">
        <v>65667</v>
      </c>
      <c r="E20" s="17">
        <v>66178</v>
      </c>
      <c r="F20" s="17">
        <v>68446</v>
      </c>
      <c r="G20" s="7">
        <f t="shared" si="0"/>
        <v>65723.5</v>
      </c>
      <c r="I20" s="12">
        <v>36</v>
      </c>
      <c r="J20" s="14">
        <v>61</v>
      </c>
      <c r="K20" s="14">
        <v>63</v>
      </c>
      <c r="L20" s="14">
        <v>61</v>
      </c>
      <c r="M20" s="14">
        <v>50</v>
      </c>
      <c r="N20" s="19">
        <v>46</v>
      </c>
      <c r="O20" s="7">
        <f t="shared" si="1"/>
        <v>56.2</v>
      </c>
      <c r="Q20" s="11">
        <v>36</v>
      </c>
      <c r="R20" s="12">
        <v>61895.5</v>
      </c>
      <c r="S20" s="13">
        <v>60798</v>
      </c>
      <c r="T20" s="13">
        <v>61920</v>
      </c>
      <c r="U20" s="13">
        <v>62560</v>
      </c>
      <c r="V20" s="17">
        <v>64354</v>
      </c>
      <c r="W20" s="12">
        <f t="shared" si="2"/>
        <v>62305.5</v>
      </c>
      <c r="Y20" s="12">
        <v>36</v>
      </c>
      <c r="Z20" s="14">
        <v>26</v>
      </c>
      <c r="AA20" s="14">
        <v>28</v>
      </c>
      <c r="AB20" s="14">
        <v>28</v>
      </c>
      <c r="AC20" s="14">
        <v>23</v>
      </c>
      <c r="AD20" s="19">
        <v>32</v>
      </c>
      <c r="AE20" s="12">
        <f t="shared" si="3"/>
        <v>27.4</v>
      </c>
    </row>
    <row r="21" spans="1:31" x14ac:dyDescent="0.25">
      <c r="A21" s="15">
        <v>37</v>
      </c>
      <c r="B21" s="7">
        <v>62936.5</v>
      </c>
      <c r="C21" s="17">
        <v>65705.5</v>
      </c>
      <c r="D21" s="17">
        <v>64330.5</v>
      </c>
      <c r="E21" s="17">
        <v>66379</v>
      </c>
      <c r="F21" s="17">
        <v>66598</v>
      </c>
      <c r="G21" s="7">
        <f t="shared" si="0"/>
        <v>65189.9</v>
      </c>
      <c r="I21" s="12">
        <v>37</v>
      </c>
      <c r="J21" s="14">
        <v>45</v>
      </c>
      <c r="K21" s="14">
        <v>50</v>
      </c>
      <c r="L21" s="14">
        <v>52</v>
      </c>
      <c r="M21" s="14">
        <v>54</v>
      </c>
      <c r="N21" s="19">
        <v>50</v>
      </c>
      <c r="O21" s="7">
        <f t="shared" si="1"/>
        <v>50.2</v>
      </c>
      <c r="Q21" s="11">
        <v>37</v>
      </c>
      <c r="R21" s="12">
        <v>60145.5</v>
      </c>
      <c r="S21" s="13">
        <v>62754.5</v>
      </c>
      <c r="T21" s="13">
        <v>61517</v>
      </c>
      <c r="U21" s="13">
        <v>62614.5</v>
      </c>
      <c r="V21" s="17">
        <v>63018.5</v>
      </c>
      <c r="W21" s="12">
        <f t="shared" si="2"/>
        <v>62010</v>
      </c>
      <c r="Y21" s="12">
        <v>37</v>
      </c>
      <c r="Z21" s="14">
        <v>24</v>
      </c>
      <c r="AA21" s="14">
        <v>29</v>
      </c>
      <c r="AB21" s="14">
        <v>17</v>
      </c>
      <c r="AC21" s="14">
        <v>35</v>
      </c>
      <c r="AD21" s="19">
        <v>24</v>
      </c>
      <c r="AE21" s="12">
        <f t="shared" si="3"/>
        <v>25.8</v>
      </c>
    </row>
    <row r="22" spans="1:31" x14ac:dyDescent="0.25">
      <c r="A22" s="15">
        <v>38</v>
      </c>
      <c r="B22" s="7">
        <v>60914.5</v>
      </c>
      <c r="C22" s="17">
        <v>63761</v>
      </c>
      <c r="D22" s="17">
        <v>66426.5</v>
      </c>
      <c r="E22" s="17">
        <v>64892</v>
      </c>
      <c r="F22" s="17">
        <v>66864</v>
      </c>
      <c r="G22" s="7">
        <f t="shared" si="0"/>
        <v>64571.6</v>
      </c>
      <c r="I22" s="12">
        <v>38</v>
      </c>
      <c r="J22" s="14">
        <v>51</v>
      </c>
      <c r="K22" s="14">
        <v>52</v>
      </c>
      <c r="L22" s="14">
        <v>55</v>
      </c>
      <c r="M22" s="14">
        <v>54</v>
      </c>
      <c r="N22" s="19">
        <v>40</v>
      </c>
      <c r="O22" s="7">
        <f t="shared" si="1"/>
        <v>50.4</v>
      </c>
      <c r="Q22" s="11">
        <v>38</v>
      </c>
      <c r="R22" s="12">
        <v>58531</v>
      </c>
      <c r="S22" s="13">
        <v>60890.5</v>
      </c>
      <c r="T22" s="13">
        <v>63473</v>
      </c>
      <c r="U22" s="13">
        <v>62139.5</v>
      </c>
      <c r="V22" s="17">
        <v>63010</v>
      </c>
      <c r="W22" s="12">
        <f t="shared" si="2"/>
        <v>61608.800000000003</v>
      </c>
      <c r="Y22" s="12">
        <v>38</v>
      </c>
      <c r="Z22" s="14">
        <v>17</v>
      </c>
      <c r="AA22" s="14">
        <v>24</v>
      </c>
      <c r="AB22" s="14">
        <v>26</v>
      </c>
      <c r="AC22" s="14">
        <v>29</v>
      </c>
      <c r="AD22" s="19">
        <v>41</v>
      </c>
      <c r="AE22" s="12">
        <f t="shared" si="3"/>
        <v>27.4</v>
      </c>
    </row>
    <row r="23" spans="1:31" x14ac:dyDescent="0.25">
      <c r="A23" s="15">
        <v>39</v>
      </c>
      <c r="B23" s="7">
        <v>61889.5</v>
      </c>
      <c r="C23" s="17">
        <v>61713</v>
      </c>
      <c r="D23" s="17">
        <v>64407.5</v>
      </c>
      <c r="E23" s="17">
        <v>66984</v>
      </c>
      <c r="F23" s="17">
        <v>65158</v>
      </c>
      <c r="G23" s="7">
        <f t="shared" si="0"/>
        <v>64030.400000000001</v>
      </c>
      <c r="I23" s="12">
        <v>39</v>
      </c>
      <c r="J23" s="14">
        <v>63</v>
      </c>
      <c r="K23" s="14">
        <v>58</v>
      </c>
      <c r="L23" s="14">
        <v>53</v>
      </c>
      <c r="M23" s="14">
        <v>48</v>
      </c>
      <c r="N23" s="19">
        <v>43</v>
      </c>
      <c r="O23" s="7">
        <f t="shared" si="1"/>
        <v>53</v>
      </c>
      <c r="Q23" s="11">
        <v>39</v>
      </c>
      <c r="R23" s="12">
        <v>59175.5</v>
      </c>
      <c r="S23" s="13">
        <v>59245</v>
      </c>
      <c r="T23" s="13">
        <v>61552</v>
      </c>
      <c r="U23" s="13">
        <v>64059.5</v>
      </c>
      <c r="V23" s="17">
        <v>62519.5</v>
      </c>
      <c r="W23" s="12">
        <f t="shared" si="2"/>
        <v>61310.3</v>
      </c>
      <c r="Y23" s="12">
        <v>39</v>
      </c>
      <c r="Z23" s="14">
        <v>22</v>
      </c>
      <c r="AA23" s="14">
        <v>23</v>
      </c>
      <c r="AB23" s="14">
        <v>27</v>
      </c>
      <c r="AC23" s="14">
        <v>33</v>
      </c>
      <c r="AD23" s="19">
        <v>37</v>
      </c>
      <c r="AE23" s="12">
        <f t="shared" si="3"/>
        <v>28.4</v>
      </c>
    </row>
    <row r="24" spans="1:31" x14ac:dyDescent="0.25">
      <c r="A24" s="15">
        <v>40</v>
      </c>
      <c r="B24" s="7">
        <v>62478.5</v>
      </c>
      <c r="C24" s="17">
        <v>62564.5</v>
      </c>
      <c r="D24" s="17">
        <v>62279.5</v>
      </c>
      <c r="E24" s="17">
        <v>64928</v>
      </c>
      <c r="F24" s="17">
        <v>67309.5</v>
      </c>
      <c r="G24" s="7">
        <f t="shared" si="0"/>
        <v>63912</v>
      </c>
      <c r="I24" s="12">
        <v>40</v>
      </c>
      <c r="J24" s="14">
        <v>54</v>
      </c>
      <c r="K24" s="14">
        <v>77</v>
      </c>
      <c r="L24" s="14">
        <v>64</v>
      </c>
      <c r="M24" s="14">
        <v>64</v>
      </c>
      <c r="N24" s="19">
        <v>69</v>
      </c>
      <c r="O24" s="7">
        <f t="shared" si="1"/>
        <v>65.599999999999994</v>
      </c>
      <c r="Q24" s="11">
        <v>40</v>
      </c>
      <c r="R24" s="12">
        <v>59988</v>
      </c>
      <c r="S24" s="13">
        <v>59834.5</v>
      </c>
      <c r="T24" s="13">
        <v>59850.5</v>
      </c>
      <c r="U24" s="13">
        <v>62073</v>
      </c>
      <c r="V24" s="17">
        <v>64434.5</v>
      </c>
      <c r="W24" s="12">
        <f t="shared" si="2"/>
        <v>61236.1</v>
      </c>
      <c r="Y24" s="12">
        <v>40</v>
      </c>
      <c r="Z24" s="14">
        <v>44</v>
      </c>
      <c r="AA24" s="14">
        <v>29</v>
      </c>
      <c r="AB24" s="14">
        <v>27</v>
      </c>
      <c r="AC24" s="14">
        <v>36</v>
      </c>
      <c r="AD24" s="19">
        <v>31</v>
      </c>
      <c r="AE24" s="12">
        <f t="shared" si="3"/>
        <v>33.4</v>
      </c>
    </row>
    <row r="25" spans="1:31" x14ac:dyDescent="0.25">
      <c r="A25" s="15">
        <v>41</v>
      </c>
      <c r="B25" s="7">
        <v>64675</v>
      </c>
      <c r="C25" s="17">
        <v>63121</v>
      </c>
      <c r="D25" s="17">
        <v>63056.5</v>
      </c>
      <c r="E25" s="17">
        <v>62712</v>
      </c>
      <c r="F25" s="17">
        <v>65182.5</v>
      </c>
      <c r="G25" s="7">
        <f t="shared" si="0"/>
        <v>63749.4</v>
      </c>
      <c r="I25" s="12">
        <v>41</v>
      </c>
      <c r="J25" s="14">
        <v>67</v>
      </c>
      <c r="K25" s="14">
        <v>64</v>
      </c>
      <c r="L25" s="14">
        <v>63</v>
      </c>
      <c r="M25" s="14">
        <v>53</v>
      </c>
      <c r="N25" s="19">
        <v>52</v>
      </c>
      <c r="O25" s="7">
        <f t="shared" si="1"/>
        <v>59.8</v>
      </c>
      <c r="Q25" s="11">
        <v>41</v>
      </c>
      <c r="R25" s="12">
        <v>62420.5</v>
      </c>
      <c r="S25" s="13">
        <v>60522.5</v>
      </c>
      <c r="T25" s="13">
        <v>60431</v>
      </c>
      <c r="U25" s="13">
        <v>60308</v>
      </c>
      <c r="V25" s="17">
        <v>62389.5</v>
      </c>
      <c r="W25" s="12">
        <f t="shared" si="2"/>
        <v>61214.3</v>
      </c>
      <c r="Y25" s="12">
        <v>41</v>
      </c>
      <c r="Z25" s="14">
        <v>38</v>
      </c>
      <c r="AA25" s="14">
        <v>36</v>
      </c>
      <c r="AB25" s="14">
        <v>38</v>
      </c>
      <c r="AC25" s="14">
        <v>38</v>
      </c>
      <c r="AD25" s="19">
        <v>33</v>
      </c>
      <c r="AE25" s="12">
        <f t="shared" si="3"/>
        <v>36.6</v>
      </c>
    </row>
    <row r="26" spans="1:31" x14ac:dyDescent="0.25">
      <c r="A26" s="15">
        <v>42</v>
      </c>
      <c r="B26" s="7">
        <v>67353</v>
      </c>
      <c r="C26" s="17">
        <v>65270</v>
      </c>
      <c r="D26" s="17">
        <v>63600</v>
      </c>
      <c r="E26" s="17">
        <v>63452</v>
      </c>
      <c r="F26" s="17">
        <v>62972.5</v>
      </c>
      <c r="G26" s="7">
        <f t="shared" si="0"/>
        <v>64529.5</v>
      </c>
      <c r="I26" s="12">
        <v>42</v>
      </c>
      <c r="J26" s="14">
        <v>80</v>
      </c>
      <c r="K26" s="14">
        <v>61</v>
      </c>
      <c r="L26" s="14">
        <v>61</v>
      </c>
      <c r="M26" s="14">
        <v>63</v>
      </c>
      <c r="N26" s="19">
        <v>65</v>
      </c>
      <c r="O26" s="7">
        <f t="shared" si="1"/>
        <v>66</v>
      </c>
      <c r="Q26" s="11">
        <v>42</v>
      </c>
      <c r="R26" s="12">
        <v>65173.5</v>
      </c>
      <c r="S26" s="13">
        <v>62944</v>
      </c>
      <c r="T26" s="13">
        <v>61015</v>
      </c>
      <c r="U26" s="13">
        <v>60899.5</v>
      </c>
      <c r="V26" s="17">
        <v>60582</v>
      </c>
      <c r="W26" s="12">
        <f t="shared" si="2"/>
        <v>62122.8</v>
      </c>
      <c r="Y26" s="12">
        <v>42</v>
      </c>
      <c r="Z26" s="14">
        <v>42</v>
      </c>
      <c r="AA26" s="14">
        <v>45</v>
      </c>
      <c r="AB26" s="14">
        <v>40</v>
      </c>
      <c r="AC26" s="14">
        <v>40</v>
      </c>
      <c r="AD26" s="19">
        <v>43</v>
      </c>
      <c r="AE26" s="12">
        <f t="shared" si="3"/>
        <v>42</v>
      </c>
    </row>
    <row r="27" spans="1:31" x14ac:dyDescent="0.25">
      <c r="A27" s="15">
        <v>43</v>
      </c>
      <c r="B27" s="7">
        <v>66113</v>
      </c>
      <c r="C27" s="17">
        <v>67904.5</v>
      </c>
      <c r="D27" s="17">
        <v>65671</v>
      </c>
      <c r="E27" s="17">
        <v>63972</v>
      </c>
      <c r="F27" s="17">
        <v>63696.5</v>
      </c>
      <c r="G27" s="7">
        <f t="shared" si="0"/>
        <v>65471.4</v>
      </c>
      <c r="I27" s="12">
        <v>43</v>
      </c>
      <c r="J27" s="14">
        <v>81</v>
      </c>
      <c r="K27" s="14">
        <v>75</v>
      </c>
      <c r="L27" s="14">
        <v>66</v>
      </c>
      <c r="M27" s="14">
        <v>65</v>
      </c>
      <c r="N27" s="19">
        <v>62</v>
      </c>
      <c r="O27" s="7">
        <f t="shared" si="1"/>
        <v>69.8</v>
      </c>
      <c r="Q27" s="11">
        <v>43</v>
      </c>
      <c r="R27" s="12">
        <v>64247.5</v>
      </c>
      <c r="S27" s="13">
        <v>65734.5</v>
      </c>
      <c r="T27" s="13">
        <v>63396.5</v>
      </c>
      <c r="U27" s="13">
        <v>61388.5</v>
      </c>
      <c r="V27" s="17">
        <v>61190.5</v>
      </c>
      <c r="W27" s="12">
        <f t="shared" si="2"/>
        <v>63191.5</v>
      </c>
      <c r="Y27" s="12">
        <v>43</v>
      </c>
      <c r="Z27" s="14">
        <v>40</v>
      </c>
      <c r="AA27" s="14">
        <v>37</v>
      </c>
      <c r="AB27" s="14">
        <v>35</v>
      </c>
      <c r="AC27" s="14">
        <v>39</v>
      </c>
      <c r="AD27" s="19">
        <v>49</v>
      </c>
      <c r="AE27" s="12">
        <f t="shared" si="3"/>
        <v>40</v>
      </c>
    </row>
    <row r="28" spans="1:31" x14ac:dyDescent="0.25">
      <c r="A28" s="15">
        <v>44</v>
      </c>
      <c r="B28" s="7">
        <v>67172.5</v>
      </c>
      <c r="C28" s="17">
        <v>66580</v>
      </c>
      <c r="D28" s="17">
        <v>68304.5</v>
      </c>
      <c r="E28" s="17">
        <v>65977</v>
      </c>
      <c r="F28" s="17">
        <v>64174.5</v>
      </c>
      <c r="G28" s="7">
        <f t="shared" si="0"/>
        <v>66441.7</v>
      </c>
      <c r="I28" s="12">
        <v>44</v>
      </c>
      <c r="J28" s="14">
        <v>78</v>
      </c>
      <c r="K28" s="14">
        <v>95</v>
      </c>
      <c r="L28" s="14">
        <v>82</v>
      </c>
      <c r="M28" s="14">
        <v>83</v>
      </c>
      <c r="N28" s="19">
        <v>60</v>
      </c>
      <c r="O28" s="7">
        <f t="shared" si="1"/>
        <v>79.599999999999994</v>
      </c>
      <c r="Q28" s="11">
        <v>44</v>
      </c>
      <c r="R28" s="12">
        <v>65296</v>
      </c>
      <c r="S28" s="13">
        <v>64681</v>
      </c>
      <c r="T28" s="13">
        <v>66137</v>
      </c>
      <c r="U28" s="13">
        <v>63740</v>
      </c>
      <c r="V28" s="17">
        <v>61585.5</v>
      </c>
      <c r="W28" s="12">
        <f t="shared" si="2"/>
        <v>64287.9</v>
      </c>
      <c r="Y28" s="12">
        <v>44</v>
      </c>
      <c r="Z28" s="14">
        <v>47</v>
      </c>
      <c r="AA28" s="14">
        <v>43</v>
      </c>
      <c r="AB28" s="14">
        <v>47</v>
      </c>
      <c r="AC28" s="14">
        <v>47</v>
      </c>
      <c r="AD28" s="19">
        <v>52</v>
      </c>
      <c r="AE28" s="12">
        <f t="shared" si="3"/>
        <v>47.2</v>
      </c>
    </row>
    <row r="29" spans="1:31" x14ac:dyDescent="0.25">
      <c r="A29" s="15">
        <v>45</v>
      </c>
      <c r="B29" s="7">
        <v>67025</v>
      </c>
      <c r="C29" s="17">
        <v>67646.5</v>
      </c>
      <c r="D29" s="17">
        <v>66941</v>
      </c>
      <c r="E29" s="17">
        <v>68596</v>
      </c>
      <c r="F29" s="17">
        <v>66105</v>
      </c>
      <c r="G29" s="7">
        <f t="shared" si="0"/>
        <v>67262.7</v>
      </c>
      <c r="I29" s="12">
        <v>45</v>
      </c>
      <c r="J29" s="14">
        <v>83</v>
      </c>
      <c r="K29" s="14">
        <v>74</v>
      </c>
      <c r="L29" s="14">
        <v>80</v>
      </c>
      <c r="M29" s="14">
        <v>72</v>
      </c>
      <c r="N29" s="19">
        <v>87</v>
      </c>
      <c r="O29" s="7">
        <f t="shared" si="1"/>
        <v>79.2</v>
      </c>
      <c r="Q29" s="11">
        <v>45</v>
      </c>
      <c r="R29" s="12">
        <v>65158.5</v>
      </c>
      <c r="S29" s="13">
        <v>65683</v>
      </c>
      <c r="T29" s="13">
        <v>65026.5</v>
      </c>
      <c r="U29" s="13">
        <v>66421</v>
      </c>
      <c r="V29" s="17">
        <v>63951.5</v>
      </c>
      <c r="W29" s="12">
        <f t="shared" si="2"/>
        <v>65248.1</v>
      </c>
      <c r="Y29" s="12">
        <v>45</v>
      </c>
      <c r="Z29" s="14">
        <v>50</v>
      </c>
      <c r="AA29" s="14">
        <v>49</v>
      </c>
      <c r="AB29" s="14">
        <v>53</v>
      </c>
      <c r="AC29" s="14">
        <v>57</v>
      </c>
      <c r="AD29" s="19">
        <v>56</v>
      </c>
      <c r="AE29" s="12">
        <f t="shared" si="3"/>
        <v>53</v>
      </c>
    </row>
    <row r="30" spans="1:31" x14ac:dyDescent="0.25">
      <c r="A30" s="15">
        <v>46</v>
      </c>
      <c r="B30" s="7">
        <v>65207</v>
      </c>
      <c r="C30" s="17">
        <v>67385.5</v>
      </c>
      <c r="D30" s="17">
        <v>68001.5</v>
      </c>
      <c r="E30" s="17">
        <v>67194.5</v>
      </c>
      <c r="F30" s="17">
        <v>68760</v>
      </c>
      <c r="G30" s="7">
        <f t="shared" si="0"/>
        <v>67309.7</v>
      </c>
      <c r="I30" s="12">
        <v>46</v>
      </c>
      <c r="J30" s="14">
        <v>94</v>
      </c>
      <c r="K30" s="14">
        <v>104</v>
      </c>
      <c r="L30" s="14">
        <v>91</v>
      </c>
      <c r="M30" s="14">
        <v>98</v>
      </c>
      <c r="N30" s="19">
        <v>92</v>
      </c>
      <c r="O30" s="7">
        <f t="shared" si="1"/>
        <v>95.8</v>
      </c>
      <c r="Q30" s="11">
        <v>46</v>
      </c>
      <c r="R30" s="12">
        <v>63648.5</v>
      </c>
      <c r="S30" s="13">
        <v>65528.5</v>
      </c>
      <c r="T30" s="13">
        <v>66019</v>
      </c>
      <c r="U30" s="13">
        <v>65285.5</v>
      </c>
      <c r="V30" s="17">
        <v>66608</v>
      </c>
      <c r="W30" s="12">
        <f t="shared" si="2"/>
        <v>65417.9</v>
      </c>
      <c r="Y30" s="12">
        <v>46</v>
      </c>
      <c r="Z30" s="14">
        <v>63</v>
      </c>
      <c r="AA30" s="14">
        <v>58</v>
      </c>
      <c r="AB30" s="14">
        <v>51</v>
      </c>
      <c r="AC30" s="14">
        <v>61</v>
      </c>
      <c r="AD30" s="19">
        <v>65</v>
      </c>
      <c r="AE30" s="12">
        <f t="shared" si="3"/>
        <v>59.6</v>
      </c>
    </row>
    <row r="31" spans="1:31" x14ac:dyDescent="0.25">
      <c r="A31" s="15">
        <v>47</v>
      </c>
      <c r="B31" s="7">
        <v>64206.5</v>
      </c>
      <c r="C31" s="17">
        <v>65557</v>
      </c>
      <c r="D31" s="17">
        <v>67626</v>
      </c>
      <c r="E31" s="17">
        <v>68260</v>
      </c>
      <c r="F31" s="17">
        <v>67323</v>
      </c>
      <c r="G31" s="7">
        <f t="shared" si="0"/>
        <v>66594.5</v>
      </c>
      <c r="I31" s="12">
        <v>47</v>
      </c>
      <c r="J31" s="14">
        <v>91</v>
      </c>
      <c r="K31" s="14">
        <v>84</v>
      </c>
      <c r="L31" s="14">
        <v>93</v>
      </c>
      <c r="M31" s="14">
        <v>86</v>
      </c>
      <c r="N31" s="19">
        <v>106</v>
      </c>
      <c r="O31" s="7">
        <f t="shared" si="1"/>
        <v>92</v>
      </c>
      <c r="Q31" s="11">
        <v>47</v>
      </c>
      <c r="R31" s="12">
        <v>62368</v>
      </c>
      <c r="S31" s="13">
        <v>63988.5</v>
      </c>
      <c r="T31" s="13">
        <v>65820</v>
      </c>
      <c r="U31" s="13">
        <v>66278.5</v>
      </c>
      <c r="V31" s="17">
        <v>65437</v>
      </c>
      <c r="W31" s="12">
        <f t="shared" si="2"/>
        <v>64778.400000000001</v>
      </c>
      <c r="Y31" s="12">
        <v>47</v>
      </c>
      <c r="Z31" s="14">
        <v>65</v>
      </c>
      <c r="AA31" s="14">
        <v>66</v>
      </c>
      <c r="AB31" s="14">
        <v>70</v>
      </c>
      <c r="AC31" s="14">
        <v>60</v>
      </c>
      <c r="AD31" s="19">
        <v>63</v>
      </c>
      <c r="AE31" s="12">
        <f t="shared" si="3"/>
        <v>64.8</v>
      </c>
    </row>
    <row r="32" spans="1:31" x14ac:dyDescent="0.25">
      <c r="A32" s="15">
        <v>48</v>
      </c>
      <c r="B32" s="7">
        <v>66753</v>
      </c>
      <c r="C32" s="17">
        <v>64535</v>
      </c>
      <c r="D32" s="17">
        <v>65795.5</v>
      </c>
      <c r="E32" s="17">
        <v>67777.5</v>
      </c>
      <c r="F32" s="17">
        <v>68353</v>
      </c>
      <c r="G32" s="7">
        <f t="shared" si="0"/>
        <v>66642.8</v>
      </c>
      <c r="I32" s="12">
        <v>48</v>
      </c>
      <c r="J32" s="14">
        <v>110</v>
      </c>
      <c r="K32" s="14">
        <v>107</v>
      </c>
      <c r="L32" s="14">
        <v>100</v>
      </c>
      <c r="M32" s="14">
        <v>89</v>
      </c>
      <c r="N32" s="19">
        <v>101</v>
      </c>
      <c r="O32" s="7">
        <f t="shared" si="1"/>
        <v>101.4</v>
      </c>
      <c r="Q32" s="11">
        <v>48</v>
      </c>
      <c r="R32" s="12">
        <v>65056</v>
      </c>
      <c r="S32" s="13">
        <v>62651.5</v>
      </c>
      <c r="T32" s="13">
        <v>64246.5</v>
      </c>
      <c r="U32" s="13">
        <v>66023.5</v>
      </c>
      <c r="V32" s="17">
        <v>66417</v>
      </c>
      <c r="W32" s="12">
        <f t="shared" si="2"/>
        <v>64878.9</v>
      </c>
      <c r="Y32" s="12">
        <v>48</v>
      </c>
      <c r="Z32" s="14">
        <v>73</v>
      </c>
      <c r="AA32" s="14">
        <v>78</v>
      </c>
      <c r="AB32" s="14">
        <v>77</v>
      </c>
      <c r="AC32" s="14">
        <v>66</v>
      </c>
      <c r="AD32" s="19">
        <v>51</v>
      </c>
      <c r="AE32" s="12">
        <f t="shared" si="3"/>
        <v>69</v>
      </c>
    </row>
    <row r="33" spans="1:31" x14ac:dyDescent="0.25">
      <c r="A33" s="15">
        <v>49</v>
      </c>
      <c r="B33" s="7">
        <v>70220</v>
      </c>
      <c r="C33" s="17">
        <v>67008</v>
      </c>
      <c r="D33" s="17">
        <v>64751.5</v>
      </c>
      <c r="E33" s="17">
        <v>65949.5</v>
      </c>
      <c r="F33" s="17">
        <v>67829.5</v>
      </c>
      <c r="G33" s="7">
        <f t="shared" si="0"/>
        <v>67151.7</v>
      </c>
      <c r="I33" s="12">
        <v>49</v>
      </c>
      <c r="J33" s="14">
        <v>157</v>
      </c>
      <c r="K33" s="14">
        <v>122</v>
      </c>
      <c r="L33" s="14">
        <v>123</v>
      </c>
      <c r="M33" s="14">
        <v>97</v>
      </c>
      <c r="N33" s="19">
        <v>111</v>
      </c>
      <c r="O33" s="7">
        <f t="shared" si="1"/>
        <v>122</v>
      </c>
      <c r="Q33" s="11">
        <v>49</v>
      </c>
      <c r="R33" s="12">
        <v>67667.5</v>
      </c>
      <c r="S33" s="13">
        <v>65283.5</v>
      </c>
      <c r="T33" s="13">
        <v>62871.5</v>
      </c>
      <c r="U33" s="13">
        <v>64409</v>
      </c>
      <c r="V33" s="17">
        <v>66135</v>
      </c>
      <c r="W33" s="12">
        <f t="shared" si="2"/>
        <v>65273.3</v>
      </c>
      <c r="Y33" s="12">
        <v>49</v>
      </c>
      <c r="Z33" s="14">
        <v>94</v>
      </c>
      <c r="AA33" s="14">
        <v>92</v>
      </c>
      <c r="AB33" s="14">
        <v>75</v>
      </c>
      <c r="AC33" s="14">
        <v>78</v>
      </c>
      <c r="AD33" s="19">
        <v>92</v>
      </c>
      <c r="AE33" s="12">
        <f t="shared" si="3"/>
        <v>86.2</v>
      </c>
    </row>
    <row r="34" spans="1:31" x14ac:dyDescent="0.25">
      <c r="A34" s="15">
        <v>50</v>
      </c>
      <c r="B34" s="7">
        <v>70749</v>
      </c>
      <c r="C34" s="17">
        <v>70395</v>
      </c>
      <c r="D34" s="17">
        <v>67160</v>
      </c>
      <c r="E34" s="17">
        <v>64872.5</v>
      </c>
      <c r="F34" s="17">
        <v>65998.5</v>
      </c>
      <c r="G34" s="7">
        <f t="shared" si="0"/>
        <v>67835</v>
      </c>
      <c r="I34" s="12">
        <v>50</v>
      </c>
      <c r="J34" s="14">
        <v>161</v>
      </c>
      <c r="K34" s="14">
        <v>145</v>
      </c>
      <c r="L34" s="14">
        <v>127</v>
      </c>
      <c r="M34" s="14">
        <v>113</v>
      </c>
      <c r="N34" s="19">
        <v>138</v>
      </c>
      <c r="O34" s="7">
        <f t="shared" si="1"/>
        <v>136.80000000000001</v>
      </c>
      <c r="Q34" s="11">
        <v>50</v>
      </c>
      <c r="R34" s="12">
        <v>68003</v>
      </c>
      <c r="S34" s="13">
        <v>67861</v>
      </c>
      <c r="T34" s="13">
        <v>65449</v>
      </c>
      <c r="U34" s="13">
        <v>63025.5</v>
      </c>
      <c r="V34" s="17">
        <v>64478</v>
      </c>
      <c r="W34" s="12">
        <f t="shared" si="2"/>
        <v>65763.3</v>
      </c>
      <c r="Y34" s="12">
        <v>50</v>
      </c>
      <c r="Z34" s="14">
        <v>106</v>
      </c>
      <c r="AA34" s="14">
        <v>102</v>
      </c>
      <c r="AB34" s="14">
        <v>83</v>
      </c>
      <c r="AC34" s="14">
        <v>70</v>
      </c>
      <c r="AD34" s="19">
        <v>87</v>
      </c>
      <c r="AE34" s="12">
        <f t="shared" si="3"/>
        <v>89.6</v>
      </c>
    </row>
    <row r="35" spans="1:31" x14ac:dyDescent="0.25">
      <c r="A35" s="15">
        <v>51</v>
      </c>
      <c r="B35" s="7">
        <v>70628.5</v>
      </c>
      <c r="C35" s="17">
        <v>70889.5</v>
      </c>
      <c r="D35" s="17">
        <v>70484</v>
      </c>
      <c r="E35" s="17">
        <v>67259</v>
      </c>
      <c r="F35" s="17">
        <v>64883.5</v>
      </c>
      <c r="G35" s="7">
        <f t="shared" si="0"/>
        <v>68828.899999999994</v>
      </c>
      <c r="I35" s="12">
        <v>51</v>
      </c>
      <c r="J35" s="14">
        <v>164</v>
      </c>
      <c r="K35" s="14">
        <v>153</v>
      </c>
      <c r="L35" s="14">
        <v>161</v>
      </c>
      <c r="M35" s="14">
        <v>112</v>
      </c>
      <c r="N35" s="19">
        <v>141</v>
      </c>
      <c r="O35" s="7">
        <f t="shared" si="1"/>
        <v>146.19999999999999</v>
      </c>
      <c r="Q35" s="11">
        <v>51</v>
      </c>
      <c r="R35" s="12">
        <v>68154</v>
      </c>
      <c r="S35" s="13">
        <v>68185</v>
      </c>
      <c r="T35" s="13">
        <v>68021</v>
      </c>
      <c r="U35" s="13">
        <v>65561.5</v>
      </c>
      <c r="V35" s="17">
        <v>63068.5</v>
      </c>
      <c r="W35" s="12">
        <f t="shared" si="2"/>
        <v>66598</v>
      </c>
      <c r="Y35" s="12">
        <v>51</v>
      </c>
      <c r="Z35" s="14">
        <v>107</v>
      </c>
      <c r="AA35" s="14">
        <v>111</v>
      </c>
      <c r="AB35" s="14">
        <v>101</v>
      </c>
      <c r="AC35" s="14">
        <v>90</v>
      </c>
      <c r="AD35" s="19">
        <v>96</v>
      </c>
      <c r="AE35" s="12">
        <f t="shared" si="3"/>
        <v>101</v>
      </c>
    </row>
    <row r="36" spans="1:31" x14ac:dyDescent="0.25">
      <c r="A36" s="15">
        <v>52</v>
      </c>
      <c r="B36" s="7">
        <v>69917</v>
      </c>
      <c r="C36" s="17">
        <v>70739</v>
      </c>
      <c r="D36" s="17">
        <v>70933.5</v>
      </c>
      <c r="E36" s="17">
        <v>70491.5</v>
      </c>
      <c r="F36" s="17">
        <v>67249.5</v>
      </c>
      <c r="G36" s="7">
        <f t="shared" si="0"/>
        <v>69866.100000000006</v>
      </c>
      <c r="I36" s="12">
        <v>52</v>
      </c>
      <c r="J36" s="14">
        <v>162</v>
      </c>
      <c r="K36" s="14">
        <v>166</v>
      </c>
      <c r="L36" s="14">
        <v>167</v>
      </c>
      <c r="M36" s="14">
        <v>162</v>
      </c>
      <c r="N36" s="19">
        <v>177</v>
      </c>
      <c r="O36" s="7">
        <f t="shared" si="1"/>
        <v>166.8</v>
      </c>
      <c r="Q36" s="11">
        <v>52</v>
      </c>
      <c r="R36" s="12">
        <v>68071</v>
      </c>
      <c r="S36" s="13">
        <v>68303.5</v>
      </c>
      <c r="T36" s="13">
        <v>68321</v>
      </c>
      <c r="U36" s="13">
        <v>68110.5</v>
      </c>
      <c r="V36" s="17">
        <v>65582.5</v>
      </c>
      <c r="W36" s="12">
        <f t="shared" si="2"/>
        <v>67677.7</v>
      </c>
      <c r="Y36" s="12">
        <v>52</v>
      </c>
      <c r="Z36" s="14">
        <v>116</v>
      </c>
      <c r="AA36" s="14">
        <v>129</v>
      </c>
      <c r="AB36" s="14">
        <v>96</v>
      </c>
      <c r="AC36" s="14">
        <v>109</v>
      </c>
      <c r="AD36" s="19">
        <v>105</v>
      </c>
      <c r="AE36" s="12">
        <f t="shared" si="3"/>
        <v>111</v>
      </c>
    </row>
    <row r="37" spans="1:31" x14ac:dyDescent="0.25">
      <c r="A37" s="15">
        <v>53</v>
      </c>
      <c r="B37" s="7">
        <v>65401.5</v>
      </c>
      <c r="C37" s="17">
        <v>69964.5</v>
      </c>
      <c r="D37" s="17">
        <v>70728</v>
      </c>
      <c r="E37" s="17">
        <v>70906.5</v>
      </c>
      <c r="F37" s="17">
        <v>70410.5</v>
      </c>
      <c r="G37" s="7">
        <f t="shared" si="0"/>
        <v>69482.2</v>
      </c>
      <c r="I37" s="12">
        <v>53</v>
      </c>
      <c r="J37" s="14">
        <v>160</v>
      </c>
      <c r="K37" s="14">
        <v>195</v>
      </c>
      <c r="L37" s="14">
        <v>212</v>
      </c>
      <c r="M37" s="14">
        <v>182</v>
      </c>
      <c r="N37" s="19">
        <v>198</v>
      </c>
      <c r="O37" s="7">
        <f t="shared" si="1"/>
        <v>189.4</v>
      </c>
      <c r="Q37" s="11">
        <v>53</v>
      </c>
      <c r="R37" s="12">
        <v>62900.5</v>
      </c>
      <c r="S37" s="13">
        <v>68182.5</v>
      </c>
      <c r="T37" s="13">
        <v>68402</v>
      </c>
      <c r="U37" s="13">
        <v>68385</v>
      </c>
      <c r="V37" s="17">
        <v>68103</v>
      </c>
      <c r="W37" s="12">
        <f t="shared" si="2"/>
        <v>67194.600000000006</v>
      </c>
      <c r="Y37" s="12">
        <v>53</v>
      </c>
      <c r="Z37" s="14">
        <v>120</v>
      </c>
      <c r="AA37" s="14">
        <v>119</v>
      </c>
      <c r="AB37" s="14">
        <v>122</v>
      </c>
      <c r="AC37" s="14">
        <v>129</v>
      </c>
      <c r="AD37" s="19">
        <v>120</v>
      </c>
      <c r="AE37" s="12">
        <f t="shared" si="3"/>
        <v>122</v>
      </c>
    </row>
    <row r="38" spans="1:31" x14ac:dyDescent="0.25">
      <c r="A38" s="15">
        <v>54</v>
      </c>
      <c r="B38" s="7">
        <v>61841</v>
      </c>
      <c r="C38" s="17">
        <v>65439</v>
      </c>
      <c r="D38" s="17">
        <v>69902.5</v>
      </c>
      <c r="E38" s="17">
        <v>70639.5</v>
      </c>
      <c r="F38" s="17">
        <v>70779.5</v>
      </c>
      <c r="G38" s="7">
        <f t="shared" si="0"/>
        <v>67720.3</v>
      </c>
      <c r="I38" s="12">
        <v>54</v>
      </c>
      <c r="J38" s="14">
        <v>212</v>
      </c>
      <c r="K38" s="14">
        <v>216</v>
      </c>
      <c r="L38" s="14">
        <v>239</v>
      </c>
      <c r="M38" s="14">
        <v>205</v>
      </c>
      <c r="N38" s="19">
        <v>227</v>
      </c>
      <c r="O38" s="7">
        <f t="shared" si="1"/>
        <v>219.8</v>
      </c>
      <c r="Q38" s="11">
        <v>54</v>
      </c>
      <c r="R38" s="12">
        <v>60279.5</v>
      </c>
      <c r="S38" s="13">
        <v>62973</v>
      </c>
      <c r="T38" s="13">
        <v>68212</v>
      </c>
      <c r="U38" s="13">
        <v>68428</v>
      </c>
      <c r="V38" s="17">
        <v>68356.5</v>
      </c>
      <c r="W38" s="12">
        <f t="shared" si="2"/>
        <v>65649.8</v>
      </c>
      <c r="Y38" s="12">
        <v>54</v>
      </c>
      <c r="Z38" s="14">
        <v>109</v>
      </c>
      <c r="AA38" s="14">
        <v>121</v>
      </c>
      <c r="AB38" s="14">
        <v>128</v>
      </c>
      <c r="AC38" s="14">
        <v>124</v>
      </c>
      <c r="AD38" s="19">
        <v>133</v>
      </c>
      <c r="AE38" s="12">
        <f t="shared" si="3"/>
        <v>123</v>
      </c>
    </row>
    <row r="39" spans="1:31" x14ac:dyDescent="0.25">
      <c r="A39" s="15">
        <v>55</v>
      </c>
      <c r="B39" s="7">
        <v>59611.5</v>
      </c>
      <c r="C39" s="17">
        <v>61838</v>
      </c>
      <c r="D39" s="17">
        <v>65359</v>
      </c>
      <c r="E39" s="17">
        <v>69769.5</v>
      </c>
      <c r="F39" s="17">
        <v>70489.5</v>
      </c>
      <c r="G39" s="7">
        <f t="shared" si="0"/>
        <v>65413.5</v>
      </c>
      <c r="I39" s="12">
        <v>55</v>
      </c>
      <c r="J39" s="14">
        <v>235</v>
      </c>
      <c r="K39" s="14">
        <v>191</v>
      </c>
      <c r="L39" s="14">
        <v>203</v>
      </c>
      <c r="M39" s="14">
        <v>212</v>
      </c>
      <c r="N39" s="19">
        <v>251</v>
      </c>
      <c r="O39" s="7">
        <f t="shared" si="1"/>
        <v>218.4</v>
      </c>
      <c r="Q39" s="11">
        <v>55</v>
      </c>
      <c r="R39" s="12">
        <v>58228</v>
      </c>
      <c r="S39" s="13">
        <v>60358</v>
      </c>
      <c r="T39" s="13">
        <v>62997</v>
      </c>
      <c r="U39" s="13">
        <v>68156.5</v>
      </c>
      <c r="V39" s="17">
        <v>68361</v>
      </c>
      <c r="W39" s="12">
        <f t="shared" si="2"/>
        <v>63620.1</v>
      </c>
      <c r="Y39" s="12">
        <v>55</v>
      </c>
      <c r="Z39" s="14">
        <v>138</v>
      </c>
      <c r="AA39" s="14">
        <v>129</v>
      </c>
      <c r="AB39" s="14">
        <v>128</v>
      </c>
      <c r="AC39" s="14">
        <v>166</v>
      </c>
      <c r="AD39" s="19">
        <v>142</v>
      </c>
      <c r="AE39" s="12">
        <f t="shared" si="3"/>
        <v>140.6</v>
      </c>
    </row>
    <row r="40" spans="1:31" x14ac:dyDescent="0.25">
      <c r="A40" s="15">
        <v>56</v>
      </c>
      <c r="B40" s="7">
        <v>58437</v>
      </c>
      <c r="C40" s="17">
        <v>59538.5</v>
      </c>
      <c r="D40" s="17">
        <v>61774.5</v>
      </c>
      <c r="E40" s="17">
        <v>65223</v>
      </c>
      <c r="F40" s="17">
        <v>69555</v>
      </c>
      <c r="G40" s="7">
        <f t="shared" si="0"/>
        <v>62905.599999999999</v>
      </c>
      <c r="I40" s="12">
        <v>56</v>
      </c>
      <c r="J40" s="14">
        <v>225</v>
      </c>
      <c r="K40" s="14">
        <v>258</v>
      </c>
      <c r="L40" s="14">
        <v>214</v>
      </c>
      <c r="M40" s="14">
        <v>238</v>
      </c>
      <c r="N40" s="19">
        <v>292</v>
      </c>
      <c r="O40" s="7">
        <f t="shared" si="1"/>
        <v>245.4</v>
      </c>
      <c r="Q40" s="11">
        <v>56</v>
      </c>
      <c r="R40" s="13">
        <v>57699.5</v>
      </c>
      <c r="S40" s="13">
        <v>58242.5</v>
      </c>
      <c r="T40" s="13">
        <v>60332.5</v>
      </c>
      <c r="U40" s="13">
        <v>62985.5</v>
      </c>
      <c r="V40" s="17">
        <v>68052.5</v>
      </c>
      <c r="W40" s="12">
        <f t="shared" si="2"/>
        <v>61462.5</v>
      </c>
      <c r="Y40" s="12">
        <v>56</v>
      </c>
      <c r="Z40" s="14">
        <v>172</v>
      </c>
      <c r="AA40" s="14">
        <v>136</v>
      </c>
      <c r="AB40" s="14">
        <v>163</v>
      </c>
      <c r="AC40" s="14">
        <v>144</v>
      </c>
      <c r="AD40" s="19">
        <v>150</v>
      </c>
      <c r="AE40" s="12">
        <f t="shared" si="3"/>
        <v>153</v>
      </c>
    </row>
    <row r="41" spans="1:31" x14ac:dyDescent="0.25">
      <c r="A41" s="15">
        <v>57</v>
      </c>
      <c r="B41" s="7">
        <v>58691</v>
      </c>
      <c r="C41" s="17">
        <v>58342.5</v>
      </c>
      <c r="D41" s="17">
        <v>59363.5</v>
      </c>
      <c r="E41" s="17">
        <v>61648</v>
      </c>
      <c r="F41" s="17">
        <v>64993</v>
      </c>
      <c r="G41" s="7">
        <f t="shared" si="0"/>
        <v>60607.6</v>
      </c>
      <c r="I41" s="12">
        <v>57</v>
      </c>
      <c r="J41" s="14">
        <v>243</v>
      </c>
      <c r="K41" s="14">
        <v>255</v>
      </c>
      <c r="L41" s="14">
        <v>257</v>
      </c>
      <c r="M41" s="14">
        <v>260</v>
      </c>
      <c r="N41" s="19">
        <v>278</v>
      </c>
      <c r="O41" s="7">
        <f t="shared" si="1"/>
        <v>258.60000000000002</v>
      </c>
      <c r="Q41" s="11">
        <v>57</v>
      </c>
      <c r="R41" s="13">
        <v>57425</v>
      </c>
      <c r="S41" s="13">
        <v>57704</v>
      </c>
      <c r="T41" s="13">
        <v>58188</v>
      </c>
      <c r="U41" s="13">
        <v>60251</v>
      </c>
      <c r="V41" s="17">
        <v>62901.5</v>
      </c>
      <c r="W41" s="12">
        <f t="shared" si="2"/>
        <v>59293.9</v>
      </c>
      <c r="Y41" s="12">
        <v>57</v>
      </c>
      <c r="Z41" s="14">
        <v>171</v>
      </c>
      <c r="AA41" s="14">
        <v>165</v>
      </c>
      <c r="AB41" s="14">
        <v>159</v>
      </c>
      <c r="AC41" s="14">
        <v>164</v>
      </c>
      <c r="AD41" s="19">
        <v>142</v>
      </c>
      <c r="AE41" s="12">
        <f t="shared" si="3"/>
        <v>160.19999999999999</v>
      </c>
    </row>
    <row r="42" spans="1:31" x14ac:dyDescent="0.25">
      <c r="A42" s="15">
        <v>58</v>
      </c>
      <c r="B42" s="7">
        <v>58134.5</v>
      </c>
      <c r="C42" s="17">
        <v>58570</v>
      </c>
      <c r="D42" s="17">
        <v>58206.5</v>
      </c>
      <c r="E42" s="17">
        <v>59142.5</v>
      </c>
      <c r="F42" s="17">
        <v>61418</v>
      </c>
      <c r="G42" s="7">
        <f t="shared" si="0"/>
        <v>59094.3</v>
      </c>
      <c r="I42" s="12">
        <v>58</v>
      </c>
      <c r="J42" s="14">
        <v>283</v>
      </c>
      <c r="K42" s="14">
        <v>272</v>
      </c>
      <c r="L42" s="14">
        <v>242</v>
      </c>
      <c r="M42" s="14">
        <v>262</v>
      </c>
      <c r="N42" s="19">
        <v>304</v>
      </c>
      <c r="O42" s="7">
        <f t="shared" si="1"/>
        <v>272.60000000000002</v>
      </c>
      <c r="Q42" s="11">
        <v>58</v>
      </c>
      <c r="R42" s="13">
        <v>57268</v>
      </c>
      <c r="S42" s="13">
        <v>57353</v>
      </c>
      <c r="T42" s="13">
        <v>57633</v>
      </c>
      <c r="U42" s="13">
        <v>58083</v>
      </c>
      <c r="V42" s="17">
        <v>60121.5</v>
      </c>
      <c r="W42" s="12">
        <f t="shared" si="2"/>
        <v>58091.7</v>
      </c>
      <c r="Y42" s="12">
        <v>58</v>
      </c>
      <c r="Z42" s="14">
        <v>156</v>
      </c>
      <c r="AA42" s="14">
        <v>186</v>
      </c>
      <c r="AB42" s="14">
        <v>186</v>
      </c>
      <c r="AC42" s="14">
        <v>169</v>
      </c>
      <c r="AD42" s="19">
        <v>204</v>
      </c>
      <c r="AE42" s="12">
        <f t="shared" si="3"/>
        <v>180.2</v>
      </c>
    </row>
    <row r="43" spans="1:31" x14ac:dyDescent="0.25">
      <c r="A43" s="15">
        <v>59</v>
      </c>
      <c r="B43" s="7">
        <v>58161</v>
      </c>
      <c r="C43" s="17">
        <v>57960.5</v>
      </c>
      <c r="D43" s="17">
        <v>58395</v>
      </c>
      <c r="E43" s="17">
        <v>58035.5</v>
      </c>
      <c r="F43" s="17">
        <v>58873</v>
      </c>
      <c r="G43" s="7">
        <f t="shared" si="0"/>
        <v>58285</v>
      </c>
      <c r="I43" s="12">
        <v>59</v>
      </c>
      <c r="J43" s="14">
        <v>287</v>
      </c>
      <c r="K43" s="14">
        <v>278</v>
      </c>
      <c r="L43" s="14">
        <v>309</v>
      </c>
      <c r="M43" s="14">
        <v>268</v>
      </c>
      <c r="N43" s="19">
        <v>333</v>
      </c>
      <c r="O43" s="7">
        <f t="shared" si="1"/>
        <v>295</v>
      </c>
      <c r="Q43" s="11">
        <v>59</v>
      </c>
      <c r="R43" s="13">
        <v>57993</v>
      </c>
      <c r="S43" s="13">
        <v>57196</v>
      </c>
      <c r="T43" s="13">
        <v>57252.5</v>
      </c>
      <c r="U43" s="13">
        <v>57523</v>
      </c>
      <c r="V43" s="17">
        <v>57917.5</v>
      </c>
      <c r="W43" s="12">
        <f t="shared" si="2"/>
        <v>57576.4</v>
      </c>
      <c r="Y43" s="12">
        <v>59</v>
      </c>
      <c r="Z43" s="14">
        <v>209</v>
      </c>
      <c r="AA43" s="14">
        <v>206</v>
      </c>
      <c r="AB43" s="14">
        <v>188</v>
      </c>
      <c r="AC43" s="14">
        <v>167</v>
      </c>
      <c r="AD43" s="19">
        <v>208</v>
      </c>
      <c r="AE43" s="12">
        <f t="shared" si="3"/>
        <v>195.6</v>
      </c>
    </row>
    <row r="44" spans="1:31" x14ac:dyDescent="0.25">
      <c r="A44" s="15">
        <v>60</v>
      </c>
      <c r="B44" s="7">
        <v>58523</v>
      </c>
      <c r="C44" s="17">
        <v>57979.5</v>
      </c>
      <c r="D44" s="17">
        <v>57716.5</v>
      </c>
      <c r="E44" s="17">
        <v>58138.5</v>
      </c>
      <c r="F44" s="17">
        <v>57777.5</v>
      </c>
      <c r="G44" s="7">
        <f t="shared" si="0"/>
        <v>58027</v>
      </c>
      <c r="I44" s="12">
        <v>60</v>
      </c>
      <c r="J44" s="14">
        <v>351</v>
      </c>
      <c r="K44" s="14">
        <v>300</v>
      </c>
      <c r="L44" s="14">
        <v>338</v>
      </c>
      <c r="M44" s="14">
        <v>311</v>
      </c>
      <c r="N44" s="19">
        <v>358</v>
      </c>
      <c r="O44" s="7">
        <f t="shared" si="1"/>
        <v>331.6</v>
      </c>
      <c r="Q44" s="11">
        <v>60</v>
      </c>
      <c r="R44" s="13">
        <v>57397</v>
      </c>
      <c r="S44" s="13">
        <v>57879.5</v>
      </c>
      <c r="T44" s="13">
        <v>57029.5</v>
      </c>
      <c r="U44" s="13">
        <v>57112.5</v>
      </c>
      <c r="V44" s="17">
        <v>57375.5</v>
      </c>
      <c r="W44" s="12">
        <f t="shared" si="2"/>
        <v>57358.8</v>
      </c>
      <c r="Y44" s="12">
        <v>60</v>
      </c>
      <c r="Z44" s="14">
        <v>230</v>
      </c>
      <c r="AA44" s="14">
        <v>222</v>
      </c>
      <c r="AB44" s="14">
        <v>222</v>
      </c>
      <c r="AC44" s="14">
        <v>204</v>
      </c>
      <c r="AD44" s="19">
        <v>202</v>
      </c>
      <c r="AE44" s="12">
        <f t="shared" si="3"/>
        <v>216</v>
      </c>
    </row>
    <row r="45" spans="1:31" x14ac:dyDescent="0.25">
      <c r="A45" s="15">
        <v>61</v>
      </c>
      <c r="B45" s="17">
        <v>56634</v>
      </c>
      <c r="C45" s="17">
        <v>58237</v>
      </c>
      <c r="D45" s="17">
        <v>57713.5</v>
      </c>
      <c r="E45" s="17">
        <v>57408</v>
      </c>
      <c r="F45" s="17">
        <v>57804.5</v>
      </c>
      <c r="G45" s="7">
        <f t="shared" si="0"/>
        <v>57559.4</v>
      </c>
      <c r="I45" s="12">
        <v>61</v>
      </c>
      <c r="J45" s="14">
        <v>419</v>
      </c>
      <c r="K45" s="14">
        <v>336</v>
      </c>
      <c r="L45" s="14">
        <v>378</v>
      </c>
      <c r="M45" s="14">
        <v>352</v>
      </c>
      <c r="N45" s="19">
        <v>373</v>
      </c>
      <c r="O45" s="7">
        <f t="shared" si="1"/>
        <v>371.6</v>
      </c>
      <c r="Q45" s="11">
        <v>61</v>
      </c>
      <c r="R45" s="13">
        <v>56855</v>
      </c>
      <c r="S45" s="13">
        <v>57207.5</v>
      </c>
      <c r="T45" s="13">
        <v>57691.5</v>
      </c>
      <c r="U45" s="13">
        <v>56831.5</v>
      </c>
      <c r="V45" s="17">
        <v>56907</v>
      </c>
      <c r="W45" s="12">
        <f t="shared" si="2"/>
        <v>57098.5</v>
      </c>
      <c r="Y45" s="12">
        <v>61</v>
      </c>
      <c r="Z45" s="14">
        <v>275</v>
      </c>
      <c r="AA45" s="14">
        <v>260</v>
      </c>
      <c r="AB45" s="14">
        <v>260</v>
      </c>
      <c r="AC45" s="14">
        <v>241</v>
      </c>
      <c r="AD45" s="19">
        <v>259</v>
      </c>
      <c r="AE45" s="12">
        <f t="shared" si="3"/>
        <v>259</v>
      </c>
    </row>
    <row r="46" spans="1:31" x14ac:dyDescent="0.25">
      <c r="A46" s="15">
        <v>62</v>
      </c>
      <c r="B46" s="17">
        <v>55286.5</v>
      </c>
      <c r="C46" s="17">
        <v>56268</v>
      </c>
      <c r="D46" s="17">
        <v>57881</v>
      </c>
      <c r="E46" s="17">
        <v>57360</v>
      </c>
      <c r="F46" s="17">
        <v>57037</v>
      </c>
      <c r="G46" s="7">
        <f t="shared" si="0"/>
        <v>56766.5</v>
      </c>
      <c r="I46" s="12">
        <v>62</v>
      </c>
      <c r="J46" s="14">
        <v>411</v>
      </c>
      <c r="K46" s="14">
        <v>396</v>
      </c>
      <c r="L46" s="14">
        <v>413</v>
      </c>
      <c r="M46" s="14">
        <v>394</v>
      </c>
      <c r="N46" s="19">
        <v>429</v>
      </c>
      <c r="O46" s="7">
        <f t="shared" si="1"/>
        <v>408.6</v>
      </c>
      <c r="Q46" s="11">
        <v>62</v>
      </c>
      <c r="R46" s="13">
        <v>55382.5</v>
      </c>
      <c r="S46" s="13">
        <v>56663</v>
      </c>
      <c r="T46" s="13">
        <v>56981</v>
      </c>
      <c r="U46" s="13">
        <v>57424.5</v>
      </c>
      <c r="V46" s="17">
        <v>56584</v>
      </c>
      <c r="W46" s="12">
        <f t="shared" si="2"/>
        <v>56607</v>
      </c>
      <c r="Y46" s="12">
        <v>62</v>
      </c>
      <c r="Z46" s="14">
        <v>272</v>
      </c>
      <c r="AA46" s="14">
        <v>274</v>
      </c>
      <c r="AB46" s="14">
        <v>261</v>
      </c>
      <c r="AC46" s="14">
        <v>288</v>
      </c>
      <c r="AD46" s="19">
        <v>246</v>
      </c>
      <c r="AE46" s="12">
        <f t="shared" si="3"/>
        <v>268.2</v>
      </c>
    </row>
    <row r="47" spans="1:31" x14ac:dyDescent="0.25">
      <c r="A47" s="15">
        <v>63</v>
      </c>
      <c r="B47" s="17">
        <v>56314.5</v>
      </c>
      <c r="C47" s="17">
        <v>54911.5</v>
      </c>
      <c r="D47" s="17">
        <v>55864.5</v>
      </c>
      <c r="E47" s="17">
        <v>57471</v>
      </c>
      <c r="F47" s="17">
        <v>56922.5</v>
      </c>
      <c r="G47" s="7">
        <f t="shared" si="0"/>
        <v>56296.800000000003</v>
      </c>
      <c r="I47" s="12">
        <v>63</v>
      </c>
      <c r="J47" s="14">
        <v>481</v>
      </c>
      <c r="K47" s="14">
        <v>437</v>
      </c>
      <c r="L47" s="14">
        <v>435</v>
      </c>
      <c r="M47" s="14">
        <v>454</v>
      </c>
      <c r="N47" s="19">
        <v>462</v>
      </c>
      <c r="O47" s="7">
        <f t="shared" si="1"/>
        <v>453.8</v>
      </c>
      <c r="Q47" s="11">
        <v>63</v>
      </c>
      <c r="R47" s="13">
        <v>56364</v>
      </c>
      <c r="S47" s="13">
        <v>55161</v>
      </c>
      <c r="T47" s="13">
        <v>56419</v>
      </c>
      <c r="U47" s="13">
        <v>56725</v>
      </c>
      <c r="V47" s="17">
        <v>57117</v>
      </c>
      <c r="W47" s="12">
        <f t="shared" si="2"/>
        <v>56357.2</v>
      </c>
      <c r="Y47" s="12">
        <v>63</v>
      </c>
      <c r="Z47" s="14">
        <v>318</v>
      </c>
      <c r="AA47" s="14">
        <v>292</v>
      </c>
      <c r="AB47" s="14">
        <v>310</v>
      </c>
      <c r="AC47" s="14">
        <v>263</v>
      </c>
      <c r="AD47" s="19">
        <v>289</v>
      </c>
      <c r="AE47" s="12">
        <f t="shared" si="3"/>
        <v>294.39999999999998</v>
      </c>
    </row>
    <row r="48" spans="1:31" x14ac:dyDescent="0.25">
      <c r="A48" s="15">
        <v>64</v>
      </c>
      <c r="B48" s="17">
        <v>55294.5</v>
      </c>
      <c r="C48" s="17">
        <v>55834.5</v>
      </c>
      <c r="D48" s="17">
        <v>54463</v>
      </c>
      <c r="E48" s="17">
        <v>55428.5</v>
      </c>
      <c r="F48" s="17">
        <v>56978.5</v>
      </c>
      <c r="G48" s="7">
        <f t="shared" si="0"/>
        <v>55599.8</v>
      </c>
      <c r="I48" s="12">
        <v>64</v>
      </c>
      <c r="J48" s="14">
        <v>475</v>
      </c>
      <c r="K48" s="14">
        <v>551</v>
      </c>
      <c r="L48" s="14">
        <v>495</v>
      </c>
      <c r="M48" s="14">
        <v>452</v>
      </c>
      <c r="N48" s="19">
        <v>548</v>
      </c>
      <c r="O48" s="7">
        <f t="shared" si="1"/>
        <v>504.2</v>
      </c>
      <c r="Q48" s="11">
        <v>64</v>
      </c>
      <c r="R48" s="13">
        <v>55776.5</v>
      </c>
      <c r="S48" s="13">
        <v>56088.5</v>
      </c>
      <c r="T48" s="13">
        <v>54867</v>
      </c>
      <c r="U48" s="13">
        <v>56108.5</v>
      </c>
      <c r="V48" s="17">
        <v>56436.5</v>
      </c>
      <c r="W48" s="12">
        <f t="shared" si="2"/>
        <v>55855.4</v>
      </c>
      <c r="Y48" s="12">
        <v>64</v>
      </c>
      <c r="Z48" s="14">
        <v>338</v>
      </c>
      <c r="AA48" s="14">
        <v>334</v>
      </c>
      <c r="AB48" s="14">
        <v>319</v>
      </c>
      <c r="AC48" s="14">
        <v>329</v>
      </c>
      <c r="AD48" s="19">
        <v>344</v>
      </c>
      <c r="AE48" s="12">
        <f t="shared" si="3"/>
        <v>332.8</v>
      </c>
    </row>
    <row r="49" spans="1:31" x14ac:dyDescent="0.25">
      <c r="A49" s="15">
        <v>65</v>
      </c>
      <c r="B49" s="17">
        <v>54008.5</v>
      </c>
      <c r="C49" s="17">
        <v>54813</v>
      </c>
      <c r="D49" s="17">
        <v>55271</v>
      </c>
      <c r="E49" s="17">
        <v>53982.5</v>
      </c>
      <c r="F49" s="17">
        <v>54917</v>
      </c>
      <c r="G49" s="7">
        <f t="shared" si="0"/>
        <v>54598.400000000001</v>
      </c>
      <c r="I49" s="12">
        <v>65</v>
      </c>
      <c r="J49" s="14">
        <v>554</v>
      </c>
      <c r="K49" s="14">
        <v>539</v>
      </c>
      <c r="L49" s="14">
        <v>559</v>
      </c>
      <c r="M49" s="14">
        <v>480</v>
      </c>
      <c r="N49" s="19">
        <v>591</v>
      </c>
      <c r="O49" s="7">
        <f t="shared" si="1"/>
        <v>544.6</v>
      </c>
      <c r="Q49" s="11">
        <v>65</v>
      </c>
      <c r="R49" s="13">
        <v>55091.5</v>
      </c>
      <c r="S49" s="13">
        <v>55461.5</v>
      </c>
      <c r="T49" s="13">
        <v>55750</v>
      </c>
      <c r="U49" s="13">
        <v>54529</v>
      </c>
      <c r="V49" s="17">
        <v>55763.5</v>
      </c>
      <c r="W49" s="12">
        <f t="shared" si="2"/>
        <v>55319.1</v>
      </c>
      <c r="Y49" s="12">
        <v>65</v>
      </c>
      <c r="Z49" s="14">
        <v>347</v>
      </c>
      <c r="AA49" s="14">
        <v>358</v>
      </c>
      <c r="AB49" s="14">
        <v>346</v>
      </c>
      <c r="AC49" s="14">
        <v>315</v>
      </c>
      <c r="AD49" s="19">
        <v>353</v>
      </c>
      <c r="AE49" s="12">
        <f t="shared" si="3"/>
        <v>343.8</v>
      </c>
    </row>
    <row r="50" spans="1:31" x14ac:dyDescent="0.25">
      <c r="A50" s="15">
        <v>66</v>
      </c>
      <c r="B50" s="17">
        <v>56238.5</v>
      </c>
      <c r="C50" s="17">
        <v>53464</v>
      </c>
      <c r="D50" s="17">
        <v>54269</v>
      </c>
      <c r="E50" s="17">
        <v>54670</v>
      </c>
      <c r="F50" s="17">
        <v>53437</v>
      </c>
      <c r="G50" s="7">
        <f t="shared" si="0"/>
        <v>54415.7</v>
      </c>
      <c r="I50" s="12">
        <v>66</v>
      </c>
      <c r="J50" s="14">
        <v>656</v>
      </c>
      <c r="K50" s="14">
        <v>582</v>
      </c>
      <c r="L50" s="14">
        <v>568</v>
      </c>
      <c r="M50" s="14">
        <v>617</v>
      </c>
      <c r="N50" s="19">
        <v>607</v>
      </c>
      <c r="O50" s="7">
        <f t="shared" si="1"/>
        <v>606</v>
      </c>
      <c r="Q50" s="11">
        <v>66</v>
      </c>
      <c r="R50" s="13">
        <v>56884.5</v>
      </c>
      <c r="S50" s="13">
        <v>54727.5</v>
      </c>
      <c r="T50" s="13">
        <v>55102.5</v>
      </c>
      <c r="U50" s="13">
        <v>55360</v>
      </c>
      <c r="V50" s="17">
        <v>54159.5</v>
      </c>
      <c r="W50" s="12">
        <f t="shared" si="2"/>
        <v>55246.8</v>
      </c>
      <c r="Y50" s="12">
        <v>66</v>
      </c>
      <c r="Z50" s="14">
        <v>439</v>
      </c>
      <c r="AA50" s="14">
        <v>424</v>
      </c>
      <c r="AB50" s="14">
        <v>387</v>
      </c>
      <c r="AC50" s="14">
        <v>391</v>
      </c>
      <c r="AD50" s="19">
        <v>400</v>
      </c>
      <c r="AE50" s="12">
        <f t="shared" si="3"/>
        <v>408.2</v>
      </c>
    </row>
    <row r="51" spans="1:31" x14ac:dyDescent="0.25">
      <c r="A51" s="15">
        <v>67</v>
      </c>
      <c r="B51" s="17">
        <v>57307.5</v>
      </c>
      <c r="C51" s="17">
        <v>55602</v>
      </c>
      <c r="D51" s="17">
        <v>52852</v>
      </c>
      <c r="E51" s="17">
        <v>53684</v>
      </c>
      <c r="F51" s="17">
        <v>54032</v>
      </c>
      <c r="G51" s="7">
        <f t="shared" si="0"/>
        <v>54695.5</v>
      </c>
      <c r="I51" s="12">
        <v>67</v>
      </c>
      <c r="J51" s="14">
        <v>682</v>
      </c>
      <c r="K51" s="14">
        <v>678</v>
      </c>
      <c r="L51" s="14">
        <v>714</v>
      </c>
      <c r="M51" s="14">
        <v>592</v>
      </c>
      <c r="N51" s="19">
        <v>673</v>
      </c>
      <c r="O51" s="7">
        <f t="shared" si="1"/>
        <v>667.8</v>
      </c>
      <c r="Q51" s="11">
        <v>67</v>
      </c>
      <c r="R51" s="13">
        <v>58773.5</v>
      </c>
      <c r="S51" s="13">
        <v>56469</v>
      </c>
      <c r="T51" s="13">
        <v>54310.5</v>
      </c>
      <c r="U51" s="13">
        <v>54730.5</v>
      </c>
      <c r="V51" s="17">
        <v>54925</v>
      </c>
      <c r="W51" s="12">
        <f t="shared" si="2"/>
        <v>55841.7</v>
      </c>
      <c r="Y51" s="12">
        <v>67</v>
      </c>
      <c r="Z51" s="14">
        <v>469</v>
      </c>
      <c r="AA51" s="14">
        <v>448</v>
      </c>
      <c r="AB51" s="14">
        <v>426</v>
      </c>
      <c r="AC51" s="14">
        <v>386</v>
      </c>
      <c r="AD51" s="19">
        <v>482</v>
      </c>
      <c r="AE51" s="12">
        <f t="shared" si="3"/>
        <v>442.2</v>
      </c>
    </row>
    <row r="52" spans="1:31" x14ac:dyDescent="0.25">
      <c r="A52" s="15">
        <v>68</v>
      </c>
      <c r="B52" s="17">
        <v>58492.5</v>
      </c>
      <c r="C52" s="17">
        <v>56625.5</v>
      </c>
      <c r="D52" s="17">
        <v>54922</v>
      </c>
      <c r="E52" s="17">
        <v>52174.5</v>
      </c>
      <c r="F52" s="17">
        <v>53028.5</v>
      </c>
      <c r="G52" s="7">
        <f t="shared" si="0"/>
        <v>55048.6</v>
      </c>
      <c r="I52" s="12">
        <v>68</v>
      </c>
      <c r="J52" s="14">
        <v>809</v>
      </c>
      <c r="K52" s="14">
        <v>697</v>
      </c>
      <c r="L52" s="14">
        <v>695</v>
      </c>
      <c r="M52" s="14">
        <v>646</v>
      </c>
      <c r="N52" s="19">
        <v>760</v>
      </c>
      <c r="O52" s="7">
        <f t="shared" si="1"/>
        <v>721.4</v>
      </c>
      <c r="Q52" s="11">
        <v>68</v>
      </c>
      <c r="R52" s="13">
        <v>60483.5</v>
      </c>
      <c r="S52" s="13">
        <v>58298.5</v>
      </c>
      <c r="T52" s="13">
        <v>55990.5</v>
      </c>
      <c r="U52" s="13">
        <v>53882</v>
      </c>
      <c r="V52" s="17">
        <v>54310.5</v>
      </c>
      <c r="W52" s="12">
        <f t="shared" si="2"/>
        <v>56593</v>
      </c>
      <c r="Y52" s="12">
        <v>68</v>
      </c>
      <c r="Z52" s="14">
        <v>545</v>
      </c>
      <c r="AA52" s="14">
        <v>515</v>
      </c>
      <c r="AB52" s="14">
        <v>519</v>
      </c>
      <c r="AC52" s="14">
        <v>428</v>
      </c>
      <c r="AD52" s="19">
        <v>452</v>
      </c>
      <c r="AE52" s="12">
        <f t="shared" si="3"/>
        <v>491.8</v>
      </c>
    </row>
    <row r="53" spans="1:31" x14ac:dyDescent="0.25">
      <c r="A53" s="15">
        <v>69</v>
      </c>
      <c r="B53" s="17">
        <v>58440</v>
      </c>
      <c r="C53" s="17">
        <v>57698.5</v>
      </c>
      <c r="D53" s="17">
        <v>55872.5</v>
      </c>
      <c r="E53" s="17">
        <v>54175.5</v>
      </c>
      <c r="F53" s="17">
        <v>51458.5</v>
      </c>
      <c r="G53" s="7">
        <f t="shared" si="0"/>
        <v>55529</v>
      </c>
      <c r="I53" s="12">
        <v>69</v>
      </c>
      <c r="J53" s="14">
        <v>856</v>
      </c>
      <c r="K53" s="14">
        <v>812</v>
      </c>
      <c r="L53" s="14">
        <v>812</v>
      </c>
      <c r="M53" s="14">
        <v>789</v>
      </c>
      <c r="N53" s="19">
        <v>830</v>
      </c>
      <c r="O53" s="7">
        <f t="shared" si="1"/>
        <v>819.8</v>
      </c>
      <c r="Q53" s="11">
        <v>69</v>
      </c>
      <c r="R53" s="13">
        <v>60348</v>
      </c>
      <c r="S53" s="13">
        <v>59964.5</v>
      </c>
      <c r="T53" s="13">
        <v>57760</v>
      </c>
      <c r="U53" s="13">
        <v>55482</v>
      </c>
      <c r="V53" s="17">
        <v>53425</v>
      </c>
      <c r="W53" s="12">
        <f t="shared" si="2"/>
        <v>57395.9</v>
      </c>
      <c r="Y53" s="12">
        <v>69</v>
      </c>
      <c r="Z53" s="14">
        <v>553</v>
      </c>
      <c r="AA53" s="14">
        <v>553</v>
      </c>
      <c r="AB53" s="14">
        <v>582</v>
      </c>
      <c r="AC53" s="14">
        <v>498</v>
      </c>
      <c r="AD53" s="19">
        <v>512</v>
      </c>
      <c r="AE53" s="12">
        <f t="shared" si="3"/>
        <v>539.6</v>
      </c>
    </row>
    <row r="54" spans="1:31" x14ac:dyDescent="0.25">
      <c r="A54" s="15">
        <v>70</v>
      </c>
      <c r="B54" s="17">
        <v>58471</v>
      </c>
      <c r="C54" s="17">
        <v>57551</v>
      </c>
      <c r="D54" s="17">
        <v>56839</v>
      </c>
      <c r="E54" s="17">
        <v>55070</v>
      </c>
      <c r="F54" s="17">
        <v>53332</v>
      </c>
      <c r="G54" s="7">
        <f t="shared" si="0"/>
        <v>56252.6</v>
      </c>
      <c r="I54" s="12">
        <v>70</v>
      </c>
      <c r="J54" s="14">
        <v>991</v>
      </c>
      <c r="K54" s="14">
        <v>953</v>
      </c>
      <c r="L54" s="14">
        <v>945</v>
      </c>
      <c r="M54" s="14">
        <v>818</v>
      </c>
      <c r="N54" s="19">
        <v>931</v>
      </c>
      <c r="O54" s="7">
        <f t="shared" si="1"/>
        <v>927.6</v>
      </c>
      <c r="Q54" s="11">
        <v>70</v>
      </c>
      <c r="R54" s="13">
        <v>60317.5</v>
      </c>
      <c r="S54" s="13">
        <v>59768</v>
      </c>
      <c r="T54" s="13">
        <v>59372.5</v>
      </c>
      <c r="U54" s="13">
        <v>57164.5</v>
      </c>
      <c r="V54" s="17">
        <v>54954.5</v>
      </c>
      <c r="W54" s="12">
        <f t="shared" si="2"/>
        <v>58315.4</v>
      </c>
      <c r="Y54" s="12">
        <v>70</v>
      </c>
      <c r="Z54" s="14">
        <v>648</v>
      </c>
      <c r="AA54" s="14">
        <v>662</v>
      </c>
      <c r="AB54" s="14">
        <v>648</v>
      </c>
      <c r="AC54" s="14">
        <v>584</v>
      </c>
      <c r="AD54" s="19">
        <v>624</v>
      </c>
      <c r="AE54" s="12">
        <f t="shared" si="3"/>
        <v>633.20000000000005</v>
      </c>
    </row>
    <row r="55" spans="1:31" x14ac:dyDescent="0.25">
      <c r="A55" s="15">
        <v>71</v>
      </c>
      <c r="B55" s="17">
        <v>57363</v>
      </c>
      <c r="C55" s="17">
        <v>57466</v>
      </c>
      <c r="D55" s="17">
        <v>56604</v>
      </c>
      <c r="E55" s="17">
        <v>55922.5</v>
      </c>
      <c r="F55" s="17">
        <v>54156</v>
      </c>
      <c r="G55" s="7">
        <f t="shared" si="0"/>
        <v>56302.3</v>
      </c>
      <c r="I55" s="12">
        <v>71</v>
      </c>
      <c r="J55" s="14">
        <v>992</v>
      </c>
      <c r="K55" s="14">
        <v>1028</v>
      </c>
      <c r="L55" s="14">
        <v>953</v>
      </c>
      <c r="M55" s="14">
        <v>910</v>
      </c>
      <c r="N55" s="19">
        <v>1031</v>
      </c>
      <c r="O55" s="7">
        <f t="shared" si="1"/>
        <v>982.8</v>
      </c>
      <c r="Q55" s="11">
        <v>71</v>
      </c>
      <c r="R55" s="13">
        <v>58931.5</v>
      </c>
      <c r="S55" s="13">
        <v>59651</v>
      </c>
      <c r="T55" s="13">
        <v>59094.5</v>
      </c>
      <c r="U55" s="13">
        <v>58743.5</v>
      </c>
      <c r="V55" s="17">
        <v>56528</v>
      </c>
      <c r="W55" s="12">
        <f t="shared" si="2"/>
        <v>58589.7</v>
      </c>
      <c r="Y55" s="12">
        <v>71</v>
      </c>
      <c r="Z55" s="14">
        <v>703</v>
      </c>
      <c r="AA55" s="14">
        <v>713</v>
      </c>
      <c r="AB55" s="14">
        <v>712</v>
      </c>
      <c r="AC55" s="14">
        <v>612</v>
      </c>
      <c r="AD55" s="19">
        <v>680</v>
      </c>
      <c r="AE55" s="12">
        <f t="shared" si="3"/>
        <v>684</v>
      </c>
    </row>
    <row r="56" spans="1:31" x14ac:dyDescent="0.25">
      <c r="A56" s="15">
        <v>72</v>
      </c>
      <c r="B56" s="17">
        <v>55328.5</v>
      </c>
      <c r="C56" s="17">
        <v>56367</v>
      </c>
      <c r="D56" s="17">
        <v>56407</v>
      </c>
      <c r="E56" s="17">
        <v>55625.5</v>
      </c>
      <c r="F56" s="17">
        <v>54915.5</v>
      </c>
      <c r="G56" s="7">
        <f t="shared" si="0"/>
        <v>55728.7</v>
      </c>
      <c r="I56" s="12">
        <v>72</v>
      </c>
      <c r="J56" s="14">
        <v>1145</v>
      </c>
      <c r="K56" s="14">
        <v>1045</v>
      </c>
      <c r="L56" s="14">
        <v>1100</v>
      </c>
      <c r="M56" s="14">
        <v>1007</v>
      </c>
      <c r="N56" s="19">
        <v>1108</v>
      </c>
      <c r="O56" s="7">
        <f t="shared" si="1"/>
        <v>1081</v>
      </c>
      <c r="Q56" s="11">
        <v>72</v>
      </c>
      <c r="R56" s="13">
        <v>57117</v>
      </c>
      <c r="S56" s="13">
        <v>58201</v>
      </c>
      <c r="T56" s="13">
        <v>58891</v>
      </c>
      <c r="U56" s="13">
        <v>58383.5</v>
      </c>
      <c r="V56" s="17">
        <v>58065.5</v>
      </c>
      <c r="W56" s="12">
        <f t="shared" si="2"/>
        <v>58131.6</v>
      </c>
      <c r="Y56" s="12">
        <v>72</v>
      </c>
      <c r="Z56" s="14">
        <v>821</v>
      </c>
      <c r="AA56" s="14">
        <v>801</v>
      </c>
      <c r="AB56" s="14">
        <v>801</v>
      </c>
      <c r="AC56" s="14">
        <v>729</v>
      </c>
      <c r="AD56" s="19">
        <v>839</v>
      </c>
      <c r="AE56" s="12">
        <f t="shared" si="3"/>
        <v>798.2</v>
      </c>
    </row>
    <row r="57" spans="1:31" x14ac:dyDescent="0.25">
      <c r="A57" s="15">
        <v>73</v>
      </c>
      <c r="B57" s="17">
        <v>50469</v>
      </c>
      <c r="C57" s="17">
        <v>54192</v>
      </c>
      <c r="D57" s="17">
        <v>55278.5</v>
      </c>
      <c r="E57" s="17">
        <v>55263.5</v>
      </c>
      <c r="F57" s="17">
        <v>54547.5</v>
      </c>
      <c r="G57" s="7">
        <f t="shared" si="0"/>
        <v>53950.1</v>
      </c>
      <c r="I57" s="12">
        <v>73</v>
      </c>
      <c r="J57" s="14">
        <v>1109</v>
      </c>
      <c r="K57" s="14">
        <v>1146</v>
      </c>
      <c r="L57" s="14">
        <v>1172</v>
      </c>
      <c r="M57" s="14">
        <v>1192</v>
      </c>
      <c r="N57" s="19">
        <v>1215</v>
      </c>
      <c r="O57" s="7">
        <f t="shared" si="1"/>
        <v>1166.8</v>
      </c>
      <c r="Q57" s="11">
        <v>73</v>
      </c>
      <c r="R57" s="13">
        <v>53021</v>
      </c>
      <c r="S57" s="13">
        <v>56303</v>
      </c>
      <c r="T57" s="13">
        <v>57373.5</v>
      </c>
      <c r="U57" s="13">
        <v>58061.5</v>
      </c>
      <c r="V57" s="17">
        <v>57570.5</v>
      </c>
      <c r="W57" s="12">
        <f t="shared" si="2"/>
        <v>56465.9</v>
      </c>
      <c r="Y57" s="12">
        <v>73</v>
      </c>
      <c r="Z57" s="14">
        <v>849</v>
      </c>
      <c r="AA57" s="14">
        <v>832</v>
      </c>
      <c r="AB57" s="14">
        <v>871</v>
      </c>
      <c r="AC57" s="14">
        <v>842</v>
      </c>
      <c r="AD57" s="19">
        <v>920</v>
      </c>
      <c r="AE57" s="12">
        <f t="shared" si="3"/>
        <v>862.8</v>
      </c>
    </row>
    <row r="58" spans="1:31" x14ac:dyDescent="0.25">
      <c r="A58" s="15">
        <v>74</v>
      </c>
      <c r="B58" s="17">
        <v>45603</v>
      </c>
      <c r="C58" s="17">
        <v>49354.5</v>
      </c>
      <c r="D58" s="17">
        <v>53008</v>
      </c>
      <c r="E58" s="17">
        <v>54093.5</v>
      </c>
      <c r="F58" s="17">
        <v>54009</v>
      </c>
      <c r="G58" s="7">
        <f t="shared" si="0"/>
        <v>51213.599999999999</v>
      </c>
      <c r="I58" s="12">
        <v>74</v>
      </c>
      <c r="J58" s="14">
        <v>1164</v>
      </c>
      <c r="K58" s="14">
        <v>1142</v>
      </c>
      <c r="L58" s="14">
        <v>1250</v>
      </c>
      <c r="M58" s="14">
        <v>1226</v>
      </c>
      <c r="N58" s="19">
        <v>1407</v>
      </c>
      <c r="O58" s="7">
        <f t="shared" si="1"/>
        <v>1237.8</v>
      </c>
      <c r="Q58" s="11">
        <v>74</v>
      </c>
      <c r="R58" s="13">
        <v>47799.5</v>
      </c>
      <c r="S58" s="13">
        <v>52179</v>
      </c>
      <c r="T58" s="13">
        <v>55430.5</v>
      </c>
      <c r="U58" s="13">
        <v>56497.5</v>
      </c>
      <c r="V58" s="17">
        <v>57172</v>
      </c>
      <c r="W58" s="12">
        <f t="shared" si="2"/>
        <v>53815.7</v>
      </c>
      <c r="Y58" s="12">
        <v>74</v>
      </c>
      <c r="Z58" s="14">
        <v>781</v>
      </c>
      <c r="AA58" s="14">
        <v>886</v>
      </c>
      <c r="AB58" s="14">
        <v>927</v>
      </c>
      <c r="AC58" s="14">
        <v>883</v>
      </c>
      <c r="AD58" s="19">
        <v>958</v>
      </c>
      <c r="AE58" s="12">
        <f t="shared" si="3"/>
        <v>887</v>
      </c>
    </row>
    <row r="59" spans="1:31" x14ac:dyDescent="0.25">
      <c r="A59" s="15">
        <v>75</v>
      </c>
      <c r="B59" s="17">
        <v>39064.5</v>
      </c>
      <c r="C59" s="17">
        <v>44452.5</v>
      </c>
      <c r="D59" s="17">
        <v>48146</v>
      </c>
      <c r="E59" s="17">
        <v>51725</v>
      </c>
      <c r="F59" s="17">
        <v>52768.5</v>
      </c>
      <c r="G59" s="7">
        <f t="shared" si="0"/>
        <v>47231.3</v>
      </c>
      <c r="I59" s="12">
        <v>75</v>
      </c>
      <c r="J59" s="14">
        <v>1012</v>
      </c>
      <c r="K59" s="14">
        <v>1145</v>
      </c>
      <c r="L59" s="14">
        <v>1276</v>
      </c>
      <c r="M59" s="14">
        <v>1321</v>
      </c>
      <c r="N59" s="19">
        <v>1490</v>
      </c>
      <c r="O59" s="7">
        <f t="shared" si="1"/>
        <v>1248.8</v>
      </c>
      <c r="Q59" s="11">
        <v>75</v>
      </c>
      <c r="R59" s="13">
        <v>41907.5</v>
      </c>
      <c r="S59" s="13">
        <v>47000</v>
      </c>
      <c r="T59" s="13">
        <v>51266.5</v>
      </c>
      <c r="U59" s="13">
        <v>54493</v>
      </c>
      <c r="V59" s="17">
        <v>55550</v>
      </c>
      <c r="W59" s="12">
        <f t="shared" si="2"/>
        <v>50043.4</v>
      </c>
      <c r="Y59" s="12">
        <v>75</v>
      </c>
      <c r="Z59" s="14">
        <v>741</v>
      </c>
      <c r="AA59" s="14">
        <v>859</v>
      </c>
      <c r="AB59" s="14">
        <v>964</v>
      </c>
      <c r="AC59" s="14">
        <v>960</v>
      </c>
      <c r="AD59" s="19">
        <v>1075</v>
      </c>
      <c r="AE59" s="12">
        <f t="shared" si="3"/>
        <v>919.8</v>
      </c>
    </row>
    <row r="60" spans="1:31" x14ac:dyDescent="0.25">
      <c r="A60" s="15">
        <v>76</v>
      </c>
      <c r="B60" s="17">
        <v>36132.5</v>
      </c>
      <c r="C60" s="17">
        <v>38022.5</v>
      </c>
      <c r="D60" s="17">
        <v>43246</v>
      </c>
      <c r="E60" s="17">
        <v>46817</v>
      </c>
      <c r="F60" s="17">
        <v>50283</v>
      </c>
      <c r="G60" s="7">
        <f t="shared" si="0"/>
        <v>42900.2</v>
      </c>
      <c r="I60" s="12">
        <v>76</v>
      </c>
      <c r="J60" s="14">
        <v>1130</v>
      </c>
      <c r="K60" s="14">
        <v>1079</v>
      </c>
      <c r="L60" s="14">
        <v>1264</v>
      </c>
      <c r="M60" s="14">
        <v>1370</v>
      </c>
      <c r="N60" s="19">
        <v>1567</v>
      </c>
      <c r="O60" s="7">
        <f t="shared" si="1"/>
        <v>1282</v>
      </c>
      <c r="Q60" s="11">
        <v>76</v>
      </c>
      <c r="R60" s="13">
        <v>39299.5</v>
      </c>
      <c r="S60" s="13">
        <v>41116.5</v>
      </c>
      <c r="T60" s="13">
        <v>46124</v>
      </c>
      <c r="U60" s="13">
        <v>50296.5</v>
      </c>
      <c r="V60" s="17">
        <v>53476.5</v>
      </c>
      <c r="W60" s="12">
        <f t="shared" si="2"/>
        <v>46062.6</v>
      </c>
      <c r="Y60" s="12">
        <v>76</v>
      </c>
      <c r="Z60" s="14">
        <v>815</v>
      </c>
      <c r="AA60" s="14">
        <v>868</v>
      </c>
      <c r="AB60" s="14">
        <v>928</v>
      </c>
      <c r="AC60" s="14">
        <v>986</v>
      </c>
      <c r="AD60" s="19">
        <v>1141</v>
      </c>
      <c r="AE60" s="12">
        <f t="shared" si="3"/>
        <v>947.6</v>
      </c>
    </row>
    <row r="61" spans="1:31" x14ac:dyDescent="0.25">
      <c r="A61" s="15">
        <v>77</v>
      </c>
      <c r="B61" s="17">
        <v>34738.5</v>
      </c>
      <c r="C61" s="17">
        <v>34971</v>
      </c>
      <c r="D61" s="17">
        <v>36841.5</v>
      </c>
      <c r="E61" s="17">
        <v>41964.5</v>
      </c>
      <c r="F61" s="17">
        <v>45310</v>
      </c>
      <c r="G61" s="7">
        <f t="shared" si="0"/>
        <v>38765.1</v>
      </c>
      <c r="I61" s="12">
        <v>77</v>
      </c>
      <c r="J61" s="14">
        <v>1214</v>
      </c>
      <c r="K61" s="14">
        <v>1207</v>
      </c>
      <c r="L61" s="14">
        <v>1284</v>
      </c>
      <c r="M61" s="14">
        <v>1292</v>
      </c>
      <c r="N61" s="19">
        <v>1561</v>
      </c>
      <c r="O61" s="7">
        <f t="shared" si="1"/>
        <v>1311.6</v>
      </c>
      <c r="Q61" s="11">
        <v>77</v>
      </c>
      <c r="R61" s="13">
        <v>38925.5</v>
      </c>
      <c r="S61" s="13">
        <v>38472</v>
      </c>
      <c r="T61" s="13">
        <v>40247</v>
      </c>
      <c r="U61" s="13">
        <v>45173.5</v>
      </c>
      <c r="V61" s="17">
        <v>49231.5</v>
      </c>
      <c r="W61" s="12">
        <f t="shared" si="2"/>
        <v>42409.9</v>
      </c>
      <c r="Y61" s="12">
        <v>77</v>
      </c>
      <c r="Z61" s="14">
        <v>896</v>
      </c>
      <c r="AA61" s="14">
        <v>880</v>
      </c>
      <c r="AB61" s="14">
        <v>876</v>
      </c>
      <c r="AC61" s="14">
        <v>991</v>
      </c>
      <c r="AD61" s="19">
        <v>1170</v>
      </c>
      <c r="AE61" s="12">
        <f t="shared" si="3"/>
        <v>962.6</v>
      </c>
    </row>
    <row r="62" spans="1:31" x14ac:dyDescent="0.25">
      <c r="A62" s="15">
        <v>78</v>
      </c>
      <c r="B62" s="17">
        <v>31844.5</v>
      </c>
      <c r="C62" s="17">
        <v>33479</v>
      </c>
      <c r="D62" s="17">
        <v>33746.5</v>
      </c>
      <c r="E62" s="17">
        <v>35586</v>
      </c>
      <c r="F62" s="17">
        <v>40573.5</v>
      </c>
      <c r="G62" s="7">
        <f t="shared" si="0"/>
        <v>35045.9</v>
      </c>
      <c r="I62" s="12">
        <v>78</v>
      </c>
      <c r="J62" s="14">
        <v>1271</v>
      </c>
      <c r="K62" s="14">
        <v>1334</v>
      </c>
      <c r="L62" s="14">
        <v>1254</v>
      </c>
      <c r="M62" s="14">
        <v>1240</v>
      </c>
      <c r="N62" s="19">
        <v>1538</v>
      </c>
      <c r="O62" s="7">
        <f t="shared" si="1"/>
        <v>1327.4</v>
      </c>
      <c r="Q62" s="11">
        <v>78</v>
      </c>
      <c r="R62" s="13">
        <v>36920</v>
      </c>
      <c r="S62" s="13">
        <v>37973</v>
      </c>
      <c r="T62" s="13">
        <v>37518.5</v>
      </c>
      <c r="U62" s="13">
        <v>39300.5</v>
      </c>
      <c r="V62" s="17">
        <v>44095</v>
      </c>
      <c r="W62" s="12">
        <f t="shared" si="2"/>
        <v>39161.4</v>
      </c>
      <c r="Y62" s="12">
        <v>78</v>
      </c>
      <c r="Z62" s="14">
        <v>927</v>
      </c>
      <c r="AA62" s="14">
        <v>1027</v>
      </c>
      <c r="AB62" s="14">
        <v>1021</v>
      </c>
      <c r="AC62" s="14">
        <v>1003</v>
      </c>
      <c r="AD62" s="19">
        <v>1159</v>
      </c>
      <c r="AE62" s="12">
        <f t="shared" si="3"/>
        <v>1027.4000000000001</v>
      </c>
    </row>
    <row r="63" spans="1:31" x14ac:dyDescent="0.25">
      <c r="A63" s="15">
        <v>79</v>
      </c>
      <c r="B63" s="17">
        <v>28927.5</v>
      </c>
      <c r="C63" s="17">
        <v>30554</v>
      </c>
      <c r="D63" s="17">
        <v>32156.5</v>
      </c>
      <c r="E63" s="17">
        <v>32454</v>
      </c>
      <c r="F63" s="17">
        <v>34167</v>
      </c>
      <c r="G63" s="7">
        <f t="shared" si="0"/>
        <v>31651.8</v>
      </c>
      <c r="I63" s="12">
        <v>79</v>
      </c>
      <c r="J63" s="14">
        <v>1292</v>
      </c>
      <c r="K63" s="14">
        <v>1325</v>
      </c>
      <c r="L63" s="14">
        <v>1334</v>
      </c>
      <c r="M63" s="14">
        <v>1338</v>
      </c>
      <c r="N63" s="19">
        <v>1543</v>
      </c>
      <c r="O63" s="7">
        <f t="shared" si="1"/>
        <v>1366.4</v>
      </c>
      <c r="Q63" s="11">
        <v>79</v>
      </c>
      <c r="R63" s="13">
        <v>34145</v>
      </c>
      <c r="S63" s="13">
        <v>35926.5</v>
      </c>
      <c r="T63" s="13">
        <v>36938.5</v>
      </c>
      <c r="U63" s="13">
        <v>36525</v>
      </c>
      <c r="V63" s="17">
        <v>38206</v>
      </c>
      <c r="W63" s="12">
        <f t="shared" si="2"/>
        <v>36348.199999999997</v>
      </c>
      <c r="Y63" s="12">
        <v>79</v>
      </c>
      <c r="Z63" s="14">
        <v>1063</v>
      </c>
      <c r="AA63" s="14">
        <v>1063</v>
      </c>
      <c r="AB63" s="14">
        <v>1045</v>
      </c>
      <c r="AC63" s="14">
        <v>947</v>
      </c>
      <c r="AD63" s="19">
        <v>1178</v>
      </c>
      <c r="AE63" s="12">
        <f t="shared" si="3"/>
        <v>1059.2</v>
      </c>
    </row>
    <row r="64" spans="1:31" x14ac:dyDescent="0.25">
      <c r="A64" s="15">
        <v>80</v>
      </c>
      <c r="B64" s="17">
        <v>26562</v>
      </c>
      <c r="C64" s="17">
        <v>27643</v>
      </c>
      <c r="D64" s="17">
        <v>29176.5</v>
      </c>
      <c r="E64" s="17">
        <v>30770</v>
      </c>
      <c r="F64" s="17">
        <v>31013.5</v>
      </c>
      <c r="G64" s="7">
        <f t="shared" si="0"/>
        <v>29033</v>
      </c>
      <c r="I64" s="12">
        <v>80</v>
      </c>
      <c r="J64" s="14">
        <v>1309</v>
      </c>
      <c r="K64" s="14">
        <v>1293</v>
      </c>
      <c r="L64" s="14">
        <v>1434</v>
      </c>
      <c r="M64" s="14">
        <v>1429</v>
      </c>
      <c r="N64" s="19">
        <v>1639</v>
      </c>
      <c r="O64" s="7">
        <f t="shared" si="1"/>
        <v>1420.8</v>
      </c>
      <c r="Q64" s="11">
        <v>80</v>
      </c>
      <c r="R64" s="13">
        <v>32517</v>
      </c>
      <c r="S64" s="13">
        <v>33052.5</v>
      </c>
      <c r="T64" s="13">
        <v>34821.5</v>
      </c>
      <c r="U64" s="13">
        <v>35834</v>
      </c>
      <c r="V64" s="17">
        <v>35422</v>
      </c>
      <c r="W64" s="12">
        <f t="shared" si="2"/>
        <v>34329.4</v>
      </c>
      <c r="Y64" s="12">
        <v>80</v>
      </c>
      <c r="Z64" s="14">
        <v>1125</v>
      </c>
      <c r="AA64" s="14">
        <v>1126</v>
      </c>
      <c r="AB64" s="14">
        <v>1147</v>
      </c>
      <c r="AC64" s="14">
        <v>1173</v>
      </c>
      <c r="AD64" s="19">
        <v>1277</v>
      </c>
      <c r="AE64" s="12">
        <f t="shared" si="3"/>
        <v>1169.5999999999999</v>
      </c>
    </row>
    <row r="65" spans="1:31" x14ac:dyDescent="0.25">
      <c r="A65" s="15">
        <v>81</v>
      </c>
      <c r="B65" s="17">
        <v>24144</v>
      </c>
      <c r="C65" s="17">
        <v>25215.5</v>
      </c>
      <c r="D65" s="17">
        <v>26270.5</v>
      </c>
      <c r="E65" s="17">
        <v>27749</v>
      </c>
      <c r="F65" s="17">
        <v>29197.5</v>
      </c>
      <c r="G65" s="7">
        <f t="shared" si="0"/>
        <v>26515.3</v>
      </c>
      <c r="I65" s="12">
        <v>81</v>
      </c>
      <c r="J65" s="14">
        <v>1459</v>
      </c>
      <c r="K65" s="14">
        <v>1385</v>
      </c>
      <c r="L65" s="14">
        <v>1461</v>
      </c>
      <c r="M65" s="14">
        <v>1416</v>
      </c>
      <c r="N65" s="19">
        <v>1661</v>
      </c>
      <c r="O65" s="7">
        <f t="shared" si="1"/>
        <v>1476.4</v>
      </c>
      <c r="Q65" s="11">
        <v>81</v>
      </c>
      <c r="R65" s="13">
        <v>29801</v>
      </c>
      <c r="S65" s="13">
        <v>31342.5</v>
      </c>
      <c r="T65" s="13">
        <v>31887</v>
      </c>
      <c r="U65" s="13">
        <v>33667.5</v>
      </c>
      <c r="V65" s="17">
        <v>34567.5</v>
      </c>
      <c r="W65" s="12">
        <f t="shared" si="2"/>
        <v>32253.1</v>
      </c>
      <c r="Y65" s="12">
        <v>81</v>
      </c>
      <c r="Z65" s="14">
        <v>1161</v>
      </c>
      <c r="AA65" s="14">
        <v>1231</v>
      </c>
      <c r="AB65" s="14">
        <v>1210</v>
      </c>
      <c r="AC65" s="14">
        <v>1167</v>
      </c>
      <c r="AD65" s="19">
        <v>1459</v>
      </c>
      <c r="AE65" s="12">
        <f t="shared" si="3"/>
        <v>1245.5999999999999</v>
      </c>
    </row>
    <row r="66" spans="1:31" x14ac:dyDescent="0.25">
      <c r="A66" s="15">
        <v>82</v>
      </c>
      <c r="B66" s="17">
        <v>21448</v>
      </c>
      <c r="C66" s="17">
        <v>22729.5</v>
      </c>
      <c r="D66" s="17">
        <v>23766.5</v>
      </c>
      <c r="E66" s="17">
        <v>24787</v>
      </c>
      <c r="F66" s="17">
        <v>26161</v>
      </c>
      <c r="G66" s="7">
        <f t="shared" si="0"/>
        <v>23778.400000000001</v>
      </c>
      <c r="I66" s="12">
        <v>82</v>
      </c>
      <c r="J66" s="14">
        <v>1334</v>
      </c>
      <c r="K66" s="14">
        <v>1378</v>
      </c>
      <c r="L66" s="14">
        <v>1507</v>
      </c>
      <c r="M66" s="14">
        <v>1495</v>
      </c>
      <c r="N66" s="19">
        <v>1833</v>
      </c>
      <c r="O66" s="7">
        <f t="shared" si="1"/>
        <v>1509.4</v>
      </c>
      <c r="Q66" s="11">
        <v>82</v>
      </c>
      <c r="R66" s="13">
        <v>28307</v>
      </c>
      <c r="S66" s="13">
        <v>28573.5</v>
      </c>
      <c r="T66" s="13">
        <v>30060.5</v>
      </c>
      <c r="U66" s="13">
        <v>30639.5</v>
      </c>
      <c r="V66" s="17">
        <v>32338.5</v>
      </c>
      <c r="W66" s="12">
        <f t="shared" si="2"/>
        <v>29983.8</v>
      </c>
      <c r="Y66" s="12">
        <v>82</v>
      </c>
      <c r="Z66" s="14">
        <v>1261</v>
      </c>
      <c r="AA66" s="14">
        <v>1310</v>
      </c>
      <c r="AB66" s="14">
        <v>1344</v>
      </c>
      <c r="AC66" s="14">
        <v>1290</v>
      </c>
      <c r="AD66" s="19">
        <v>1488</v>
      </c>
      <c r="AE66" s="12">
        <f t="shared" si="3"/>
        <v>1338.6</v>
      </c>
    </row>
    <row r="67" spans="1:31" x14ac:dyDescent="0.25">
      <c r="A67" s="15">
        <v>83</v>
      </c>
      <c r="B67" s="17">
        <v>19687.5</v>
      </c>
      <c r="C67" s="17">
        <v>20020</v>
      </c>
      <c r="D67" s="17">
        <v>21259</v>
      </c>
      <c r="E67" s="17">
        <v>22274.5</v>
      </c>
      <c r="F67" s="17">
        <v>23129.5</v>
      </c>
      <c r="G67" s="7">
        <f t="shared" si="0"/>
        <v>21274.1</v>
      </c>
      <c r="I67" s="12">
        <v>83</v>
      </c>
      <c r="J67" s="14">
        <v>1422</v>
      </c>
      <c r="K67" s="14">
        <v>1528</v>
      </c>
      <c r="L67" s="14">
        <v>1562</v>
      </c>
      <c r="M67" s="14">
        <v>1472</v>
      </c>
      <c r="N67" s="19">
        <v>1727</v>
      </c>
      <c r="O67" s="7">
        <f t="shared" si="1"/>
        <v>1542.2</v>
      </c>
      <c r="Q67" s="11">
        <v>83</v>
      </c>
      <c r="R67" s="13">
        <v>26652.5</v>
      </c>
      <c r="S67" s="13">
        <v>26981.5</v>
      </c>
      <c r="T67" s="13">
        <v>27245.5</v>
      </c>
      <c r="U67" s="13">
        <v>28683.5</v>
      </c>
      <c r="V67" s="17">
        <v>29210.5</v>
      </c>
      <c r="W67" s="12">
        <f t="shared" si="2"/>
        <v>27754.7</v>
      </c>
      <c r="Y67" s="12">
        <v>83</v>
      </c>
      <c r="Z67" s="14">
        <v>1367</v>
      </c>
      <c r="AA67" s="14">
        <v>1396</v>
      </c>
      <c r="AB67" s="14">
        <v>1342</v>
      </c>
      <c r="AC67" s="14">
        <v>1413</v>
      </c>
      <c r="AD67" s="19">
        <v>1564</v>
      </c>
      <c r="AE67" s="12">
        <f t="shared" si="3"/>
        <v>1416.4</v>
      </c>
    </row>
    <row r="68" spans="1:31" x14ac:dyDescent="0.25">
      <c r="A68" s="15">
        <v>84</v>
      </c>
      <c r="B68" s="17">
        <v>18580.5</v>
      </c>
      <c r="C68" s="17">
        <v>18205.5</v>
      </c>
      <c r="D68" s="17">
        <v>18487.5</v>
      </c>
      <c r="E68" s="17">
        <v>19696.5</v>
      </c>
      <c r="F68" s="17">
        <v>20688.5</v>
      </c>
      <c r="G68" s="7">
        <f t="shared" si="0"/>
        <v>19131.7</v>
      </c>
      <c r="I68" s="12">
        <v>84</v>
      </c>
      <c r="J68" s="14">
        <v>1517</v>
      </c>
      <c r="K68" s="14">
        <v>1541</v>
      </c>
      <c r="L68" s="14">
        <v>1537</v>
      </c>
      <c r="M68" s="14">
        <v>1555</v>
      </c>
      <c r="N68" s="19">
        <v>1779</v>
      </c>
      <c r="O68" s="7">
        <f t="shared" si="1"/>
        <v>1585.8</v>
      </c>
      <c r="Q68" s="11">
        <v>84</v>
      </c>
      <c r="R68" s="13">
        <v>26055</v>
      </c>
      <c r="S68" s="13">
        <v>25210.5</v>
      </c>
      <c r="T68" s="13">
        <v>25553</v>
      </c>
      <c r="U68" s="13">
        <v>25870.5</v>
      </c>
      <c r="V68" s="17">
        <v>27183.5</v>
      </c>
      <c r="W68" s="12">
        <f t="shared" si="2"/>
        <v>25974.5</v>
      </c>
      <c r="Y68" s="12">
        <v>84</v>
      </c>
      <c r="Z68" s="14">
        <v>1572</v>
      </c>
      <c r="AA68" s="14">
        <v>1523</v>
      </c>
      <c r="AB68" s="14">
        <v>1471</v>
      </c>
      <c r="AC68" s="14">
        <v>1403</v>
      </c>
      <c r="AD68" s="19">
        <v>1681</v>
      </c>
      <c r="AE68" s="12">
        <f t="shared" si="3"/>
        <v>1530</v>
      </c>
    </row>
    <row r="69" spans="1:31" x14ac:dyDescent="0.25">
      <c r="A69" s="15">
        <v>85</v>
      </c>
      <c r="B69" s="17">
        <v>16651.5</v>
      </c>
      <c r="C69" s="17">
        <v>17019</v>
      </c>
      <c r="D69" s="17">
        <v>16665.5</v>
      </c>
      <c r="E69" s="17">
        <v>16969.5</v>
      </c>
      <c r="F69" s="17">
        <v>17995.5</v>
      </c>
      <c r="G69" s="7">
        <f t="shared" ref="G69:G83" si="4">AVERAGE(B69:F69)</f>
        <v>17060.2</v>
      </c>
      <c r="I69" s="12">
        <v>85</v>
      </c>
      <c r="J69" s="14">
        <v>1612</v>
      </c>
      <c r="K69" s="14">
        <v>1608</v>
      </c>
      <c r="L69" s="14">
        <v>1537</v>
      </c>
      <c r="M69" s="14">
        <v>1491</v>
      </c>
      <c r="N69" s="19">
        <v>1800</v>
      </c>
      <c r="O69" s="7">
        <f t="shared" ref="O69:O83" si="5">AVERAGE(J69:N69)</f>
        <v>1609.6</v>
      </c>
      <c r="Q69" s="11">
        <v>85</v>
      </c>
      <c r="R69" s="13">
        <v>24699.5</v>
      </c>
      <c r="S69" s="13">
        <v>24457.5</v>
      </c>
      <c r="T69" s="13">
        <v>23657</v>
      </c>
      <c r="U69" s="13">
        <v>24043</v>
      </c>
      <c r="V69" s="17">
        <v>24314</v>
      </c>
      <c r="W69" s="12">
        <f t="shared" ref="W69:W83" si="6">AVERAGE(R69:V69)</f>
        <v>24234.2</v>
      </c>
      <c r="Y69" s="12">
        <v>85</v>
      </c>
      <c r="Z69" s="14">
        <v>1668</v>
      </c>
      <c r="AA69" s="14">
        <v>1640</v>
      </c>
      <c r="AB69" s="14">
        <v>1573</v>
      </c>
      <c r="AC69" s="14">
        <v>1555</v>
      </c>
      <c r="AD69" s="19">
        <v>1724</v>
      </c>
      <c r="AE69" s="12">
        <f t="shared" ref="AE69:AE83" si="7">AVERAGE(Z69:AD69)</f>
        <v>1632</v>
      </c>
    </row>
    <row r="70" spans="1:31" x14ac:dyDescent="0.25">
      <c r="A70" s="15">
        <v>86</v>
      </c>
      <c r="B70" s="17">
        <v>15066</v>
      </c>
      <c r="C70" s="17">
        <v>15043</v>
      </c>
      <c r="D70" s="17">
        <v>15389</v>
      </c>
      <c r="E70" s="17">
        <v>15148</v>
      </c>
      <c r="F70" s="17">
        <v>15338</v>
      </c>
      <c r="G70" s="7">
        <f t="shared" si="4"/>
        <v>15196.8</v>
      </c>
      <c r="I70" s="12">
        <v>86</v>
      </c>
      <c r="J70" s="14">
        <v>1671</v>
      </c>
      <c r="K70" s="14">
        <v>1610</v>
      </c>
      <c r="L70" s="14">
        <v>1643</v>
      </c>
      <c r="M70" s="14">
        <v>1502</v>
      </c>
      <c r="N70" s="19">
        <v>1756</v>
      </c>
      <c r="O70" s="7">
        <f t="shared" si="5"/>
        <v>1636.4</v>
      </c>
      <c r="Q70" s="11">
        <v>86</v>
      </c>
      <c r="R70" s="13">
        <v>23486.5</v>
      </c>
      <c r="S70" s="13">
        <v>22982</v>
      </c>
      <c r="T70" s="13">
        <v>22759</v>
      </c>
      <c r="U70" s="13">
        <v>22057.5</v>
      </c>
      <c r="V70" s="17">
        <v>22372.5</v>
      </c>
      <c r="W70" s="12">
        <f t="shared" si="6"/>
        <v>22731.5</v>
      </c>
      <c r="Y70" s="12">
        <v>86</v>
      </c>
      <c r="Z70" s="14">
        <v>1862</v>
      </c>
      <c r="AA70" s="14">
        <v>1758</v>
      </c>
      <c r="AB70" s="14">
        <v>1757</v>
      </c>
      <c r="AC70" s="14">
        <v>1610</v>
      </c>
      <c r="AD70" s="19">
        <v>1754</v>
      </c>
      <c r="AE70" s="12">
        <f t="shared" si="7"/>
        <v>1748.2</v>
      </c>
    </row>
    <row r="71" spans="1:31" x14ac:dyDescent="0.25">
      <c r="A71" s="15">
        <v>87</v>
      </c>
      <c r="B71" s="17">
        <v>12755</v>
      </c>
      <c r="C71" s="17">
        <v>13388</v>
      </c>
      <c r="D71" s="17">
        <v>13406.5</v>
      </c>
      <c r="E71" s="17">
        <v>13752</v>
      </c>
      <c r="F71" s="17">
        <v>13529.5</v>
      </c>
      <c r="G71" s="7">
        <f t="shared" si="4"/>
        <v>13366.2</v>
      </c>
      <c r="I71" s="12">
        <v>87</v>
      </c>
      <c r="J71" s="14">
        <v>1600</v>
      </c>
      <c r="K71" s="14">
        <v>1694</v>
      </c>
      <c r="L71" s="14">
        <v>1665</v>
      </c>
      <c r="M71" s="14">
        <v>1627</v>
      </c>
      <c r="N71" s="19">
        <v>1775</v>
      </c>
      <c r="O71" s="7">
        <f t="shared" si="5"/>
        <v>1672.2</v>
      </c>
      <c r="Q71" s="11">
        <v>87</v>
      </c>
      <c r="R71" s="13">
        <v>20944</v>
      </c>
      <c r="S71" s="13">
        <v>21580.5</v>
      </c>
      <c r="T71" s="13">
        <v>21182</v>
      </c>
      <c r="U71" s="13">
        <v>20995.5</v>
      </c>
      <c r="V71" s="17">
        <v>20369</v>
      </c>
      <c r="W71" s="12">
        <f t="shared" si="6"/>
        <v>21014.2</v>
      </c>
      <c r="Y71" s="12">
        <v>87</v>
      </c>
      <c r="Z71" s="14">
        <v>1872</v>
      </c>
      <c r="AA71" s="14">
        <v>1958</v>
      </c>
      <c r="AB71" s="14">
        <v>1834</v>
      </c>
      <c r="AC71" s="14">
        <v>1762</v>
      </c>
      <c r="AD71" s="19">
        <v>1886</v>
      </c>
      <c r="AE71" s="12">
        <f t="shared" si="7"/>
        <v>1862.4</v>
      </c>
    </row>
    <row r="72" spans="1:31" x14ac:dyDescent="0.25">
      <c r="A72" s="15">
        <v>88</v>
      </c>
      <c r="B72" s="17">
        <v>11473.5</v>
      </c>
      <c r="C72" s="17">
        <v>11170.5</v>
      </c>
      <c r="D72" s="17">
        <v>11713</v>
      </c>
      <c r="E72" s="17">
        <v>11815.5</v>
      </c>
      <c r="F72" s="17">
        <v>12026.5</v>
      </c>
      <c r="G72" s="7">
        <f t="shared" si="4"/>
        <v>11639.8</v>
      </c>
      <c r="I72" s="12">
        <v>88</v>
      </c>
      <c r="J72" s="14">
        <v>1590</v>
      </c>
      <c r="K72" s="14">
        <v>1574</v>
      </c>
      <c r="L72" s="14">
        <v>1656</v>
      </c>
      <c r="M72" s="14">
        <v>1524</v>
      </c>
      <c r="N72" s="19">
        <v>1757</v>
      </c>
      <c r="O72" s="7">
        <f t="shared" si="5"/>
        <v>1620.2</v>
      </c>
      <c r="Q72" s="11">
        <v>88</v>
      </c>
      <c r="R72" s="13">
        <v>19579</v>
      </c>
      <c r="S72" s="13">
        <v>18981</v>
      </c>
      <c r="T72" s="13">
        <v>19597</v>
      </c>
      <c r="U72" s="13">
        <v>19319</v>
      </c>
      <c r="V72" s="17">
        <v>19095</v>
      </c>
      <c r="W72" s="12">
        <f t="shared" si="6"/>
        <v>19314.2</v>
      </c>
      <c r="Y72" s="12">
        <v>88</v>
      </c>
      <c r="Z72" s="14">
        <v>2073</v>
      </c>
      <c r="AA72" s="14">
        <v>2049</v>
      </c>
      <c r="AB72" s="14">
        <v>2012</v>
      </c>
      <c r="AC72" s="14">
        <v>1885</v>
      </c>
      <c r="AD72" s="19">
        <v>2140</v>
      </c>
      <c r="AE72" s="12">
        <f t="shared" si="7"/>
        <v>2031.8</v>
      </c>
    </row>
    <row r="73" spans="1:31" x14ac:dyDescent="0.25">
      <c r="A73" s="15">
        <v>89</v>
      </c>
      <c r="B73" s="17">
        <v>9406.5</v>
      </c>
      <c r="C73" s="17">
        <v>9874.5</v>
      </c>
      <c r="D73" s="17">
        <v>9618.5</v>
      </c>
      <c r="E73" s="17">
        <v>10129.5</v>
      </c>
      <c r="F73" s="17">
        <v>10224.5</v>
      </c>
      <c r="G73" s="7">
        <f t="shared" si="4"/>
        <v>9850.7000000000007</v>
      </c>
      <c r="I73" s="12">
        <v>89</v>
      </c>
      <c r="J73" s="14">
        <v>1365</v>
      </c>
      <c r="K73" s="14">
        <v>1606</v>
      </c>
      <c r="L73" s="14">
        <v>1525</v>
      </c>
      <c r="M73" s="14">
        <v>1504</v>
      </c>
      <c r="N73" s="19">
        <v>1662</v>
      </c>
      <c r="O73" s="7">
        <f t="shared" si="5"/>
        <v>1532.4</v>
      </c>
      <c r="Q73" s="11">
        <v>89</v>
      </c>
      <c r="R73" s="13">
        <v>17305.5</v>
      </c>
      <c r="S73" s="13">
        <v>17483.5</v>
      </c>
      <c r="T73" s="13">
        <v>16940.5</v>
      </c>
      <c r="U73" s="13">
        <v>17615.5</v>
      </c>
      <c r="V73" s="17">
        <v>17270.5</v>
      </c>
      <c r="W73" s="12">
        <f t="shared" si="6"/>
        <v>17323.099999999999</v>
      </c>
      <c r="Y73" s="12">
        <v>89</v>
      </c>
      <c r="Z73" s="14">
        <v>1951</v>
      </c>
      <c r="AA73" s="14">
        <v>2125</v>
      </c>
      <c r="AB73" s="14">
        <v>2021</v>
      </c>
      <c r="AC73" s="14">
        <v>1947</v>
      </c>
      <c r="AD73" s="19">
        <v>2212</v>
      </c>
      <c r="AE73" s="12">
        <f t="shared" si="7"/>
        <v>2051.1999999999998</v>
      </c>
    </row>
    <row r="74" spans="1:31" x14ac:dyDescent="0.25">
      <c r="A74" s="15">
        <v>90</v>
      </c>
      <c r="B74" s="17">
        <v>7993</v>
      </c>
      <c r="C74" s="17">
        <v>7939</v>
      </c>
      <c r="D74" s="17">
        <v>8303.5</v>
      </c>
      <c r="E74" s="17">
        <v>8145.5</v>
      </c>
      <c r="F74" s="17">
        <v>8527.5</v>
      </c>
      <c r="G74" s="7">
        <f t="shared" si="4"/>
        <v>8181.7</v>
      </c>
      <c r="I74" s="12">
        <v>90</v>
      </c>
      <c r="J74" s="14">
        <v>1448</v>
      </c>
      <c r="K74" s="14">
        <v>1574</v>
      </c>
      <c r="L74" s="14">
        <v>1527</v>
      </c>
      <c r="M74" s="14">
        <v>1419</v>
      </c>
      <c r="N74" s="19">
        <v>1614</v>
      </c>
      <c r="O74" s="7">
        <f t="shared" si="5"/>
        <v>1516.4</v>
      </c>
      <c r="Q74" s="11">
        <v>90</v>
      </c>
      <c r="R74" s="13">
        <v>15307.5</v>
      </c>
      <c r="S74" s="13">
        <v>15284.5</v>
      </c>
      <c r="T74" s="13">
        <v>15336.5</v>
      </c>
      <c r="U74" s="13">
        <v>14970</v>
      </c>
      <c r="V74" s="17">
        <v>15544</v>
      </c>
      <c r="W74" s="12">
        <f t="shared" si="6"/>
        <v>15288.5</v>
      </c>
      <c r="Y74" s="12">
        <v>90</v>
      </c>
      <c r="Z74" s="14">
        <v>2158</v>
      </c>
      <c r="AA74" s="14">
        <v>2090</v>
      </c>
      <c r="AB74" s="14">
        <v>2172</v>
      </c>
      <c r="AC74" s="14">
        <v>1910</v>
      </c>
      <c r="AD74" s="19">
        <v>2094</v>
      </c>
      <c r="AE74" s="12">
        <f t="shared" si="7"/>
        <v>2084.8000000000002</v>
      </c>
    </row>
    <row r="75" spans="1:31" x14ac:dyDescent="0.25">
      <c r="A75" s="15">
        <v>91</v>
      </c>
      <c r="B75" s="17">
        <v>6610</v>
      </c>
      <c r="C75" s="17">
        <v>6585</v>
      </c>
      <c r="D75" s="17">
        <v>6481</v>
      </c>
      <c r="E75" s="17">
        <v>6862.5</v>
      </c>
      <c r="F75" s="17">
        <v>6702.5</v>
      </c>
      <c r="G75" s="7">
        <f t="shared" si="4"/>
        <v>6648.2</v>
      </c>
      <c r="I75" s="12">
        <v>91</v>
      </c>
      <c r="J75" s="14">
        <v>1382</v>
      </c>
      <c r="K75" s="14">
        <v>1359</v>
      </c>
      <c r="L75" s="14">
        <v>1348</v>
      </c>
      <c r="M75" s="14">
        <v>1350</v>
      </c>
      <c r="N75" s="19">
        <v>1454</v>
      </c>
      <c r="O75" s="7">
        <f t="shared" si="5"/>
        <v>1378.6</v>
      </c>
      <c r="Q75" s="11">
        <v>91</v>
      </c>
      <c r="R75" s="13">
        <v>13445</v>
      </c>
      <c r="S75" s="13">
        <v>13188</v>
      </c>
      <c r="T75" s="13">
        <v>13222</v>
      </c>
      <c r="U75" s="13">
        <v>13297</v>
      </c>
      <c r="V75" s="17">
        <v>12983.5</v>
      </c>
      <c r="W75" s="12">
        <f t="shared" si="6"/>
        <v>13227.1</v>
      </c>
      <c r="Y75" s="12">
        <v>91</v>
      </c>
      <c r="Z75" s="14">
        <v>2217</v>
      </c>
      <c r="AA75" s="14">
        <v>2077</v>
      </c>
      <c r="AB75" s="14">
        <v>2027</v>
      </c>
      <c r="AC75" s="14">
        <v>1902</v>
      </c>
      <c r="AD75" s="19">
        <v>2087</v>
      </c>
      <c r="AE75" s="12">
        <f t="shared" si="7"/>
        <v>2062</v>
      </c>
    </row>
    <row r="76" spans="1:31" x14ac:dyDescent="0.25">
      <c r="A76" s="15">
        <v>92</v>
      </c>
      <c r="B76" s="17">
        <v>5220.5</v>
      </c>
      <c r="C76" s="17">
        <v>5278</v>
      </c>
      <c r="D76" s="17">
        <v>5311.5</v>
      </c>
      <c r="E76" s="17">
        <v>5251.5</v>
      </c>
      <c r="F76" s="17">
        <v>5484</v>
      </c>
      <c r="G76" s="7">
        <f t="shared" si="4"/>
        <v>5309.1</v>
      </c>
      <c r="I76" s="12">
        <v>92</v>
      </c>
      <c r="J76" s="14">
        <v>1174</v>
      </c>
      <c r="K76" s="14">
        <v>1283</v>
      </c>
      <c r="L76" s="14">
        <v>1183</v>
      </c>
      <c r="M76" s="14">
        <v>1115</v>
      </c>
      <c r="N76" s="19">
        <v>1233</v>
      </c>
      <c r="O76" s="7">
        <f t="shared" si="5"/>
        <v>1197.5999999999999</v>
      </c>
      <c r="Q76" s="11">
        <v>92</v>
      </c>
      <c r="R76" s="12">
        <v>11359</v>
      </c>
      <c r="S76" s="13">
        <v>11354</v>
      </c>
      <c r="T76" s="13">
        <v>11181.5</v>
      </c>
      <c r="U76" s="13">
        <v>11258</v>
      </c>
      <c r="V76" s="17">
        <v>11324.5</v>
      </c>
      <c r="W76" s="12">
        <f t="shared" si="6"/>
        <v>11295.4</v>
      </c>
      <c r="Y76" s="12">
        <v>92</v>
      </c>
      <c r="Z76" s="14">
        <v>2003</v>
      </c>
      <c r="AA76" s="14">
        <v>1966</v>
      </c>
      <c r="AB76" s="14">
        <v>1936</v>
      </c>
      <c r="AC76" s="14">
        <v>1884</v>
      </c>
      <c r="AD76" s="19">
        <v>1952</v>
      </c>
      <c r="AE76" s="12">
        <f t="shared" si="7"/>
        <v>1948.2</v>
      </c>
    </row>
    <row r="77" spans="1:31" x14ac:dyDescent="0.25">
      <c r="A77" s="15">
        <v>93</v>
      </c>
      <c r="B77" s="17">
        <v>4065.5</v>
      </c>
      <c r="C77" s="17">
        <v>4101</v>
      </c>
      <c r="D77" s="17">
        <v>4117</v>
      </c>
      <c r="E77" s="17">
        <v>4203</v>
      </c>
      <c r="F77" s="17">
        <v>4135</v>
      </c>
      <c r="G77" s="7">
        <f t="shared" si="4"/>
        <v>4124.3</v>
      </c>
      <c r="I77" s="12">
        <v>93</v>
      </c>
      <c r="J77" s="14">
        <v>1064</v>
      </c>
      <c r="K77" s="14">
        <v>1063</v>
      </c>
      <c r="L77" s="14">
        <v>1037</v>
      </c>
      <c r="M77" s="14">
        <v>1031</v>
      </c>
      <c r="N77" s="19">
        <v>1089</v>
      </c>
      <c r="O77" s="7">
        <f t="shared" si="5"/>
        <v>1056.8</v>
      </c>
      <c r="Q77" s="11">
        <v>93</v>
      </c>
      <c r="R77" s="12">
        <v>9269.5</v>
      </c>
      <c r="S77" s="13">
        <v>9404</v>
      </c>
      <c r="T77" s="13">
        <v>9402.5</v>
      </c>
      <c r="U77" s="13">
        <v>9322.5</v>
      </c>
      <c r="V77" s="17">
        <v>9332</v>
      </c>
      <c r="W77" s="12">
        <f t="shared" si="6"/>
        <v>9346.1</v>
      </c>
      <c r="Y77" s="12">
        <v>93</v>
      </c>
      <c r="Z77" s="14">
        <v>1872</v>
      </c>
      <c r="AA77" s="14">
        <v>1905</v>
      </c>
      <c r="AB77" s="14">
        <v>1930</v>
      </c>
      <c r="AC77" s="14">
        <v>1773</v>
      </c>
      <c r="AD77" s="19">
        <v>1913</v>
      </c>
      <c r="AE77" s="12">
        <f t="shared" si="7"/>
        <v>1878.6</v>
      </c>
    </row>
    <row r="78" spans="1:31" x14ac:dyDescent="0.25">
      <c r="A78" s="15">
        <v>94</v>
      </c>
      <c r="B78" s="17">
        <v>2952</v>
      </c>
      <c r="C78" s="17">
        <v>3100.5</v>
      </c>
      <c r="D78" s="17">
        <v>3126</v>
      </c>
      <c r="E78" s="17">
        <v>3166</v>
      </c>
      <c r="F78" s="17">
        <v>3185</v>
      </c>
      <c r="G78" s="7">
        <f t="shared" si="4"/>
        <v>3105.9</v>
      </c>
      <c r="I78" s="12">
        <v>94</v>
      </c>
      <c r="J78" s="14">
        <v>872</v>
      </c>
      <c r="K78" s="14">
        <v>867</v>
      </c>
      <c r="L78" s="14">
        <v>886</v>
      </c>
      <c r="M78" s="14">
        <v>863</v>
      </c>
      <c r="N78" s="19">
        <v>880</v>
      </c>
      <c r="O78" s="7">
        <f t="shared" si="5"/>
        <v>873.6</v>
      </c>
      <c r="Q78" s="11">
        <v>94</v>
      </c>
      <c r="R78" s="12">
        <v>7303</v>
      </c>
      <c r="S78" s="13">
        <v>7455</v>
      </c>
      <c r="T78" s="13">
        <v>7624.5</v>
      </c>
      <c r="U78" s="13">
        <v>7620</v>
      </c>
      <c r="V78" s="17">
        <v>7532</v>
      </c>
      <c r="W78" s="12">
        <f t="shared" si="6"/>
        <v>7506.9</v>
      </c>
      <c r="Y78" s="12">
        <v>94</v>
      </c>
      <c r="Z78" s="14">
        <v>1715</v>
      </c>
      <c r="AA78" s="14">
        <v>1750</v>
      </c>
      <c r="AB78" s="14">
        <v>1650</v>
      </c>
      <c r="AC78" s="14">
        <v>1623</v>
      </c>
      <c r="AD78" s="19">
        <v>1760</v>
      </c>
      <c r="AE78" s="12">
        <f t="shared" si="7"/>
        <v>1699.6</v>
      </c>
    </row>
    <row r="79" spans="1:31" x14ac:dyDescent="0.25">
      <c r="A79" s="15">
        <v>95</v>
      </c>
      <c r="B79" s="17">
        <v>2303</v>
      </c>
      <c r="C79" s="17">
        <v>2158.5</v>
      </c>
      <c r="D79" s="17">
        <v>2301.5</v>
      </c>
      <c r="E79" s="17">
        <v>2319.5</v>
      </c>
      <c r="F79" s="17">
        <v>2337</v>
      </c>
      <c r="G79" s="7">
        <f t="shared" si="4"/>
        <v>2283.9</v>
      </c>
      <c r="I79" s="12">
        <v>95</v>
      </c>
      <c r="J79" s="14">
        <v>714</v>
      </c>
      <c r="K79" s="14">
        <v>711</v>
      </c>
      <c r="L79" s="14">
        <v>730</v>
      </c>
      <c r="M79" s="14">
        <v>726</v>
      </c>
      <c r="N79" s="19">
        <v>666</v>
      </c>
      <c r="O79" s="7">
        <f t="shared" si="5"/>
        <v>709.4</v>
      </c>
      <c r="Q79" s="11">
        <v>95</v>
      </c>
      <c r="R79" s="12">
        <v>6199.5</v>
      </c>
      <c r="S79" s="13">
        <v>5696</v>
      </c>
      <c r="T79" s="13">
        <v>5825</v>
      </c>
      <c r="U79" s="13">
        <v>6079</v>
      </c>
      <c r="V79" s="17">
        <v>5999.5</v>
      </c>
      <c r="W79" s="12">
        <f t="shared" si="6"/>
        <v>5959.8</v>
      </c>
      <c r="Y79" s="12">
        <v>95</v>
      </c>
      <c r="Z79" s="14">
        <v>1546</v>
      </c>
      <c r="AA79" s="14">
        <v>1500</v>
      </c>
      <c r="AB79" s="14">
        <v>1507</v>
      </c>
      <c r="AC79" s="14">
        <v>1435</v>
      </c>
      <c r="AD79" s="19">
        <v>1428</v>
      </c>
      <c r="AE79" s="12">
        <f t="shared" si="7"/>
        <v>1483.2</v>
      </c>
    </row>
    <row r="80" spans="1:31" x14ac:dyDescent="0.25">
      <c r="A80" s="15">
        <v>96</v>
      </c>
      <c r="B80" s="17">
        <v>1654</v>
      </c>
      <c r="C80" s="17">
        <v>1636</v>
      </c>
      <c r="D80" s="17">
        <v>1544.5</v>
      </c>
      <c r="E80" s="17">
        <v>1654</v>
      </c>
      <c r="F80" s="17">
        <v>1652.5</v>
      </c>
      <c r="G80" s="7">
        <f t="shared" si="4"/>
        <v>1628.2</v>
      </c>
      <c r="I80" s="12">
        <v>96</v>
      </c>
      <c r="J80" s="14">
        <v>603</v>
      </c>
      <c r="K80" s="14">
        <v>615</v>
      </c>
      <c r="L80" s="14">
        <v>515</v>
      </c>
      <c r="M80" s="14">
        <v>564</v>
      </c>
      <c r="N80" s="19">
        <v>533</v>
      </c>
      <c r="O80" s="7">
        <f t="shared" si="5"/>
        <v>566</v>
      </c>
      <c r="Q80" s="11">
        <v>96</v>
      </c>
      <c r="R80" s="12">
        <v>4901.5</v>
      </c>
      <c r="S80" s="13">
        <v>4748.5</v>
      </c>
      <c r="T80" s="13">
        <v>4321.5</v>
      </c>
      <c r="U80" s="13">
        <v>4469.5</v>
      </c>
      <c r="V80" s="17">
        <v>4686.5</v>
      </c>
      <c r="W80" s="12">
        <f t="shared" si="6"/>
        <v>4625.5</v>
      </c>
      <c r="Y80" s="12">
        <v>96</v>
      </c>
      <c r="Z80" s="14">
        <v>1425</v>
      </c>
      <c r="AA80" s="14">
        <v>1350</v>
      </c>
      <c r="AB80" s="14">
        <v>1248</v>
      </c>
      <c r="AC80" s="14">
        <v>1196</v>
      </c>
      <c r="AD80" s="19">
        <v>1256</v>
      </c>
      <c r="AE80" s="12">
        <f t="shared" si="7"/>
        <v>1295</v>
      </c>
    </row>
    <row r="81" spans="1:31" x14ac:dyDescent="0.25">
      <c r="A81" s="15">
        <v>97</v>
      </c>
      <c r="B81" s="17">
        <v>911.5</v>
      </c>
      <c r="C81" s="17">
        <v>1141</v>
      </c>
      <c r="D81" s="17">
        <v>1113</v>
      </c>
      <c r="E81" s="17">
        <v>1102</v>
      </c>
      <c r="F81" s="17">
        <v>1142</v>
      </c>
      <c r="G81" s="7">
        <f t="shared" si="4"/>
        <v>1081.9000000000001</v>
      </c>
      <c r="I81" s="12">
        <v>97</v>
      </c>
      <c r="J81" s="14">
        <v>395</v>
      </c>
      <c r="K81" s="14">
        <v>423</v>
      </c>
      <c r="L81" s="14">
        <v>427</v>
      </c>
      <c r="M81" s="14">
        <v>371</v>
      </c>
      <c r="N81" s="19">
        <v>387</v>
      </c>
      <c r="O81" s="7">
        <f t="shared" si="5"/>
        <v>400.6</v>
      </c>
      <c r="Q81" s="11">
        <v>97</v>
      </c>
      <c r="R81" s="12">
        <v>2916</v>
      </c>
      <c r="S81" s="13">
        <v>3615</v>
      </c>
      <c r="T81" s="13">
        <v>3523.5</v>
      </c>
      <c r="U81" s="13">
        <v>3217</v>
      </c>
      <c r="V81" s="17">
        <v>3333.5</v>
      </c>
      <c r="W81" s="12">
        <f t="shared" si="6"/>
        <v>3321</v>
      </c>
      <c r="Y81" s="12">
        <v>97</v>
      </c>
      <c r="Z81" s="14">
        <v>916</v>
      </c>
      <c r="AA81" s="14">
        <v>1151</v>
      </c>
      <c r="AB81" s="14">
        <v>1100</v>
      </c>
      <c r="AC81" s="14">
        <v>953</v>
      </c>
      <c r="AD81" s="19">
        <v>883</v>
      </c>
      <c r="AE81" s="12">
        <f t="shared" si="7"/>
        <v>1000.6</v>
      </c>
    </row>
    <row r="82" spans="1:31" x14ac:dyDescent="0.25">
      <c r="A82" s="15">
        <v>98</v>
      </c>
      <c r="B82" s="17">
        <v>579</v>
      </c>
      <c r="C82" s="17">
        <v>578.5</v>
      </c>
      <c r="D82" s="17">
        <v>768.5</v>
      </c>
      <c r="E82" s="17">
        <v>741</v>
      </c>
      <c r="F82" s="17">
        <v>745.5</v>
      </c>
      <c r="G82" s="7">
        <f t="shared" si="4"/>
        <v>682.5</v>
      </c>
      <c r="I82" s="12">
        <v>98</v>
      </c>
      <c r="J82" s="14">
        <v>230</v>
      </c>
      <c r="K82" s="14">
        <v>269</v>
      </c>
      <c r="L82" s="14">
        <v>320</v>
      </c>
      <c r="M82" s="14">
        <v>314</v>
      </c>
      <c r="N82" s="19">
        <v>301</v>
      </c>
      <c r="O82" s="7">
        <f t="shared" si="5"/>
        <v>286.8</v>
      </c>
      <c r="Q82" s="11">
        <v>98</v>
      </c>
      <c r="R82" s="12">
        <v>1961.5</v>
      </c>
      <c r="S82" s="13">
        <v>2072.5</v>
      </c>
      <c r="T82" s="13">
        <v>2577.5</v>
      </c>
      <c r="U82" s="13">
        <v>2550</v>
      </c>
      <c r="V82" s="17">
        <v>2339.5</v>
      </c>
      <c r="W82" s="12">
        <f t="shared" si="6"/>
        <v>2300.1999999999998</v>
      </c>
      <c r="Y82" s="12">
        <v>98</v>
      </c>
      <c r="Z82" s="14">
        <v>718</v>
      </c>
      <c r="AA82" s="14">
        <v>767</v>
      </c>
      <c r="AB82" s="14">
        <v>923</v>
      </c>
      <c r="AC82" s="14">
        <v>846</v>
      </c>
      <c r="AD82" s="19">
        <v>764</v>
      </c>
      <c r="AE82" s="12">
        <f t="shared" si="7"/>
        <v>803.6</v>
      </c>
    </row>
    <row r="83" spans="1:31" x14ac:dyDescent="0.25">
      <c r="A83" s="15">
        <v>99</v>
      </c>
      <c r="B83" s="17">
        <v>373.5</v>
      </c>
      <c r="C83" s="17">
        <v>375.5</v>
      </c>
      <c r="D83" s="17">
        <v>354</v>
      </c>
      <c r="E83" s="17">
        <v>492.5</v>
      </c>
      <c r="F83" s="17">
        <v>470</v>
      </c>
      <c r="G83" s="7">
        <f t="shared" si="4"/>
        <v>413.1</v>
      </c>
      <c r="I83" s="12">
        <v>99</v>
      </c>
      <c r="J83" s="14">
        <v>152</v>
      </c>
      <c r="K83" s="14">
        <v>175</v>
      </c>
      <c r="L83" s="14">
        <v>179</v>
      </c>
      <c r="M83" s="14">
        <v>230</v>
      </c>
      <c r="N83" s="19">
        <v>178</v>
      </c>
      <c r="O83" s="7">
        <f t="shared" si="5"/>
        <v>182.8</v>
      </c>
      <c r="Q83" s="11">
        <v>99</v>
      </c>
      <c r="R83" s="12">
        <v>1374.5</v>
      </c>
      <c r="S83" s="13">
        <v>1322.5</v>
      </c>
      <c r="T83" s="13">
        <v>1413.5</v>
      </c>
      <c r="U83" s="13">
        <v>1796.5</v>
      </c>
      <c r="V83" s="17">
        <v>1769.5</v>
      </c>
      <c r="W83" s="12">
        <f t="shared" si="6"/>
        <v>1535.3</v>
      </c>
      <c r="Y83" s="12">
        <v>99</v>
      </c>
      <c r="Z83" s="14">
        <v>491</v>
      </c>
      <c r="AA83" s="14">
        <v>560</v>
      </c>
      <c r="AB83" s="14">
        <v>549</v>
      </c>
      <c r="AC83" s="14">
        <v>638</v>
      </c>
      <c r="AD83" s="19">
        <v>581</v>
      </c>
      <c r="AE83" s="12">
        <f t="shared" si="7"/>
        <v>563.79999999999995</v>
      </c>
    </row>
  </sheetData>
  <mergeCells count="2">
    <mergeCell ref="A1:O2"/>
    <mergeCell ref="Q1:AE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31BF-1C6F-4A7F-AF97-D388819F62D9}">
  <dimension ref="A1:BS148"/>
  <sheetViews>
    <sheetView zoomScale="40" zoomScaleNormal="40" workbookViewId="0">
      <selection activeCell="AJ1" sqref="AJ1:AY83"/>
    </sheetView>
  </sheetViews>
  <sheetFormatPr defaultRowHeight="15" x14ac:dyDescent="0.25"/>
  <cols>
    <col min="1" max="1" width="5.28515625" style="28" bestFit="1" customWidth="1"/>
    <col min="2" max="6" width="8.42578125" style="28" bestFit="1" customWidth="1"/>
    <col min="7" max="7" width="14.42578125" style="28" bestFit="1" customWidth="1"/>
    <col min="8" max="8" width="9.140625" style="28"/>
    <col min="9" max="9" width="5.28515625" style="28" bestFit="1" customWidth="1"/>
    <col min="10" max="14" width="5.7109375" style="28" bestFit="1" customWidth="1"/>
    <col min="15" max="15" width="11.28515625" style="28" bestFit="1" customWidth="1"/>
    <col min="16" max="16" width="20.5703125" style="28" bestFit="1" customWidth="1"/>
    <col min="17" max="17" width="9.140625" style="28"/>
    <col min="18" max="18" width="6.7109375" style="28" bestFit="1" customWidth="1"/>
    <col min="19" max="19" width="19.140625" style="28" bestFit="1" customWidth="1"/>
    <col min="20" max="20" width="17.7109375" style="28" bestFit="1" customWidth="1"/>
    <col min="21" max="21" width="22.42578125" style="28" customWidth="1"/>
    <col min="22" max="22" width="16.28515625" style="28" bestFit="1" customWidth="1"/>
    <col min="23" max="23" width="17.7109375" style="28" bestFit="1" customWidth="1"/>
    <col min="24" max="25" width="9.140625" style="28"/>
    <col min="26" max="26" width="21.140625" style="28" bestFit="1" customWidth="1"/>
    <col min="27" max="27" width="14.85546875" style="28" bestFit="1" customWidth="1"/>
    <col min="28" max="30" width="9.140625" style="28"/>
    <col min="34" max="34" width="16.7109375" bestFit="1" customWidth="1"/>
    <col min="36" max="36" width="5.28515625" style="23" bestFit="1" customWidth="1"/>
    <col min="37" max="41" width="8.42578125" style="23" bestFit="1" customWidth="1"/>
    <col min="42" max="42" width="14.42578125" style="23" bestFit="1" customWidth="1"/>
    <col min="43" max="43" width="9.42578125" style="23" bestFit="1" customWidth="1"/>
    <col min="44" max="44" width="5.28515625" style="23" bestFit="1" customWidth="1"/>
    <col min="45" max="49" width="5.7109375" style="23" bestFit="1" customWidth="1"/>
    <col min="50" max="50" width="11.28515625" style="23" bestFit="1" customWidth="1"/>
    <col min="51" max="51" width="20.7109375" style="23" bestFit="1" customWidth="1"/>
    <col min="52" max="52" width="9.140625" style="23"/>
    <col min="53" max="53" width="6.7109375" style="23" bestFit="1" customWidth="1"/>
    <col min="54" max="54" width="18.7109375" style="23" bestFit="1" customWidth="1"/>
    <col min="55" max="55" width="21.7109375" style="23" bestFit="1" customWidth="1"/>
    <col min="56" max="56" width="23.28515625" style="23" bestFit="1" customWidth="1"/>
    <col min="57" max="57" width="20" style="23" bestFit="1" customWidth="1"/>
    <col min="58" max="58" width="15.140625" style="23" bestFit="1" customWidth="1"/>
    <col min="59" max="59" width="9.140625" style="23"/>
    <col min="60" max="60" width="5.28515625" style="23" bestFit="1" customWidth="1"/>
    <col min="61" max="61" width="21.28515625" style="23" bestFit="1" customWidth="1"/>
    <col min="62" max="62" width="14.42578125" style="23" bestFit="1" customWidth="1"/>
    <col min="63" max="63" width="16.7109375" style="23" bestFit="1" customWidth="1"/>
    <col min="67" max="67" width="7.28515625" bestFit="1" customWidth="1"/>
    <col min="68" max="69" width="18.7109375" bestFit="1" customWidth="1"/>
    <col min="70" max="70" width="14.5703125" bestFit="1" customWidth="1"/>
    <col min="71" max="71" width="15.28515625" bestFit="1" customWidth="1"/>
  </cols>
  <sheetData>
    <row r="1" spans="1:71" ht="14.45" customHeight="1" x14ac:dyDescent="0.25">
      <c r="A1" s="37" t="s">
        <v>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R1" s="37" t="s">
        <v>2</v>
      </c>
      <c r="S1" s="37"/>
      <c r="T1" s="37"/>
      <c r="U1" s="37"/>
      <c r="V1" s="37"/>
      <c r="W1" s="37"/>
      <c r="AJ1" s="39" t="s">
        <v>3</v>
      </c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BA1" s="39" t="s">
        <v>3</v>
      </c>
      <c r="BB1" s="39"/>
      <c r="BC1" s="39"/>
      <c r="BD1" s="39"/>
      <c r="BE1" s="39"/>
      <c r="BF1" s="39"/>
      <c r="BM1" s="7"/>
      <c r="BN1" s="7"/>
      <c r="BO1" s="7"/>
      <c r="BP1" s="7"/>
      <c r="BQ1" s="7"/>
      <c r="BR1" s="7"/>
      <c r="BS1" s="7"/>
    </row>
    <row r="2" spans="1:71" ht="14.4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R2" s="38"/>
      <c r="S2" s="38"/>
      <c r="T2" s="38"/>
      <c r="U2" s="38"/>
      <c r="V2" s="38"/>
      <c r="W2" s="38"/>
      <c r="Y2" s="28" t="s">
        <v>0</v>
      </c>
      <c r="Z2" s="28" t="s">
        <v>16</v>
      </c>
      <c r="AA2" s="28" t="s">
        <v>19</v>
      </c>
      <c r="AC2" s="28" t="s">
        <v>18</v>
      </c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BA2" s="40"/>
      <c r="BB2" s="40"/>
      <c r="BC2" s="40"/>
      <c r="BD2" s="40"/>
      <c r="BE2" s="40"/>
      <c r="BF2" s="40"/>
      <c r="BH2" s="23" t="s">
        <v>0</v>
      </c>
      <c r="BI2" s="23" t="s">
        <v>17</v>
      </c>
      <c r="BJ2" s="23" t="s">
        <v>19</v>
      </c>
      <c r="BK2" s="23" t="s">
        <v>18</v>
      </c>
      <c r="BM2" s="7"/>
      <c r="BN2" s="7"/>
      <c r="BO2" s="7"/>
      <c r="BP2" s="7"/>
      <c r="BQ2" s="7"/>
      <c r="BR2" s="7"/>
      <c r="BS2" s="7"/>
    </row>
    <row r="3" spans="1:71" x14ac:dyDescent="0.25">
      <c r="A3" s="28" t="s">
        <v>0</v>
      </c>
      <c r="B3" s="28">
        <v>2016</v>
      </c>
      <c r="C3" s="28">
        <v>2017</v>
      </c>
      <c r="D3" s="28">
        <v>2018</v>
      </c>
      <c r="E3" s="28">
        <v>2019</v>
      </c>
      <c r="F3" s="28">
        <v>2020</v>
      </c>
      <c r="G3" s="28" t="s">
        <v>20</v>
      </c>
      <c r="I3" s="28" t="s">
        <v>0</v>
      </c>
      <c r="J3" s="28">
        <v>2016</v>
      </c>
      <c r="K3" s="28">
        <v>2017</v>
      </c>
      <c r="L3" s="28">
        <v>2018</v>
      </c>
      <c r="M3" s="28">
        <v>2019</v>
      </c>
      <c r="N3" s="28">
        <v>2020</v>
      </c>
      <c r="O3" s="28" t="s">
        <v>21</v>
      </c>
      <c r="P3" s="28" t="s">
        <v>26</v>
      </c>
      <c r="R3" s="35" t="s">
        <v>8</v>
      </c>
      <c r="S3" s="35"/>
      <c r="T3" s="28" t="s">
        <v>11</v>
      </c>
      <c r="U3" s="28" t="s">
        <v>14</v>
      </c>
      <c r="V3" s="28" t="s">
        <v>15</v>
      </c>
      <c r="W3" s="28" t="s">
        <v>10</v>
      </c>
      <c r="Y3" s="28">
        <v>1</v>
      </c>
      <c r="Z3" s="28">
        <f>EXP((-S$4*Y3)-(S$5/S$6)*(EXP(S$6*Y3)-1))</f>
        <v>0.99879654349181013</v>
      </c>
      <c r="AA3" s="28">
        <f>(Z3+Z4)/(2*(Y4-Y3))</f>
        <v>0.99819544632437318</v>
      </c>
      <c r="AC3" s="28">
        <f>SUM(AA3:AA145)</f>
        <v>79.061595023818541</v>
      </c>
      <c r="AJ3" s="23" t="s">
        <v>0</v>
      </c>
      <c r="AK3" s="23">
        <v>2016</v>
      </c>
      <c r="AL3" s="23">
        <v>2017</v>
      </c>
      <c r="AM3" s="23">
        <v>2018</v>
      </c>
      <c r="AN3" s="23">
        <v>2019</v>
      </c>
      <c r="AO3" s="23">
        <v>2020</v>
      </c>
      <c r="AP3" s="23" t="s">
        <v>20</v>
      </c>
      <c r="AR3" s="23" t="s">
        <v>0</v>
      </c>
      <c r="AS3" s="23">
        <v>2016</v>
      </c>
      <c r="AT3" s="23">
        <v>2017</v>
      </c>
      <c r="AU3" s="23">
        <v>2018</v>
      </c>
      <c r="AV3" s="23">
        <v>2019</v>
      </c>
      <c r="AW3" s="23">
        <v>2020</v>
      </c>
      <c r="AX3" s="23" t="s">
        <v>21</v>
      </c>
      <c r="AY3" s="23" t="s">
        <v>13</v>
      </c>
      <c r="BA3" s="36" t="s">
        <v>8</v>
      </c>
      <c r="BB3" s="36"/>
      <c r="BC3" s="23" t="s">
        <v>13</v>
      </c>
      <c r="BD3" s="23" t="s">
        <v>12</v>
      </c>
      <c r="BE3" s="23" t="s">
        <v>9</v>
      </c>
      <c r="BF3" s="23" t="s">
        <v>10</v>
      </c>
      <c r="BH3" s="23">
        <v>1</v>
      </c>
      <c r="BI3" s="23">
        <f t="shared" ref="BI3:BI34" si="0">EXP((-BB$4*BH3)-(BB$5/BB$6)*(EXP(BB$6*BH3)-1))</f>
        <v>0.99912686773352088</v>
      </c>
      <c r="BJ3" s="23">
        <f>(BI3+BI4)/(2*(BH4-BH3))</f>
        <v>0.99869064484140901</v>
      </c>
      <c r="BK3" s="23">
        <f>SUM(BJ3:BJ145)</f>
        <v>82.661793445007632</v>
      </c>
      <c r="BM3" s="7"/>
      <c r="BN3" s="7"/>
      <c r="BO3" s="7"/>
      <c r="BP3" s="7"/>
      <c r="BQ3" s="21"/>
      <c r="BR3" s="7"/>
      <c r="BS3" s="7"/>
    </row>
    <row r="4" spans="1:71" x14ac:dyDescent="0.25">
      <c r="A4" s="28">
        <v>20</v>
      </c>
      <c r="B4" s="28">
        <v>57492</v>
      </c>
      <c r="C4" s="28">
        <v>56376</v>
      </c>
      <c r="D4" s="28">
        <v>58298.5</v>
      </c>
      <c r="E4" s="28">
        <v>62755.5</v>
      </c>
      <c r="F4" s="28">
        <v>60130</v>
      </c>
      <c r="G4" s="28">
        <f>SUM(B4:F4)</f>
        <v>295052</v>
      </c>
      <c r="I4" s="28">
        <v>20</v>
      </c>
      <c r="J4" s="28">
        <v>19</v>
      </c>
      <c r="K4" s="28">
        <v>28</v>
      </c>
      <c r="L4" s="28">
        <v>16</v>
      </c>
      <c r="M4" s="28">
        <v>34</v>
      </c>
      <c r="N4" s="28">
        <v>41</v>
      </c>
      <c r="O4" s="28">
        <f>SUM(J4:N4)</f>
        <v>138</v>
      </c>
      <c r="P4" s="28">
        <f>O4/G4</f>
        <v>4.6771416563859929E-4</v>
      </c>
      <c r="R4" s="28" t="s">
        <v>5</v>
      </c>
      <c r="S4" s="29">
        <v>1.2028399998171707E-3</v>
      </c>
      <c r="T4" s="28">
        <v>4.6771416563859929E-4</v>
      </c>
      <c r="U4" s="30">
        <f>S$4+(S$5*EXP(S$6*AR4))</f>
        <v>1.2198320606560493E-3</v>
      </c>
      <c r="V4" s="30">
        <f t="shared" ref="V4:V35" si="1">(U4-P4)^2</f>
        <v>5.6568132800547995E-7</v>
      </c>
      <c r="W4" s="30">
        <f>SUM(V4:V83)</f>
        <v>9.6673087775282253E-3</v>
      </c>
      <c r="Y4" s="28">
        <v>2</v>
      </c>
      <c r="Z4" s="28">
        <f t="shared" ref="Z4:Z67" si="2">EXP((-S$4*Y4)-(S$5/S$6)*(EXP(S$6*Y4)-1))</f>
        <v>0.99759434915693623</v>
      </c>
      <c r="AA4" s="28">
        <f t="shared" ref="AA4:AA67" si="3">(Z4+Z5)/(2*(Y5-Y4))</f>
        <v>0.99699386960956171</v>
      </c>
      <c r="AJ4" s="23">
        <v>20</v>
      </c>
      <c r="AK4" s="23">
        <v>53458.5</v>
      </c>
      <c r="AL4" s="23">
        <v>51724.5</v>
      </c>
      <c r="AM4" s="23">
        <v>51616.5</v>
      </c>
      <c r="AN4" s="23">
        <v>51955</v>
      </c>
      <c r="AO4" s="23">
        <v>53103</v>
      </c>
      <c r="AP4" s="23">
        <f>SUM(AK4:AO4)</f>
        <v>261857.5</v>
      </c>
      <c r="AR4" s="24">
        <v>20</v>
      </c>
      <c r="AS4" s="23">
        <v>9</v>
      </c>
      <c r="AT4" s="23">
        <v>7</v>
      </c>
      <c r="AU4" s="23">
        <v>21</v>
      </c>
      <c r="AV4" s="23">
        <v>11</v>
      </c>
      <c r="AW4" s="23">
        <v>16</v>
      </c>
      <c r="AX4" s="23">
        <f>SUM(AS4:AW4)</f>
        <v>64</v>
      </c>
      <c r="AY4" s="23">
        <f>AX4/AP4</f>
        <v>2.444077408514173E-4</v>
      </c>
      <c r="BA4" s="23" t="s">
        <v>5</v>
      </c>
      <c r="BB4" s="25">
        <v>8.7299999998442031E-4</v>
      </c>
      <c r="BC4" s="23">
        <f>AY4</f>
        <v>2.444077408514173E-4</v>
      </c>
      <c r="BD4" s="26">
        <f>BB$4+(BB$5*EXP(BB$6*AR4))</f>
        <v>8.8056876156486822E-4</v>
      </c>
      <c r="BE4" s="27">
        <f t="shared" ref="BE4:BE35" si="4">(BD4-AY4)^2</f>
        <v>4.0470084427517973E-7</v>
      </c>
      <c r="BF4" s="26">
        <f>SUM(BE4:BE83)</f>
        <v>4.869273781077323E-3</v>
      </c>
      <c r="BH4" s="23">
        <v>2</v>
      </c>
      <c r="BI4" s="23">
        <f t="shared" si="0"/>
        <v>0.99825442194929714</v>
      </c>
      <c r="BJ4" s="23">
        <f t="shared" ref="BJ4:BJ67" si="5">(BI4+BI5)/(2*(BH5-BH4))</f>
        <v>0.99781853645575869</v>
      </c>
      <c r="BM4" s="7"/>
      <c r="BN4" s="7"/>
      <c r="BO4" s="7"/>
      <c r="BP4" s="7"/>
      <c r="BQ4" s="7"/>
      <c r="BR4" s="7"/>
      <c r="BS4" s="7"/>
    </row>
    <row r="5" spans="1:71" x14ac:dyDescent="0.25">
      <c r="A5" s="28">
        <v>21</v>
      </c>
      <c r="B5" s="28">
        <v>61866.5</v>
      </c>
      <c r="C5" s="28">
        <v>58672.5</v>
      </c>
      <c r="D5" s="28">
        <v>57141.5</v>
      </c>
      <c r="E5" s="28">
        <v>59809</v>
      </c>
      <c r="F5" s="28">
        <v>64677</v>
      </c>
      <c r="G5" s="28">
        <f t="shared" ref="G5:G68" si="6">SUM(B5:F5)</f>
        <v>302166.5</v>
      </c>
      <c r="I5" s="28">
        <v>21</v>
      </c>
      <c r="J5" s="28">
        <v>28</v>
      </c>
      <c r="K5" s="28">
        <v>33</v>
      </c>
      <c r="L5" s="28">
        <v>38</v>
      </c>
      <c r="M5" s="28">
        <v>47</v>
      </c>
      <c r="N5" s="28">
        <v>34</v>
      </c>
      <c r="O5" s="28">
        <f t="shared" ref="O5:O68" si="7">SUM(J5:N5)</f>
        <v>180</v>
      </c>
      <c r="P5" s="28">
        <f t="shared" ref="P5:P68" si="8">O5/G5</f>
        <v>5.9569806712524381E-4</v>
      </c>
      <c r="R5" s="28" t="s">
        <v>6</v>
      </c>
      <c r="S5" s="29">
        <v>1.255791468081783E-6</v>
      </c>
      <c r="T5" s="28">
        <v>5.9569806712524381E-4</v>
      </c>
      <c r="U5" s="30">
        <f t="shared" ref="U5:U68" si="9">S$4+(S$5*EXP(S$6*AR5))</f>
        <v>1.2221958601942536E-3</v>
      </c>
      <c r="V5" s="30">
        <f t="shared" si="1"/>
        <v>3.9249948472033988E-7</v>
      </c>
      <c r="Y5" s="28">
        <v>3</v>
      </c>
      <c r="Z5" s="28">
        <f t="shared" si="2"/>
        <v>0.99639339006218719</v>
      </c>
      <c r="AA5" s="28">
        <f t="shared" si="3"/>
        <v>0.9957935129341362</v>
      </c>
      <c r="AJ5" s="23">
        <v>21</v>
      </c>
      <c r="AK5" s="23">
        <v>57154.5</v>
      </c>
      <c r="AL5" s="23">
        <v>54476</v>
      </c>
      <c r="AM5" s="23">
        <v>52489</v>
      </c>
      <c r="AN5" s="23">
        <v>52292.5</v>
      </c>
      <c r="AO5" s="23">
        <v>52460.5</v>
      </c>
      <c r="AP5" s="23">
        <f t="shared" ref="AP5:AP68" si="10">SUM(AK5:AO5)</f>
        <v>268872.5</v>
      </c>
      <c r="AR5" s="24">
        <v>21</v>
      </c>
      <c r="AS5" s="23">
        <v>9</v>
      </c>
      <c r="AT5" s="23">
        <v>10</v>
      </c>
      <c r="AU5" s="23">
        <v>17</v>
      </c>
      <c r="AV5" s="23">
        <v>14</v>
      </c>
      <c r="AW5" s="23">
        <v>11</v>
      </c>
      <c r="AX5" s="23">
        <f t="shared" ref="AX5:AX68" si="11">SUM(AS5:AW5)</f>
        <v>61</v>
      </c>
      <c r="AY5" s="23">
        <f t="shared" ref="AY5:AY68" si="12">AX5/AP5</f>
        <v>2.2687333215557561E-4</v>
      </c>
      <c r="BA5" s="23" t="s">
        <v>6</v>
      </c>
      <c r="BB5" s="25">
        <v>4.7904030472432897E-7</v>
      </c>
      <c r="BC5" s="23">
        <f t="shared" ref="BC5:BC68" si="13">AY5</f>
        <v>2.2687333215557561E-4</v>
      </c>
      <c r="BD5" s="26">
        <f t="shared" ref="BD5:BD68" si="14">BB$4+(BB$5*EXP(BB$6*AR5))</f>
        <v>8.8168875322462432E-4</v>
      </c>
      <c r="BE5" s="27">
        <f t="shared" si="4"/>
        <v>4.2878323566983565E-7</v>
      </c>
      <c r="BH5" s="23">
        <v>3</v>
      </c>
      <c r="BI5" s="23">
        <f t="shared" si="0"/>
        <v>0.99738265096222023</v>
      </c>
      <c r="BJ5" s="23">
        <f t="shared" si="5"/>
        <v>0.99694709621513433</v>
      </c>
      <c r="BM5" s="7"/>
      <c r="BN5" s="7"/>
      <c r="BO5" s="7"/>
      <c r="BP5" s="7"/>
      <c r="BQ5" s="7"/>
      <c r="BR5" s="7"/>
      <c r="BS5" s="7"/>
    </row>
    <row r="6" spans="1:71" x14ac:dyDescent="0.25">
      <c r="A6" s="28">
        <v>22</v>
      </c>
      <c r="B6" s="28">
        <v>65959.5</v>
      </c>
      <c r="C6" s="28">
        <v>63360</v>
      </c>
      <c r="D6" s="28">
        <v>59573.5</v>
      </c>
      <c r="E6" s="28">
        <v>57995</v>
      </c>
      <c r="F6" s="28">
        <v>60846.5</v>
      </c>
      <c r="G6" s="28">
        <f t="shared" si="6"/>
        <v>307734.5</v>
      </c>
      <c r="I6" s="28">
        <v>22</v>
      </c>
      <c r="J6" s="28">
        <v>31</v>
      </c>
      <c r="K6" s="28">
        <v>41</v>
      </c>
      <c r="L6" s="28">
        <v>37</v>
      </c>
      <c r="M6" s="28">
        <v>36</v>
      </c>
      <c r="N6" s="28">
        <v>31</v>
      </c>
      <c r="O6" s="28">
        <f t="shared" si="7"/>
        <v>176</v>
      </c>
      <c r="P6" s="28">
        <f t="shared" si="8"/>
        <v>5.7192157525399329E-4</v>
      </c>
      <c r="R6" s="28" t="s">
        <v>7</v>
      </c>
      <c r="S6" s="29">
        <v>0.13024900999155822</v>
      </c>
      <c r="T6" s="28">
        <v>5.7192157525399329E-4</v>
      </c>
      <c r="U6" s="30">
        <f t="shared" si="9"/>
        <v>1.2248884926097531E-3</v>
      </c>
      <c r="V6" s="30">
        <f t="shared" si="1"/>
        <v>4.2636579516108361E-7</v>
      </c>
      <c r="Y6" s="28">
        <v>4</v>
      </c>
      <c r="Z6" s="28">
        <f t="shared" si="2"/>
        <v>0.99519363580608511</v>
      </c>
      <c r="AA6" s="28">
        <f t="shared" si="3"/>
        <v>0.994594343923493</v>
      </c>
      <c r="AJ6" s="23">
        <v>22</v>
      </c>
      <c r="AK6" s="23">
        <v>62138.5</v>
      </c>
      <c r="AL6" s="23">
        <v>58275.5</v>
      </c>
      <c r="AM6" s="23">
        <v>55421.5</v>
      </c>
      <c r="AN6" s="23">
        <v>53316.5</v>
      </c>
      <c r="AO6" s="23">
        <v>52986.5</v>
      </c>
      <c r="AP6" s="23">
        <f t="shared" si="10"/>
        <v>282138.5</v>
      </c>
      <c r="AR6" s="24">
        <v>22</v>
      </c>
      <c r="AS6" s="23">
        <v>12</v>
      </c>
      <c r="AT6" s="23">
        <v>12</v>
      </c>
      <c r="AU6" s="23">
        <v>13</v>
      </c>
      <c r="AV6" s="23">
        <v>10</v>
      </c>
      <c r="AW6" s="23">
        <v>6</v>
      </c>
      <c r="AX6" s="23">
        <f t="shared" si="11"/>
        <v>53</v>
      </c>
      <c r="AY6" s="23">
        <f t="shared" si="12"/>
        <v>1.8785100225598422E-4</v>
      </c>
      <c r="BA6" s="23" t="s">
        <v>7</v>
      </c>
      <c r="BB6" s="25">
        <v>0.13799999999944995</v>
      </c>
      <c r="BC6" s="23">
        <f t="shared" si="13"/>
        <v>1.8785100225598422E-4</v>
      </c>
      <c r="BD6" s="26">
        <f t="shared" si="14"/>
        <v>8.8297447626653459E-4</v>
      </c>
      <c r="BE6" s="27">
        <f t="shared" si="4"/>
        <v>4.8319664412049635E-7</v>
      </c>
      <c r="BH6" s="23">
        <v>4</v>
      </c>
      <c r="BI6" s="23">
        <f t="shared" si="0"/>
        <v>0.99651154146804855</v>
      </c>
      <c r="BJ6" s="23">
        <f t="shared" si="5"/>
        <v>0.99607630988670559</v>
      </c>
      <c r="BM6" s="7"/>
      <c r="BN6" s="7"/>
      <c r="BO6" s="7"/>
      <c r="BP6" s="7"/>
      <c r="BQ6" s="7"/>
      <c r="BR6" s="7"/>
      <c r="BS6" s="7"/>
    </row>
    <row r="7" spans="1:71" x14ac:dyDescent="0.25">
      <c r="A7" s="28">
        <v>23</v>
      </c>
      <c r="B7" s="28">
        <v>68844</v>
      </c>
      <c r="C7" s="28">
        <v>67662.5</v>
      </c>
      <c r="D7" s="28">
        <v>64516</v>
      </c>
      <c r="E7" s="28">
        <v>60572.5</v>
      </c>
      <c r="F7" s="28">
        <v>58850</v>
      </c>
      <c r="G7" s="28">
        <f t="shared" si="6"/>
        <v>320445</v>
      </c>
      <c r="I7" s="28">
        <v>23</v>
      </c>
      <c r="J7" s="28">
        <v>45</v>
      </c>
      <c r="K7" s="28">
        <v>32</v>
      </c>
      <c r="L7" s="28">
        <v>36</v>
      </c>
      <c r="M7" s="28">
        <v>23</v>
      </c>
      <c r="N7" s="28">
        <v>35</v>
      </c>
      <c r="O7" s="28">
        <f t="shared" si="7"/>
        <v>171</v>
      </c>
      <c r="P7" s="28">
        <f t="shared" si="8"/>
        <v>5.3363291672517909E-4</v>
      </c>
      <c r="T7" s="28">
        <v>5.3363291672517909E-4</v>
      </c>
      <c r="U7" s="30">
        <f t="shared" si="9"/>
        <v>1.227955702501208E-3</v>
      </c>
      <c r="V7" s="30">
        <f t="shared" si="1"/>
        <v>4.8208413084778536E-7</v>
      </c>
      <c r="Y7" s="28">
        <v>5</v>
      </c>
      <c r="Z7" s="28">
        <f t="shared" si="2"/>
        <v>0.99399505204090088</v>
      </c>
      <c r="AA7" s="28">
        <f t="shared" si="3"/>
        <v>0.9933963259848857</v>
      </c>
      <c r="AJ7" s="23">
        <v>23</v>
      </c>
      <c r="AK7" s="23">
        <v>64897</v>
      </c>
      <c r="AL7" s="23">
        <v>63567.5</v>
      </c>
      <c r="AM7" s="23">
        <v>59529.5</v>
      </c>
      <c r="AN7" s="23">
        <v>56503.5</v>
      </c>
      <c r="AO7" s="23">
        <v>54266.5</v>
      </c>
      <c r="AP7" s="23">
        <f t="shared" si="10"/>
        <v>298764</v>
      </c>
      <c r="AR7" s="24">
        <v>23</v>
      </c>
      <c r="AS7" s="23">
        <v>13</v>
      </c>
      <c r="AT7" s="23">
        <v>16</v>
      </c>
      <c r="AU7" s="23">
        <v>21</v>
      </c>
      <c r="AV7" s="23">
        <v>15</v>
      </c>
      <c r="AW7" s="23">
        <v>16</v>
      </c>
      <c r="AX7" s="23">
        <f t="shared" si="11"/>
        <v>81</v>
      </c>
      <c r="AY7" s="23">
        <f t="shared" si="12"/>
        <v>2.7111700204843957E-4</v>
      </c>
      <c r="BC7" s="23">
        <f t="shared" si="13"/>
        <v>2.7111700204843957E-4</v>
      </c>
      <c r="BD7" s="26">
        <f t="shared" si="14"/>
        <v>8.8445045488307083E-4</v>
      </c>
      <c r="BE7" s="27">
        <f t="shared" si="4"/>
        <v>3.7617792436605091E-7</v>
      </c>
      <c r="BH7" s="23">
        <v>5</v>
      </c>
      <c r="BI7" s="23">
        <f t="shared" si="0"/>
        <v>0.99564107830536253</v>
      </c>
      <c r="BJ7" s="23">
        <f t="shared" si="5"/>
        <v>0.99520616124394889</v>
      </c>
      <c r="BM7" s="7"/>
      <c r="BN7" s="7"/>
      <c r="BO7" s="7"/>
      <c r="BP7" s="7"/>
      <c r="BQ7" s="7"/>
      <c r="BR7" s="7"/>
      <c r="BS7" s="7"/>
    </row>
    <row r="8" spans="1:71" x14ac:dyDescent="0.25">
      <c r="A8" s="28">
        <v>24</v>
      </c>
      <c r="B8" s="28">
        <v>72238.5</v>
      </c>
      <c r="C8" s="28">
        <v>70568.5</v>
      </c>
      <c r="D8" s="28">
        <v>68921.5</v>
      </c>
      <c r="E8" s="28">
        <v>65612</v>
      </c>
      <c r="F8" s="28">
        <v>61458.5</v>
      </c>
      <c r="G8" s="28">
        <f t="shared" si="6"/>
        <v>338799</v>
      </c>
      <c r="I8" s="28">
        <v>24</v>
      </c>
      <c r="J8" s="28">
        <v>37</v>
      </c>
      <c r="K8" s="28">
        <v>59</v>
      </c>
      <c r="L8" s="28">
        <v>52</v>
      </c>
      <c r="M8" s="28">
        <v>38</v>
      </c>
      <c r="N8" s="28">
        <v>42</v>
      </c>
      <c r="O8" s="28">
        <f t="shared" si="7"/>
        <v>228</v>
      </c>
      <c r="P8" s="28">
        <f t="shared" si="8"/>
        <v>6.7296538655663098E-4</v>
      </c>
      <c r="S8" s="29"/>
      <c r="T8" s="28">
        <v>6.7296538655663087E-4</v>
      </c>
      <c r="U8" s="30">
        <f t="shared" si="9"/>
        <v>1.2314495980898096E-3</v>
      </c>
      <c r="V8" s="30">
        <f t="shared" si="1"/>
        <v>3.119046145318362E-7</v>
      </c>
      <c r="Y8" s="28">
        <v>6</v>
      </c>
      <c r="Z8" s="28">
        <f t="shared" si="2"/>
        <v>0.99279759992887051</v>
      </c>
      <c r="AA8" s="28">
        <f t="shared" si="3"/>
        <v>0.99219941772620079</v>
      </c>
      <c r="AJ8" s="23">
        <v>24</v>
      </c>
      <c r="AK8" s="23">
        <v>68010</v>
      </c>
      <c r="AL8" s="23">
        <v>66437.5</v>
      </c>
      <c r="AM8" s="23">
        <v>64896.5</v>
      </c>
      <c r="AN8" s="23">
        <v>60753</v>
      </c>
      <c r="AO8" s="23">
        <v>57512</v>
      </c>
      <c r="AP8" s="23">
        <f t="shared" si="10"/>
        <v>317609</v>
      </c>
      <c r="AR8" s="24">
        <v>24</v>
      </c>
      <c r="AS8" s="23">
        <v>26</v>
      </c>
      <c r="AT8" s="23">
        <v>13</v>
      </c>
      <c r="AU8" s="23">
        <v>21</v>
      </c>
      <c r="AV8" s="23">
        <v>18</v>
      </c>
      <c r="AW8" s="23">
        <v>14</v>
      </c>
      <c r="AX8" s="23">
        <f t="shared" si="11"/>
        <v>92</v>
      </c>
      <c r="AY8" s="23">
        <f t="shared" si="12"/>
        <v>2.8966433570837101E-4</v>
      </c>
      <c r="BC8" s="23">
        <f t="shared" si="13"/>
        <v>2.8966433570837101E-4</v>
      </c>
      <c r="BD8" s="26">
        <f t="shared" si="14"/>
        <v>8.8614484224758109E-4</v>
      </c>
      <c r="BE8" s="27">
        <f t="shared" si="4"/>
        <v>3.5578899468127256E-7</v>
      </c>
      <c r="BH8" s="23">
        <v>6</v>
      </c>
      <c r="BI8" s="23">
        <f t="shared" si="0"/>
        <v>0.99477124418253537</v>
      </c>
      <c r="BJ8" s="23">
        <f t="shared" si="5"/>
        <v>0.99433663177355802</v>
      </c>
      <c r="BM8" s="7"/>
      <c r="BN8" s="7"/>
      <c r="BO8" s="7"/>
      <c r="BP8" s="7"/>
      <c r="BQ8" s="19"/>
      <c r="BR8" s="7"/>
      <c r="BS8" s="7"/>
    </row>
    <row r="9" spans="1:71" x14ac:dyDescent="0.25">
      <c r="A9" s="28">
        <v>25</v>
      </c>
      <c r="B9" s="28">
        <v>74156.5</v>
      </c>
      <c r="C9" s="28">
        <v>73990.5</v>
      </c>
      <c r="D9" s="28">
        <v>71849.5</v>
      </c>
      <c r="E9" s="28">
        <v>69965.5</v>
      </c>
      <c r="F9" s="28">
        <v>66505</v>
      </c>
      <c r="G9" s="28">
        <f t="shared" si="6"/>
        <v>356467</v>
      </c>
      <c r="I9" s="28">
        <v>25</v>
      </c>
      <c r="J9" s="28">
        <v>45</v>
      </c>
      <c r="K9" s="28">
        <v>48</v>
      </c>
      <c r="L9" s="28">
        <v>54</v>
      </c>
      <c r="M9" s="28">
        <v>65</v>
      </c>
      <c r="N9" s="28">
        <v>52</v>
      </c>
      <c r="O9" s="28">
        <f t="shared" si="7"/>
        <v>264</v>
      </c>
      <c r="P9" s="28">
        <f t="shared" si="8"/>
        <v>7.4060151430567207E-4</v>
      </c>
      <c r="S9" s="29"/>
      <c r="T9" s="28">
        <v>7.4060151430567207E-4</v>
      </c>
      <c r="U9" s="30">
        <f t="shared" si="9"/>
        <v>1.235429536475526E-3</v>
      </c>
      <c r="V9" s="30">
        <f t="shared" si="1"/>
        <v>2.4485477152452946E-7</v>
      </c>
      <c r="Y9" s="28">
        <v>7</v>
      </c>
      <c r="Z9" s="28">
        <f t="shared" si="2"/>
        <v>0.99160123552353097</v>
      </c>
      <c r="AA9" s="28">
        <f t="shared" si="3"/>
        <v>0.99100357229469949</v>
      </c>
      <c r="AJ9" s="23">
        <v>25</v>
      </c>
      <c r="AK9" s="23">
        <v>69752</v>
      </c>
      <c r="AL9" s="23">
        <v>69599</v>
      </c>
      <c r="AM9" s="23">
        <v>67808.5</v>
      </c>
      <c r="AN9" s="23">
        <v>66116.5</v>
      </c>
      <c r="AO9" s="23">
        <v>61728</v>
      </c>
      <c r="AP9" s="23">
        <f t="shared" si="10"/>
        <v>335004</v>
      </c>
      <c r="AR9" s="24">
        <v>25</v>
      </c>
      <c r="AS9" s="23">
        <v>22</v>
      </c>
      <c r="AT9" s="23">
        <v>19</v>
      </c>
      <c r="AU9" s="23">
        <v>11</v>
      </c>
      <c r="AV9" s="23">
        <v>20</v>
      </c>
      <c r="AW9" s="23">
        <v>15</v>
      </c>
      <c r="AX9" s="23">
        <f t="shared" si="11"/>
        <v>87</v>
      </c>
      <c r="AY9" s="23">
        <f t="shared" si="12"/>
        <v>2.5969839166099508E-4</v>
      </c>
      <c r="BB9" s="25"/>
      <c r="BC9" s="23">
        <f t="shared" si="13"/>
        <v>2.5969839166099508E-4</v>
      </c>
      <c r="BD9" s="26">
        <f t="shared" si="14"/>
        <v>8.8808995751473135E-4</v>
      </c>
      <c r="BE9" s="27">
        <f t="shared" si="4"/>
        <v>3.9487596003611061E-7</v>
      </c>
      <c r="BH9" s="23">
        <v>7</v>
      </c>
      <c r="BI9" s="23">
        <f t="shared" si="0"/>
        <v>0.99390201936458078</v>
      </c>
      <c r="BJ9" s="23">
        <f t="shared" si="5"/>
        <v>0.993467700339281</v>
      </c>
      <c r="BM9" s="7"/>
      <c r="BN9" s="7"/>
      <c r="BO9" s="7"/>
      <c r="BP9" s="7"/>
      <c r="BQ9" s="7"/>
      <c r="BR9" s="7"/>
      <c r="BS9" s="7"/>
    </row>
    <row r="10" spans="1:71" x14ac:dyDescent="0.25">
      <c r="A10" s="28">
        <v>26</v>
      </c>
      <c r="B10" s="28">
        <v>75153</v>
      </c>
      <c r="C10" s="28">
        <v>75932.5</v>
      </c>
      <c r="D10" s="28">
        <v>75303.5</v>
      </c>
      <c r="E10" s="28">
        <v>72981.5</v>
      </c>
      <c r="F10" s="28">
        <v>70813</v>
      </c>
      <c r="G10" s="28">
        <f t="shared" si="6"/>
        <v>370183.5</v>
      </c>
      <c r="I10" s="28">
        <v>26</v>
      </c>
      <c r="J10" s="28">
        <v>61</v>
      </c>
      <c r="K10" s="28">
        <v>72</v>
      </c>
      <c r="L10" s="28">
        <v>52</v>
      </c>
      <c r="M10" s="28">
        <v>48</v>
      </c>
      <c r="N10" s="28">
        <v>46</v>
      </c>
      <c r="O10" s="28">
        <f t="shared" si="7"/>
        <v>279</v>
      </c>
      <c r="P10" s="28">
        <f t="shared" si="8"/>
        <v>7.5368026937991568E-4</v>
      </c>
      <c r="S10" s="29"/>
      <c r="T10" s="28">
        <v>7.5368026937991568E-4</v>
      </c>
      <c r="U10" s="30">
        <f t="shared" si="9"/>
        <v>1.2399631320431136E-3</v>
      </c>
      <c r="V10" s="30">
        <f t="shared" si="1"/>
        <v>2.3647102251991462E-7</v>
      </c>
      <c r="Y10" s="28">
        <v>8</v>
      </c>
      <c r="Z10" s="28">
        <f t="shared" si="2"/>
        <v>0.99040590906586812</v>
      </c>
      <c r="AA10" s="28">
        <f t="shared" si="3"/>
        <v>0.98980873662471003</v>
      </c>
      <c r="AJ10" s="23">
        <v>26</v>
      </c>
      <c r="AK10" s="23">
        <v>71444.5</v>
      </c>
      <c r="AL10" s="23">
        <v>71279</v>
      </c>
      <c r="AM10" s="23">
        <v>70935</v>
      </c>
      <c r="AN10" s="23">
        <v>69062.5</v>
      </c>
      <c r="AO10" s="23">
        <v>67111</v>
      </c>
      <c r="AP10" s="23">
        <f t="shared" si="10"/>
        <v>349832</v>
      </c>
      <c r="AR10" s="24">
        <v>26</v>
      </c>
      <c r="AS10" s="23">
        <v>16</v>
      </c>
      <c r="AT10" s="23">
        <v>14</v>
      </c>
      <c r="AU10" s="23">
        <v>11</v>
      </c>
      <c r="AV10" s="23">
        <v>19</v>
      </c>
      <c r="AW10" s="23">
        <v>19</v>
      </c>
      <c r="AX10" s="23">
        <f t="shared" si="11"/>
        <v>79</v>
      </c>
      <c r="AY10" s="23">
        <f t="shared" si="12"/>
        <v>2.2582268060097419E-4</v>
      </c>
      <c r="BB10" s="25"/>
      <c r="BC10" s="23">
        <f t="shared" si="13"/>
        <v>2.2582268060097419E-4</v>
      </c>
      <c r="BD10" s="26">
        <f t="shared" si="14"/>
        <v>8.903229022838836E-4</v>
      </c>
      <c r="BE10" s="27">
        <f t="shared" si="4"/>
        <v>4.415605446166357E-7</v>
      </c>
      <c r="BH10" s="23">
        <v>8</v>
      </c>
      <c r="BI10" s="23">
        <f t="shared" si="0"/>
        <v>0.99303338131398122</v>
      </c>
      <c r="BJ10" s="23">
        <f t="shared" si="5"/>
        <v>0.99259934279635798</v>
      </c>
      <c r="BM10" s="7"/>
      <c r="BN10" s="7"/>
      <c r="BO10" s="7"/>
      <c r="BP10" s="7"/>
      <c r="BQ10" s="7"/>
      <c r="BR10" s="7"/>
      <c r="BS10" s="7"/>
    </row>
    <row r="11" spans="1:71" x14ac:dyDescent="0.25">
      <c r="A11" s="28">
        <v>27</v>
      </c>
      <c r="B11" s="28">
        <v>72022.5</v>
      </c>
      <c r="C11" s="28">
        <v>76958</v>
      </c>
      <c r="D11" s="28">
        <v>77328</v>
      </c>
      <c r="E11" s="28">
        <v>76419.5</v>
      </c>
      <c r="F11" s="28">
        <v>73862.5</v>
      </c>
      <c r="G11" s="28">
        <f t="shared" si="6"/>
        <v>376590.5</v>
      </c>
      <c r="I11" s="28">
        <v>27</v>
      </c>
      <c r="J11" s="28">
        <v>51</v>
      </c>
      <c r="K11" s="28">
        <v>54</v>
      </c>
      <c r="L11" s="28">
        <v>49</v>
      </c>
      <c r="M11" s="28">
        <v>43</v>
      </c>
      <c r="N11" s="28">
        <v>43</v>
      </c>
      <c r="O11" s="28">
        <f t="shared" si="7"/>
        <v>240</v>
      </c>
      <c r="P11" s="28">
        <f t="shared" si="8"/>
        <v>6.3729701094424843E-4</v>
      </c>
      <c r="T11" s="28">
        <v>6.3729701094424843E-4</v>
      </c>
      <c r="U11" s="30">
        <f t="shared" si="9"/>
        <v>1.2451274051495053E-3</v>
      </c>
      <c r="V11" s="30">
        <f t="shared" si="1"/>
        <v>3.6945778811971794E-7</v>
      </c>
      <c r="Y11" s="28">
        <v>9</v>
      </c>
      <c r="Z11" s="28">
        <f t="shared" si="2"/>
        <v>0.98921156418355194</v>
      </c>
      <c r="AA11" s="28">
        <f t="shared" si="3"/>
        <v>0.98861485058173493</v>
      </c>
      <c r="AJ11" s="23">
        <v>27</v>
      </c>
      <c r="AK11" s="23">
        <v>68558.5</v>
      </c>
      <c r="AL11" s="23">
        <v>72986</v>
      </c>
      <c r="AM11" s="23">
        <v>72656.5</v>
      </c>
      <c r="AN11" s="23">
        <v>72103.5</v>
      </c>
      <c r="AO11" s="23">
        <v>70010</v>
      </c>
      <c r="AP11" s="23">
        <f t="shared" si="10"/>
        <v>356314.5</v>
      </c>
      <c r="AR11" s="24">
        <v>27</v>
      </c>
      <c r="AS11" s="23">
        <v>22</v>
      </c>
      <c r="AT11" s="23">
        <v>25</v>
      </c>
      <c r="AU11" s="23">
        <v>15</v>
      </c>
      <c r="AV11" s="23">
        <v>22</v>
      </c>
      <c r="AW11" s="23">
        <v>17</v>
      </c>
      <c r="AX11" s="23">
        <f t="shared" si="11"/>
        <v>101</v>
      </c>
      <c r="AY11" s="23">
        <f t="shared" si="12"/>
        <v>2.8345745121234188E-4</v>
      </c>
      <c r="BB11" s="25"/>
      <c r="BC11" s="23">
        <f t="shared" si="13"/>
        <v>2.8345745121234188E-4</v>
      </c>
      <c r="BD11" s="26">
        <f t="shared" si="14"/>
        <v>8.9288626828398147E-4</v>
      </c>
      <c r="BE11" s="27">
        <f t="shared" si="4"/>
        <v>3.7140348307733796E-7</v>
      </c>
      <c r="BH11" s="23">
        <v>9</v>
      </c>
      <c r="BI11" s="23">
        <f t="shared" si="0"/>
        <v>0.99216530427873462</v>
      </c>
      <c r="BJ11" s="23">
        <f t="shared" si="5"/>
        <v>0.99173153154929972</v>
      </c>
      <c r="BM11" s="7"/>
      <c r="BN11" s="7"/>
      <c r="BO11" s="7"/>
      <c r="BP11" s="7"/>
      <c r="BQ11" s="7"/>
      <c r="BR11" s="7"/>
      <c r="BS11" s="7"/>
    </row>
    <row r="12" spans="1:71" x14ac:dyDescent="0.25">
      <c r="A12" s="28">
        <v>28</v>
      </c>
      <c r="B12" s="28">
        <v>71220</v>
      </c>
      <c r="C12" s="28">
        <v>73837</v>
      </c>
      <c r="D12" s="28">
        <v>78323</v>
      </c>
      <c r="E12" s="28">
        <v>78450</v>
      </c>
      <c r="F12" s="28">
        <v>77295.5</v>
      </c>
      <c r="G12" s="28">
        <f t="shared" si="6"/>
        <v>379125.5</v>
      </c>
      <c r="I12" s="28">
        <v>28</v>
      </c>
      <c r="J12" s="28">
        <v>47</v>
      </c>
      <c r="K12" s="28">
        <v>64</v>
      </c>
      <c r="L12" s="28">
        <v>65</v>
      </c>
      <c r="M12" s="28">
        <v>46</v>
      </c>
      <c r="N12" s="28">
        <v>64</v>
      </c>
      <c r="O12" s="28">
        <f t="shared" si="7"/>
        <v>286</v>
      </c>
      <c r="P12" s="28">
        <f t="shared" si="8"/>
        <v>7.5436761705556608E-4</v>
      </c>
      <c r="S12" s="29"/>
      <c r="T12" s="28">
        <v>7.5436761705556597E-4</v>
      </c>
      <c r="U12" s="30">
        <f t="shared" si="9"/>
        <v>1.2510100906073945E-3</v>
      </c>
      <c r="V12" s="30">
        <f t="shared" si="1"/>
        <v>2.466537465356786E-7</v>
      </c>
      <c r="Y12" s="28">
        <v>10</v>
      </c>
      <c r="Z12" s="28">
        <f t="shared" si="2"/>
        <v>0.98801813697991792</v>
      </c>
      <c r="AA12" s="28">
        <f t="shared" si="3"/>
        <v>0.98742184598872162</v>
      </c>
      <c r="AJ12" s="23">
        <v>28</v>
      </c>
      <c r="AK12" s="23">
        <v>67626</v>
      </c>
      <c r="AL12" s="23">
        <v>70050</v>
      </c>
      <c r="AM12" s="23">
        <v>74409</v>
      </c>
      <c r="AN12" s="23">
        <v>73844</v>
      </c>
      <c r="AO12" s="23">
        <v>73021.5</v>
      </c>
      <c r="AP12" s="23">
        <f t="shared" si="10"/>
        <v>358950.5</v>
      </c>
      <c r="AR12" s="24">
        <v>28</v>
      </c>
      <c r="AS12" s="23">
        <v>6</v>
      </c>
      <c r="AT12" s="23">
        <v>20</v>
      </c>
      <c r="AU12" s="23">
        <v>33</v>
      </c>
      <c r="AV12" s="23">
        <v>31</v>
      </c>
      <c r="AW12" s="23">
        <v>17</v>
      </c>
      <c r="AX12" s="23">
        <f t="shared" si="11"/>
        <v>107</v>
      </c>
      <c r="AY12" s="23">
        <f t="shared" si="12"/>
        <v>2.9809124099283886E-4</v>
      </c>
      <c r="BC12" s="23">
        <f t="shared" si="13"/>
        <v>2.9809124099283886E-4</v>
      </c>
      <c r="BD12" s="26">
        <f t="shared" si="14"/>
        <v>8.9582894977849651E-4</v>
      </c>
      <c r="BE12" s="27">
        <f t="shared" si="4"/>
        <v>3.5729036850432766E-7</v>
      </c>
      <c r="BH12" s="23">
        <v>10</v>
      </c>
      <c r="BI12" s="23">
        <f t="shared" si="0"/>
        <v>0.99129775881986482</v>
      </c>
      <c r="BJ12" s="23">
        <f t="shared" si="5"/>
        <v>0.99086423504468302</v>
      </c>
      <c r="BM12" s="7"/>
      <c r="BN12" s="7"/>
      <c r="BO12" s="7"/>
      <c r="BP12" s="7"/>
      <c r="BQ12" s="7"/>
      <c r="BR12" s="7"/>
      <c r="BS12" s="7"/>
    </row>
    <row r="13" spans="1:71" x14ac:dyDescent="0.25">
      <c r="A13" s="28">
        <v>29</v>
      </c>
      <c r="B13" s="28">
        <v>67689.5</v>
      </c>
      <c r="C13" s="28">
        <v>72905.5</v>
      </c>
      <c r="D13" s="28">
        <v>75178</v>
      </c>
      <c r="E13" s="28">
        <v>79478</v>
      </c>
      <c r="F13" s="28">
        <v>79270.5</v>
      </c>
      <c r="G13" s="28">
        <f t="shared" si="6"/>
        <v>374521.5</v>
      </c>
      <c r="I13" s="28">
        <v>29</v>
      </c>
      <c r="J13" s="28">
        <v>48</v>
      </c>
      <c r="K13" s="28">
        <v>60</v>
      </c>
      <c r="L13" s="28">
        <v>54</v>
      </c>
      <c r="M13" s="28">
        <v>57</v>
      </c>
      <c r="N13" s="28">
        <v>48</v>
      </c>
      <c r="O13" s="28">
        <f t="shared" si="7"/>
        <v>267</v>
      </c>
      <c r="P13" s="28">
        <f t="shared" si="8"/>
        <v>7.1290967274241935E-4</v>
      </c>
      <c r="S13" s="29"/>
      <c r="T13" s="28">
        <v>7.1290967274241924E-4</v>
      </c>
      <c r="U13" s="30">
        <f t="shared" si="9"/>
        <v>1.2577111281945877E-3</v>
      </c>
      <c r="V13" s="30">
        <f t="shared" si="1"/>
        <v>2.9680862586280095E-7</v>
      </c>
      <c r="Y13" s="28">
        <v>11</v>
      </c>
      <c r="Z13" s="28">
        <f t="shared" si="2"/>
        <v>0.98682555499752533</v>
      </c>
      <c r="AA13" s="28">
        <f t="shared" si="3"/>
        <v>0.98622964551827885</v>
      </c>
      <c r="AJ13" s="23">
        <v>29</v>
      </c>
      <c r="AK13" s="23">
        <v>65267.5</v>
      </c>
      <c r="AL13" s="23">
        <v>69076</v>
      </c>
      <c r="AM13" s="23">
        <v>71387.5</v>
      </c>
      <c r="AN13" s="23">
        <v>75673</v>
      </c>
      <c r="AO13" s="23">
        <v>74705.5</v>
      </c>
      <c r="AP13" s="23">
        <f t="shared" si="10"/>
        <v>356109.5</v>
      </c>
      <c r="AR13" s="24">
        <v>29</v>
      </c>
      <c r="AS13" s="23">
        <v>22</v>
      </c>
      <c r="AT13" s="23">
        <v>22</v>
      </c>
      <c r="AU13" s="23">
        <v>19</v>
      </c>
      <c r="AV13" s="23">
        <v>13</v>
      </c>
      <c r="AW13" s="23">
        <v>11</v>
      </c>
      <c r="AX13" s="23">
        <f t="shared" si="11"/>
        <v>87</v>
      </c>
      <c r="AY13" s="23">
        <f t="shared" si="12"/>
        <v>2.4430687751941468E-4</v>
      </c>
      <c r="BC13" s="23">
        <f t="shared" si="13"/>
        <v>2.4430687751941468E-4</v>
      </c>
      <c r="BD13" s="26">
        <f t="shared" si="14"/>
        <v>8.992070761864421E-4</v>
      </c>
      <c r="BE13" s="27">
        <f t="shared" si="4"/>
        <v>4.2889427021411198E-7</v>
      </c>
      <c r="BH13" s="23">
        <v>11</v>
      </c>
      <c r="BI13" s="23">
        <f t="shared" si="0"/>
        <v>0.99043071126950122</v>
      </c>
      <c r="BJ13" s="23">
        <f t="shared" si="5"/>
        <v>0.98999741718941436</v>
      </c>
      <c r="BM13" s="7"/>
      <c r="BN13" s="7"/>
      <c r="BO13" s="7"/>
      <c r="BP13" s="7"/>
      <c r="BQ13" s="7"/>
      <c r="BR13" s="7"/>
      <c r="BS13" s="7"/>
    </row>
    <row r="14" spans="1:71" x14ac:dyDescent="0.25">
      <c r="A14" s="28">
        <v>30</v>
      </c>
      <c r="B14" s="28">
        <v>67752</v>
      </c>
      <c r="C14" s="28">
        <v>69278.5</v>
      </c>
      <c r="D14" s="28">
        <v>74253</v>
      </c>
      <c r="E14" s="28">
        <v>76273.5</v>
      </c>
      <c r="F14" s="28">
        <v>80303</v>
      </c>
      <c r="G14" s="28">
        <f t="shared" si="6"/>
        <v>367860</v>
      </c>
      <c r="I14" s="28">
        <v>30</v>
      </c>
      <c r="J14" s="28">
        <v>52</v>
      </c>
      <c r="K14" s="28">
        <v>60</v>
      </c>
      <c r="L14" s="28">
        <v>47</v>
      </c>
      <c r="M14" s="28">
        <v>38</v>
      </c>
      <c r="N14" s="28">
        <v>55</v>
      </c>
      <c r="O14" s="28">
        <f t="shared" si="7"/>
        <v>252</v>
      </c>
      <c r="P14" s="28">
        <f t="shared" si="8"/>
        <v>6.8504322296525854E-4</v>
      </c>
      <c r="S14" s="29"/>
      <c r="T14" s="28">
        <v>6.8504322296525854E-4</v>
      </c>
      <c r="U14" s="30">
        <f t="shared" si="9"/>
        <v>1.26534436051109E-3</v>
      </c>
      <c r="V14" s="30">
        <f t="shared" si="1"/>
        <v>3.3674941023698603E-7</v>
      </c>
      <c r="Y14" s="28">
        <v>12</v>
      </c>
      <c r="Z14" s="28">
        <f t="shared" si="2"/>
        <v>0.98563373603903248</v>
      </c>
      <c r="AA14" s="28">
        <f t="shared" si="3"/>
        <v>0.98503816143239564</v>
      </c>
      <c r="AJ14" s="23">
        <v>30</v>
      </c>
      <c r="AK14" s="23">
        <v>64258.5</v>
      </c>
      <c r="AL14" s="23">
        <v>66598</v>
      </c>
      <c r="AM14" s="23">
        <v>70404</v>
      </c>
      <c r="AN14" s="23">
        <v>72557</v>
      </c>
      <c r="AO14" s="23">
        <v>76567</v>
      </c>
      <c r="AP14" s="23">
        <f t="shared" si="10"/>
        <v>350384.5</v>
      </c>
      <c r="AR14" s="24">
        <v>30</v>
      </c>
      <c r="AS14" s="23">
        <v>25</v>
      </c>
      <c r="AT14" s="23">
        <v>15</v>
      </c>
      <c r="AU14" s="23">
        <v>27</v>
      </c>
      <c r="AV14" s="23">
        <v>16</v>
      </c>
      <c r="AW14" s="23">
        <v>23</v>
      </c>
      <c r="AX14" s="23">
        <f t="shared" si="11"/>
        <v>106</v>
      </c>
      <c r="AY14" s="23">
        <f t="shared" si="12"/>
        <v>3.0252479775789168E-4</v>
      </c>
      <c r="BC14" s="23">
        <f t="shared" si="13"/>
        <v>3.0252479775789168E-4</v>
      </c>
      <c r="BD14" s="26">
        <f t="shared" si="14"/>
        <v>9.0308508270849704E-4</v>
      </c>
      <c r="BE14" s="27">
        <f t="shared" si="4"/>
        <v>3.6067265585995238E-7</v>
      </c>
      <c r="BH14" s="23">
        <v>12</v>
      </c>
      <c r="BI14" s="23">
        <f t="shared" si="0"/>
        <v>0.98956412310932751</v>
      </c>
      <c r="BJ14" s="23">
        <f t="shared" si="5"/>
        <v>0.98913103668351421</v>
      </c>
      <c r="BM14" s="7"/>
      <c r="BN14" s="7"/>
      <c r="BO14" s="7"/>
      <c r="BP14" s="7"/>
      <c r="BQ14" s="7"/>
      <c r="BR14" s="7"/>
      <c r="BS14" s="7"/>
    </row>
    <row r="15" spans="1:71" x14ac:dyDescent="0.25">
      <c r="A15" s="28">
        <v>31</v>
      </c>
      <c r="B15" s="28">
        <v>66894</v>
      </c>
      <c r="C15" s="28">
        <v>69282</v>
      </c>
      <c r="D15" s="28">
        <v>70525</v>
      </c>
      <c r="E15" s="28">
        <v>75401.5</v>
      </c>
      <c r="F15" s="28">
        <v>77049.5</v>
      </c>
      <c r="G15" s="28">
        <f t="shared" si="6"/>
        <v>359152</v>
      </c>
      <c r="I15" s="28">
        <v>31</v>
      </c>
      <c r="J15" s="28">
        <v>45</v>
      </c>
      <c r="K15" s="28">
        <v>47</v>
      </c>
      <c r="L15" s="28">
        <v>46</v>
      </c>
      <c r="M15" s="28">
        <v>57</v>
      </c>
      <c r="N15" s="28">
        <v>40</v>
      </c>
      <c r="O15" s="28">
        <f t="shared" si="7"/>
        <v>235</v>
      </c>
      <c r="P15" s="28">
        <f t="shared" si="8"/>
        <v>6.5431906268098182E-4</v>
      </c>
      <c r="T15" s="28">
        <v>6.5431906268098193E-4</v>
      </c>
      <c r="U15" s="30">
        <f t="shared" si="9"/>
        <v>1.2740394670284821E-3</v>
      </c>
      <c r="V15" s="30">
        <f t="shared" si="1"/>
        <v>3.8405337956462928E-7</v>
      </c>
      <c r="Y15" s="28">
        <v>13</v>
      </c>
      <c r="Z15" s="28">
        <f t="shared" si="2"/>
        <v>0.9844425868257588</v>
      </c>
      <c r="AA15" s="28">
        <f t="shared" si="3"/>
        <v>0.9838472941486831</v>
      </c>
      <c r="AJ15" s="23">
        <v>31</v>
      </c>
      <c r="AK15" s="23">
        <v>62847.5</v>
      </c>
      <c r="AL15" s="23">
        <v>65538</v>
      </c>
      <c r="AM15" s="23">
        <v>67748</v>
      </c>
      <c r="AN15" s="23">
        <v>71480.5</v>
      </c>
      <c r="AO15" s="23">
        <v>73379.5</v>
      </c>
      <c r="AP15" s="23">
        <f t="shared" si="10"/>
        <v>340993.5</v>
      </c>
      <c r="AR15" s="24">
        <v>31</v>
      </c>
      <c r="AS15" s="23">
        <v>19</v>
      </c>
      <c r="AT15" s="23">
        <v>23</v>
      </c>
      <c r="AU15" s="23">
        <v>20</v>
      </c>
      <c r="AV15" s="23">
        <v>25</v>
      </c>
      <c r="AW15" s="23">
        <v>35</v>
      </c>
      <c r="AX15" s="23">
        <f t="shared" si="11"/>
        <v>122</v>
      </c>
      <c r="AY15" s="23">
        <f t="shared" si="12"/>
        <v>3.5777808081385718E-4</v>
      </c>
      <c r="BC15" s="23">
        <f t="shared" si="13"/>
        <v>3.5777808081385718E-4</v>
      </c>
      <c r="BD15" s="26">
        <f t="shared" si="14"/>
        <v>9.0753693937961752E-4</v>
      </c>
      <c r="BE15" s="27">
        <f t="shared" si="4"/>
        <v>3.0223480257152773E-7</v>
      </c>
      <c r="BH15" s="23">
        <v>13</v>
      </c>
      <c r="BI15" s="23">
        <f t="shared" si="0"/>
        <v>0.9886979502577008</v>
      </c>
      <c r="BJ15" s="23">
        <f t="shared" si="5"/>
        <v>0.98826504625486344</v>
      </c>
      <c r="BM15" s="7"/>
      <c r="BN15" s="7"/>
      <c r="BO15" s="7"/>
      <c r="BP15" s="7"/>
      <c r="BQ15" s="7"/>
      <c r="BR15" s="7"/>
      <c r="BS15" s="7"/>
    </row>
    <row r="16" spans="1:71" x14ac:dyDescent="0.25">
      <c r="A16" s="28">
        <v>32</v>
      </c>
      <c r="B16" s="28">
        <v>64896.5</v>
      </c>
      <c r="C16" s="28">
        <v>68318</v>
      </c>
      <c r="D16" s="28">
        <v>70463.5</v>
      </c>
      <c r="E16" s="28">
        <v>71491</v>
      </c>
      <c r="F16" s="28">
        <v>76212</v>
      </c>
      <c r="G16" s="28">
        <f t="shared" si="6"/>
        <v>351381</v>
      </c>
      <c r="I16" s="28">
        <v>32</v>
      </c>
      <c r="J16" s="28">
        <v>56</v>
      </c>
      <c r="K16" s="28">
        <v>42</v>
      </c>
      <c r="L16" s="28">
        <v>38</v>
      </c>
      <c r="M16" s="28">
        <v>58</v>
      </c>
      <c r="N16" s="28">
        <v>45</v>
      </c>
      <c r="O16" s="28">
        <f t="shared" si="7"/>
        <v>239</v>
      </c>
      <c r="P16" s="28">
        <f t="shared" si="8"/>
        <v>6.8017337306228848E-4</v>
      </c>
      <c r="T16" s="28">
        <v>6.8017337306228848E-4</v>
      </c>
      <c r="U16" s="30">
        <f t="shared" si="9"/>
        <v>1.2839441671887726E-3</v>
      </c>
      <c r="V16" s="30">
        <f t="shared" si="1"/>
        <v>3.645391718401252E-7</v>
      </c>
      <c r="Y16" s="28">
        <v>14</v>
      </c>
      <c r="Z16" s="28">
        <f t="shared" si="2"/>
        <v>0.9832520014716073</v>
      </c>
      <c r="AA16" s="28">
        <f t="shared" si="3"/>
        <v>0.98265693060928094</v>
      </c>
      <c r="AJ16" s="23">
        <v>32</v>
      </c>
      <c r="AK16" s="23">
        <v>60867</v>
      </c>
      <c r="AL16" s="23">
        <v>64078.5</v>
      </c>
      <c r="AM16" s="23">
        <v>66688</v>
      </c>
      <c r="AN16" s="23">
        <v>68782.5</v>
      </c>
      <c r="AO16" s="23">
        <v>72223</v>
      </c>
      <c r="AP16" s="23">
        <f t="shared" si="10"/>
        <v>332639</v>
      </c>
      <c r="AR16" s="24">
        <v>32</v>
      </c>
      <c r="AS16" s="23">
        <v>21</v>
      </c>
      <c r="AT16" s="23">
        <v>21</v>
      </c>
      <c r="AU16" s="23">
        <v>27</v>
      </c>
      <c r="AV16" s="23">
        <v>23</v>
      </c>
      <c r="AW16" s="23">
        <v>23</v>
      </c>
      <c r="AX16" s="23">
        <f t="shared" si="11"/>
        <v>115</v>
      </c>
      <c r="AY16" s="23">
        <f t="shared" si="12"/>
        <v>3.4572013504129102E-4</v>
      </c>
      <c r="BC16" s="23">
        <f t="shared" si="13"/>
        <v>3.4572013504129102E-4</v>
      </c>
      <c r="BD16" s="26">
        <f t="shared" si="14"/>
        <v>9.1264756199138598E-4</v>
      </c>
      <c r="BE16" s="27">
        <f t="shared" si="4"/>
        <v>3.2140670742825518E-7</v>
      </c>
      <c r="BH16" s="23">
        <v>14</v>
      </c>
      <c r="BI16" s="23">
        <f t="shared" si="0"/>
        <v>0.98783214225202598</v>
      </c>
      <c r="BJ16" s="23">
        <f t="shared" si="5"/>
        <v>0.98739939178151226</v>
      </c>
      <c r="BM16" s="7"/>
      <c r="BN16" s="7"/>
      <c r="BO16" s="7"/>
      <c r="BP16" s="7"/>
      <c r="BQ16" s="7"/>
      <c r="BR16" s="7"/>
      <c r="BS16" s="7"/>
    </row>
    <row r="17" spans="1:71" x14ac:dyDescent="0.25">
      <c r="A17" s="28">
        <v>33</v>
      </c>
      <c r="B17" s="28">
        <v>63381.5</v>
      </c>
      <c r="C17" s="28">
        <v>66192.5</v>
      </c>
      <c r="D17" s="28">
        <v>69391.5</v>
      </c>
      <c r="E17" s="28">
        <v>71426</v>
      </c>
      <c r="F17" s="28">
        <v>72154.5</v>
      </c>
      <c r="G17" s="28">
        <f t="shared" si="6"/>
        <v>342546</v>
      </c>
      <c r="I17" s="28">
        <v>33</v>
      </c>
      <c r="J17" s="28">
        <v>57</v>
      </c>
      <c r="K17" s="28">
        <v>58</v>
      </c>
      <c r="L17" s="28">
        <v>51</v>
      </c>
      <c r="M17" s="28">
        <v>43</v>
      </c>
      <c r="N17" s="28">
        <v>52</v>
      </c>
      <c r="O17" s="28">
        <f t="shared" si="7"/>
        <v>261</v>
      </c>
      <c r="P17" s="28">
        <f t="shared" si="8"/>
        <v>7.6194146187665306E-4</v>
      </c>
      <c r="T17" s="28">
        <v>7.6194146187665316E-4</v>
      </c>
      <c r="U17" s="30">
        <f t="shared" si="9"/>
        <v>1.2952267299807328E-3</v>
      </c>
      <c r="V17" s="30">
        <f t="shared" si="1"/>
        <v>2.8439317717684021E-7</v>
      </c>
      <c r="Y17" s="28">
        <v>15</v>
      </c>
      <c r="Z17" s="28">
        <f t="shared" si="2"/>
        <v>0.98206185974695448</v>
      </c>
      <c r="AA17" s="28">
        <f t="shared" si="3"/>
        <v>0.98146694242529031</v>
      </c>
      <c r="AJ17" s="23">
        <v>33</v>
      </c>
      <c r="AK17" s="23">
        <v>59842</v>
      </c>
      <c r="AL17" s="23">
        <v>61993</v>
      </c>
      <c r="AM17" s="23">
        <v>65168</v>
      </c>
      <c r="AN17" s="23">
        <v>67619.5</v>
      </c>
      <c r="AO17" s="23">
        <v>69453.5</v>
      </c>
      <c r="AP17" s="23">
        <f t="shared" si="10"/>
        <v>324076</v>
      </c>
      <c r="AR17" s="24">
        <v>33</v>
      </c>
      <c r="AS17" s="23">
        <v>21</v>
      </c>
      <c r="AT17" s="23">
        <v>27</v>
      </c>
      <c r="AU17" s="23">
        <v>29</v>
      </c>
      <c r="AV17" s="23">
        <v>18</v>
      </c>
      <c r="AW17" s="23">
        <v>18</v>
      </c>
      <c r="AX17" s="23">
        <f t="shared" si="11"/>
        <v>113</v>
      </c>
      <c r="AY17" s="23">
        <f t="shared" si="12"/>
        <v>3.4868364210864118E-4</v>
      </c>
      <c r="BC17" s="23">
        <f t="shared" si="13"/>
        <v>3.4868364210864118E-4</v>
      </c>
      <c r="BD17" s="26">
        <f t="shared" si="14"/>
        <v>9.1851443179637128E-4</v>
      </c>
      <c r="BE17" s="27">
        <f t="shared" si="4"/>
        <v>3.2470712887614204E-7</v>
      </c>
      <c r="BH17" s="23">
        <v>15</v>
      </c>
      <c r="BI17" s="23">
        <f t="shared" si="0"/>
        <v>0.98696664131099854</v>
      </c>
      <c r="BJ17" s="23">
        <f t="shared" si="5"/>
        <v>0.98653401128503626</v>
      </c>
      <c r="BM17" s="7"/>
      <c r="BN17" s="7"/>
      <c r="BO17" s="7"/>
      <c r="BP17" s="7"/>
      <c r="BQ17" s="7"/>
      <c r="BR17" s="7"/>
      <c r="BS17" s="7"/>
    </row>
    <row r="18" spans="1:71" x14ac:dyDescent="0.25">
      <c r="A18" s="28">
        <v>34</v>
      </c>
      <c r="B18" s="28">
        <v>63633</v>
      </c>
      <c r="C18" s="28">
        <v>64524.5</v>
      </c>
      <c r="D18" s="28">
        <v>67175</v>
      </c>
      <c r="E18" s="28">
        <v>70304</v>
      </c>
      <c r="F18" s="28">
        <v>71982</v>
      </c>
      <c r="G18" s="28">
        <f t="shared" si="6"/>
        <v>337618.5</v>
      </c>
      <c r="I18" s="28">
        <v>34</v>
      </c>
      <c r="J18" s="28">
        <v>50</v>
      </c>
      <c r="K18" s="28">
        <v>45</v>
      </c>
      <c r="L18" s="28">
        <v>54</v>
      </c>
      <c r="M18" s="28">
        <v>42</v>
      </c>
      <c r="N18" s="28">
        <v>49</v>
      </c>
      <c r="O18" s="28">
        <f t="shared" si="7"/>
        <v>240</v>
      </c>
      <c r="P18" s="28">
        <f t="shared" si="8"/>
        <v>7.1086151973307149E-4</v>
      </c>
      <c r="T18" s="28">
        <v>7.1086151973307149E-4</v>
      </c>
      <c r="U18" s="30">
        <f t="shared" si="9"/>
        <v>1.3080788326284105E-3</v>
      </c>
      <c r="V18" s="30">
        <f t="shared" si="1"/>
        <v>3.5666851882192927E-7</v>
      </c>
      <c r="Y18" s="28">
        <v>16</v>
      </c>
      <c r="Z18" s="28">
        <f t="shared" si="2"/>
        <v>0.98087202510362614</v>
      </c>
      <c r="AA18" s="28">
        <f t="shared" si="3"/>
        <v>0.98027718376587325</v>
      </c>
      <c r="AJ18" s="23">
        <v>34</v>
      </c>
      <c r="AK18" s="23">
        <v>60172.5</v>
      </c>
      <c r="AL18" s="23">
        <v>60898</v>
      </c>
      <c r="AM18" s="23">
        <v>63006</v>
      </c>
      <c r="AN18" s="23">
        <v>66026</v>
      </c>
      <c r="AO18" s="23">
        <v>68177.5</v>
      </c>
      <c r="AP18" s="23">
        <f t="shared" si="10"/>
        <v>318280</v>
      </c>
      <c r="AR18" s="24">
        <v>34</v>
      </c>
      <c r="AS18" s="23">
        <v>21</v>
      </c>
      <c r="AT18" s="23">
        <v>19</v>
      </c>
      <c r="AU18" s="23">
        <v>28</v>
      </c>
      <c r="AV18" s="23">
        <v>19</v>
      </c>
      <c r="AW18" s="23">
        <v>27</v>
      </c>
      <c r="AX18" s="23">
        <f t="shared" si="11"/>
        <v>114</v>
      </c>
      <c r="AY18" s="23">
        <f t="shared" si="12"/>
        <v>3.5817519165514642E-4</v>
      </c>
      <c r="BC18" s="23">
        <f t="shared" si="13"/>
        <v>3.5817519165514642E-4</v>
      </c>
      <c r="BD18" s="26">
        <f t="shared" si="14"/>
        <v>9.2524945488913261E-4</v>
      </c>
      <c r="BE18" s="27">
        <f t="shared" si="4"/>
        <v>3.215732200223682E-7</v>
      </c>
      <c r="BH18" s="23">
        <v>16</v>
      </c>
      <c r="BI18" s="23">
        <f t="shared" si="0"/>
        <v>0.98610138125907398</v>
      </c>
      <c r="BJ18" s="23">
        <f t="shared" si="5"/>
        <v>0.9856688337760009</v>
      </c>
      <c r="BM18" s="7"/>
      <c r="BN18" s="7"/>
      <c r="BO18" s="7"/>
      <c r="BP18" s="7"/>
      <c r="BQ18" s="7"/>
      <c r="BR18" s="7"/>
      <c r="BS18" s="7"/>
    </row>
    <row r="19" spans="1:71" x14ac:dyDescent="0.25">
      <c r="A19" s="28">
        <v>35</v>
      </c>
      <c r="B19" s="28">
        <v>62646.5</v>
      </c>
      <c r="C19" s="28">
        <v>64775.5</v>
      </c>
      <c r="D19" s="28">
        <v>65429.5</v>
      </c>
      <c r="E19" s="28">
        <v>67980</v>
      </c>
      <c r="F19" s="28">
        <v>70905.5</v>
      </c>
      <c r="G19" s="28">
        <f t="shared" si="6"/>
        <v>331737</v>
      </c>
      <c r="I19" s="28">
        <v>35</v>
      </c>
      <c r="J19" s="28">
        <v>41</v>
      </c>
      <c r="K19" s="28">
        <v>40</v>
      </c>
      <c r="L19" s="28">
        <v>57</v>
      </c>
      <c r="M19" s="28">
        <v>43</v>
      </c>
      <c r="N19" s="28">
        <v>42</v>
      </c>
      <c r="O19" s="28">
        <f t="shared" si="7"/>
        <v>223</v>
      </c>
      <c r="P19" s="28">
        <f t="shared" si="8"/>
        <v>6.722192580266898E-4</v>
      </c>
      <c r="T19" s="28">
        <v>6.7221925802668991E-4</v>
      </c>
      <c r="U19" s="30">
        <f t="shared" si="9"/>
        <v>1.3227188169575162E-3</v>
      </c>
      <c r="V19" s="30">
        <f t="shared" si="1"/>
        <v>4.2314967616919977E-7</v>
      </c>
      <c r="Y19" s="28">
        <v>17</v>
      </c>
      <c r="Z19" s="28">
        <f t="shared" si="2"/>
        <v>0.97968234242812036</v>
      </c>
      <c r="AA19" s="28">
        <f t="shared" si="3"/>
        <v>0.97908748895692344</v>
      </c>
      <c r="AJ19" s="23">
        <v>35</v>
      </c>
      <c r="AK19" s="23">
        <v>59971</v>
      </c>
      <c r="AL19" s="23">
        <v>61050</v>
      </c>
      <c r="AM19" s="23">
        <v>61830</v>
      </c>
      <c r="AN19" s="23">
        <v>63844.5</v>
      </c>
      <c r="AO19" s="23">
        <v>66585.5</v>
      </c>
      <c r="AP19" s="23">
        <f t="shared" si="10"/>
        <v>313281</v>
      </c>
      <c r="AR19" s="24">
        <v>35</v>
      </c>
      <c r="AS19" s="23">
        <v>26</v>
      </c>
      <c r="AT19" s="23">
        <v>26</v>
      </c>
      <c r="AU19" s="23">
        <v>22</v>
      </c>
      <c r="AV19" s="23">
        <v>30</v>
      </c>
      <c r="AW19" s="23">
        <v>23</v>
      </c>
      <c r="AX19" s="23">
        <f t="shared" si="11"/>
        <v>127</v>
      </c>
      <c r="AY19" s="23">
        <f t="shared" si="12"/>
        <v>4.0538685716656932E-4</v>
      </c>
      <c r="BC19" s="23">
        <f t="shared" si="13"/>
        <v>4.0538685716656932E-4</v>
      </c>
      <c r="BD19" s="26">
        <f t="shared" si="14"/>
        <v>9.3298109673015019E-4</v>
      </c>
      <c r="BE19" s="27">
        <f t="shared" si="4"/>
        <v>2.783556816206732E-7</v>
      </c>
      <c r="BH19" s="23">
        <v>17</v>
      </c>
      <c r="BI19" s="23">
        <f t="shared" si="0"/>
        <v>0.98523628629292781</v>
      </c>
      <c r="BJ19" s="23">
        <f t="shared" si="5"/>
        <v>0.9848037779298181</v>
      </c>
      <c r="BM19" s="7"/>
      <c r="BN19" s="7"/>
      <c r="BO19" s="7"/>
      <c r="BP19" s="7"/>
      <c r="BQ19" s="7"/>
      <c r="BR19" s="7"/>
      <c r="BS19" s="7"/>
    </row>
    <row r="20" spans="1:71" x14ac:dyDescent="0.25">
      <c r="A20" s="28">
        <v>36</v>
      </c>
      <c r="B20" s="28">
        <v>64727.5</v>
      </c>
      <c r="C20" s="28">
        <v>63599</v>
      </c>
      <c r="D20" s="28">
        <v>65667</v>
      </c>
      <c r="E20" s="28">
        <v>66178</v>
      </c>
      <c r="F20" s="28">
        <v>68446</v>
      </c>
      <c r="G20" s="28">
        <f t="shared" si="6"/>
        <v>328617.5</v>
      </c>
      <c r="I20" s="28">
        <v>36</v>
      </c>
      <c r="J20" s="28">
        <v>61</v>
      </c>
      <c r="K20" s="28">
        <v>63</v>
      </c>
      <c r="L20" s="28">
        <v>61</v>
      </c>
      <c r="M20" s="28">
        <v>50</v>
      </c>
      <c r="N20" s="28">
        <v>46</v>
      </c>
      <c r="O20" s="28">
        <f t="shared" si="7"/>
        <v>281</v>
      </c>
      <c r="P20" s="28">
        <f t="shared" si="8"/>
        <v>8.5509749176474164E-4</v>
      </c>
      <c r="T20" s="28">
        <v>8.5509749176474175E-4</v>
      </c>
      <c r="U20" s="30">
        <f t="shared" si="9"/>
        <v>1.3393953987614429E-3</v>
      </c>
      <c r="V20" s="30">
        <f t="shared" si="1"/>
        <v>2.3454446272138548E-7</v>
      </c>
      <c r="Y20" s="28">
        <v>18</v>
      </c>
      <c r="Z20" s="28">
        <f t="shared" si="2"/>
        <v>0.9784926354857264</v>
      </c>
      <c r="AA20" s="28">
        <f t="shared" si="3"/>
        <v>0.97789766974940284</v>
      </c>
      <c r="AJ20" s="23">
        <v>36</v>
      </c>
      <c r="AK20" s="23">
        <v>61895.5</v>
      </c>
      <c r="AL20" s="23">
        <v>60798</v>
      </c>
      <c r="AM20" s="23">
        <v>61920</v>
      </c>
      <c r="AN20" s="23">
        <v>62560</v>
      </c>
      <c r="AO20" s="23">
        <v>64354</v>
      </c>
      <c r="AP20" s="23">
        <f t="shared" si="10"/>
        <v>311527.5</v>
      </c>
      <c r="AR20" s="24">
        <v>36</v>
      </c>
      <c r="AS20" s="23">
        <v>26</v>
      </c>
      <c r="AT20" s="23">
        <v>28</v>
      </c>
      <c r="AU20" s="23">
        <v>28</v>
      </c>
      <c r="AV20" s="23">
        <v>23</v>
      </c>
      <c r="AW20" s="23">
        <v>32</v>
      </c>
      <c r="AX20" s="23">
        <f t="shared" si="11"/>
        <v>137</v>
      </c>
      <c r="AY20" s="23">
        <f t="shared" si="12"/>
        <v>4.3976855975796681E-4</v>
      </c>
      <c r="BC20" s="23">
        <f t="shared" si="13"/>
        <v>4.3976855975796681E-4</v>
      </c>
      <c r="BD20" s="26">
        <f t="shared" si="14"/>
        <v>9.4185683252711054E-4</v>
      </c>
      <c r="BE20" s="27">
        <f t="shared" si="4"/>
        <v>2.5209263365230214E-7</v>
      </c>
      <c r="BH20" s="23">
        <v>18</v>
      </c>
      <c r="BI20" s="23">
        <f t="shared" si="0"/>
        <v>0.9843712695667084</v>
      </c>
      <c r="BJ20" s="23">
        <f t="shared" si="5"/>
        <v>0.98393875056809077</v>
      </c>
      <c r="BM20" s="7"/>
      <c r="BN20" s="7"/>
      <c r="BO20" s="7"/>
      <c r="BP20" s="7"/>
      <c r="BQ20" s="7"/>
      <c r="BR20" s="7"/>
      <c r="BS20" s="7"/>
    </row>
    <row r="21" spans="1:71" x14ac:dyDescent="0.25">
      <c r="A21" s="28">
        <v>37</v>
      </c>
      <c r="B21" s="28">
        <v>62936.5</v>
      </c>
      <c r="C21" s="28">
        <v>65705.5</v>
      </c>
      <c r="D21" s="28">
        <v>64330.5</v>
      </c>
      <c r="E21" s="28">
        <v>66379</v>
      </c>
      <c r="F21" s="28">
        <v>66598</v>
      </c>
      <c r="G21" s="28">
        <f t="shared" si="6"/>
        <v>325949.5</v>
      </c>
      <c r="I21" s="28">
        <v>37</v>
      </c>
      <c r="J21" s="28">
        <v>45</v>
      </c>
      <c r="K21" s="28">
        <v>50</v>
      </c>
      <c r="L21" s="28">
        <v>52</v>
      </c>
      <c r="M21" s="28">
        <v>54</v>
      </c>
      <c r="N21" s="28">
        <v>50</v>
      </c>
      <c r="O21" s="28">
        <f t="shared" si="7"/>
        <v>251</v>
      </c>
      <c r="P21" s="28">
        <f t="shared" si="8"/>
        <v>7.7005793842297658E-4</v>
      </c>
      <c r="T21" s="28">
        <v>7.7005793842297658E-4</v>
      </c>
      <c r="U21" s="30">
        <f t="shared" si="9"/>
        <v>1.3583918931846057E-3</v>
      </c>
      <c r="V21" s="30">
        <f t="shared" si="1"/>
        <v>3.4613684232545868E-7</v>
      </c>
      <c r="Y21" s="28">
        <v>19</v>
      </c>
      <c r="Z21" s="28">
        <f t="shared" si="2"/>
        <v>0.97730270401307917</v>
      </c>
      <c r="AA21" s="28">
        <f t="shared" si="3"/>
        <v>0.97670751221197105</v>
      </c>
      <c r="AJ21" s="23">
        <v>37</v>
      </c>
      <c r="AK21" s="23">
        <v>60145.5</v>
      </c>
      <c r="AL21" s="23">
        <v>62754.5</v>
      </c>
      <c r="AM21" s="23">
        <v>61517</v>
      </c>
      <c r="AN21" s="23">
        <v>62614.5</v>
      </c>
      <c r="AO21" s="23">
        <v>63018.5</v>
      </c>
      <c r="AP21" s="23">
        <f t="shared" si="10"/>
        <v>310050</v>
      </c>
      <c r="AR21" s="24">
        <v>37</v>
      </c>
      <c r="AS21" s="23">
        <v>24</v>
      </c>
      <c r="AT21" s="23">
        <v>29</v>
      </c>
      <c r="AU21" s="23">
        <v>17</v>
      </c>
      <c r="AV21" s="23">
        <v>35</v>
      </c>
      <c r="AW21" s="23">
        <v>24</v>
      </c>
      <c r="AX21" s="23">
        <f t="shared" si="11"/>
        <v>129</v>
      </c>
      <c r="AY21" s="23">
        <f t="shared" si="12"/>
        <v>4.1606192549588779E-4</v>
      </c>
      <c r="BC21" s="23">
        <f t="shared" si="13"/>
        <v>4.1606192549588779E-4</v>
      </c>
      <c r="BD21" s="26">
        <f t="shared" si="14"/>
        <v>9.520459602127086E-4</v>
      </c>
      <c r="BE21" s="27">
        <f t="shared" si="4"/>
        <v>2.8727888547132211E-7</v>
      </c>
      <c r="BH21" s="23">
        <v>19</v>
      </c>
      <c r="BI21" s="23">
        <f t="shared" si="0"/>
        <v>0.98350623156947303</v>
      </c>
      <c r="BJ21" s="23">
        <f t="shared" si="5"/>
        <v>0.98307364491688898</v>
      </c>
      <c r="BM21" s="7"/>
      <c r="BN21" s="7"/>
      <c r="BO21" s="7"/>
      <c r="BP21" s="7"/>
      <c r="BQ21" s="7"/>
      <c r="BR21" s="7"/>
      <c r="BS21" s="7"/>
    </row>
    <row r="22" spans="1:71" x14ac:dyDescent="0.25">
      <c r="A22" s="28">
        <v>38</v>
      </c>
      <c r="B22" s="28">
        <v>60914.5</v>
      </c>
      <c r="C22" s="28">
        <v>63761</v>
      </c>
      <c r="D22" s="28">
        <v>66426.5</v>
      </c>
      <c r="E22" s="28">
        <v>64892</v>
      </c>
      <c r="F22" s="28">
        <v>66864</v>
      </c>
      <c r="G22" s="28">
        <f t="shared" si="6"/>
        <v>322858</v>
      </c>
      <c r="I22" s="28">
        <v>38</v>
      </c>
      <c r="J22" s="28">
        <v>51</v>
      </c>
      <c r="K22" s="28">
        <v>52</v>
      </c>
      <c r="L22" s="28">
        <v>55</v>
      </c>
      <c r="M22" s="28">
        <v>54</v>
      </c>
      <c r="N22" s="28">
        <v>40</v>
      </c>
      <c r="O22" s="28">
        <f t="shared" si="7"/>
        <v>252</v>
      </c>
      <c r="P22" s="28">
        <f t="shared" si="8"/>
        <v>7.8052890125070466E-4</v>
      </c>
      <c r="T22" s="28">
        <v>7.8052890125070466E-4</v>
      </c>
      <c r="U22" s="30">
        <f t="shared" si="9"/>
        <v>1.3800310279073044E-3</v>
      </c>
      <c r="V22" s="30">
        <f t="shared" si="1"/>
        <v>3.5940279986578572E-7</v>
      </c>
      <c r="Y22" s="28">
        <v>20</v>
      </c>
      <c r="Z22" s="28">
        <f t="shared" si="2"/>
        <v>0.97611232041086293</v>
      </c>
      <c r="AA22" s="28">
        <f t="shared" si="3"/>
        <v>0.97551677319632057</v>
      </c>
      <c r="AJ22" s="23">
        <v>38</v>
      </c>
      <c r="AK22" s="23">
        <v>58531</v>
      </c>
      <c r="AL22" s="23">
        <v>60890.5</v>
      </c>
      <c r="AM22" s="23">
        <v>63473</v>
      </c>
      <c r="AN22" s="23">
        <v>62139.5</v>
      </c>
      <c r="AO22" s="23">
        <v>63010</v>
      </c>
      <c r="AP22" s="23">
        <f t="shared" si="10"/>
        <v>308044</v>
      </c>
      <c r="AR22" s="24">
        <v>38</v>
      </c>
      <c r="AS22" s="23">
        <v>17</v>
      </c>
      <c r="AT22" s="23">
        <v>24</v>
      </c>
      <c r="AU22" s="23">
        <v>26</v>
      </c>
      <c r="AV22" s="23">
        <v>29</v>
      </c>
      <c r="AW22" s="23">
        <v>41</v>
      </c>
      <c r="AX22" s="23">
        <f t="shared" si="11"/>
        <v>137</v>
      </c>
      <c r="AY22" s="23">
        <f t="shared" si="12"/>
        <v>4.4474166028229733E-4</v>
      </c>
      <c r="BC22" s="23">
        <f t="shared" si="13"/>
        <v>4.4474166028229733E-4</v>
      </c>
      <c r="BD22" s="26">
        <f t="shared" si="14"/>
        <v>9.6374282967439046E-4</v>
      </c>
      <c r="BE22" s="27">
        <f t="shared" si="4"/>
        <v>2.6936221383036006E-7</v>
      </c>
      <c r="BH22" s="23">
        <v>20</v>
      </c>
      <c r="BI22" s="23">
        <f t="shared" si="0"/>
        <v>0.98264105826430492</v>
      </c>
      <c r="BJ22" s="23">
        <f t="shared" si="5"/>
        <v>0.98220833860921775</v>
      </c>
      <c r="BM22" s="7"/>
      <c r="BN22" s="7"/>
      <c r="BO22" s="7"/>
      <c r="BP22" s="7"/>
      <c r="BQ22" s="7"/>
      <c r="BR22" s="7"/>
      <c r="BS22" s="7"/>
    </row>
    <row r="23" spans="1:71" x14ac:dyDescent="0.25">
      <c r="A23" s="28">
        <v>39</v>
      </c>
      <c r="B23" s="28">
        <v>61889.5</v>
      </c>
      <c r="C23" s="28">
        <v>61713</v>
      </c>
      <c r="D23" s="28">
        <v>64407.5</v>
      </c>
      <c r="E23" s="28">
        <v>66984</v>
      </c>
      <c r="F23" s="28">
        <v>65158</v>
      </c>
      <c r="G23" s="28">
        <f t="shared" si="6"/>
        <v>320152</v>
      </c>
      <c r="I23" s="28">
        <v>39</v>
      </c>
      <c r="J23" s="28">
        <v>63</v>
      </c>
      <c r="K23" s="28">
        <v>58</v>
      </c>
      <c r="L23" s="28">
        <v>53</v>
      </c>
      <c r="M23" s="28">
        <v>48</v>
      </c>
      <c r="N23" s="28">
        <v>43</v>
      </c>
      <c r="O23" s="28">
        <f t="shared" si="7"/>
        <v>265</v>
      </c>
      <c r="P23" s="28">
        <f t="shared" si="8"/>
        <v>8.277318273819936E-4</v>
      </c>
      <c r="T23" s="28">
        <v>8.2773182738199349E-4</v>
      </c>
      <c r="U23" s="30">
        <f t="shared" si="9"/>
        <v>1.4046804259023439E-3</v>
      </c>
      <c r="V23" s="30">
        <f t="shared" si="1"/>
        <v>3.328696853345964E-7</v>
      </c>
      <c r="Y23" s="28">
        <v>21</v>
      </c>
      <c r="Z23" s="28">
        <f t="shared" si="2"/>
        <v>0.97492122598177822</v>
      </c>
      <c r="AA23" s="28">
        <f t="shared" si="3"/>
        <v>0.97432517631657611</v>
      </c>
      <c r="AJ23" s="23">
        <v>39</v>
      </c>
      <c r="AK23" s="23">
        <v>59175.5</v>
      </c>
      <c r="AL23" s="23">
        <v>59245</v>
      </c>
      <c r="AM23" s="23">
        <v>61552</v>
      </c>
      <c r="AN23" s="23">
        <v>64059.5</v>
      </c>
      <c r="AO23" s="23">
        <v>62519.5</v>
      </c>
      <c r="AP23" s="23">
        <f t="shared" si="10"/>
        <v>306551.5</v>
      </c>
      <c r="AR23" s="24">
        <v>39</v>
      </c>
      <c r="AS23" s="23">
        <v>22</v>
      </c>
      <c r="AT23" s="23">
        <v>23</v>
      </c>
      <c r="AU23" s="23">
        <v>27</v>
      </c>
      <c r="AV23" s="23">
        <v>33</v>
      </c>
      <c r="AW23" s="23">
        <v>37</v>
      </c>
      <c r="AX23" s="23">
        <f t="shared" si="11"/>
        <v>142</v>
      </c>
      <c r="AY23" s="23">
        <f t="shared" si="12"/>
        <v>4.6321743654818197E-4</v>
      </c>
      <c r="BC23" s="23">
        <f t="shared" si="13"/>
        <v>4.6321743654818197E-4</v>
      </c>
      <c r="BD23" s="26">
        <f t="shared" si="14"/>
        <v>9.7717054983114272E-4</v>
      </c>
      <c r="BE23" s="27">
        <f t="shared" si="4"/>
        <v>2.6414780265324786E-7</v>
      </c>
      <c r="BH23" s="23">
        <v>21</v>
      </c>
      <c r="BI23" s="23">
        <f t="shared" si="0"/>
        <v>0.98177561895413046</v>
      </c>
      <c r="BJ23" s="23">
        <f t="shared" si="5"/>
        <v>0.98134269139413188</v>
      </c>
      <c r="BM23" s="7"/>
      <c r="BN23" s="7"/>
      <c r="BO23" s="7"/>
      <c r="BP23" s="7"/>
      <c r="BQ23" s="7"/>
      <c r="BR23" s="7"/>
      <c r="BS23" s="7"/>
    </row>
    <row r="24" spans="1:71" x14ac:dyDescent="0.25">
      <c r="A24" s="28">
        <v>40</v>
      </c>
      <c r="B24" s="28">
        <v>62478.5</v>
      </c>
      <c r="C24" s="28">
        <v>62564.5</v>
      </c>
      <c r="D24" s="28">
        <v>62279.5</v>
      </c>
      <c r="E24" s="28">
        <v>64928</v>
      </c>
      <c r="F24" s="28">
        <v>67309.5</v>
      </c>
      <c r="G24" s="28">
        <f t="shared" si="6"/>
        <v>319560</v>
      </c>
      <c r="I24" s="28">
        <v>40</v>
      </c>
      <c r="J24" s="28">
        <v>54</v>
      </c>
      <c r="K24" s="28">
        <v>77</v>
      </c>
      <c r="L24" s="28">
        <v>64</v>
      </c>
      <c r="M24" s="28">
        <v>64</v>
      </c>
      <c r="N24" s="28">
        <v>69</v>
      </c>
      <c r="O24" s="28">
        <f t="shared" si="7"/>
        <v>328</v>
      </c>
      <c r="P24" s="28">
        <f t="shared" si="8"/>
        <v>1.0264113155588935E-3</v>
      </c>
      <c r="T24" s="28">
        <v>1.0264113155588933E-3</v>
      </c>
      <c r="U24" s="30">
        <f t="shared" si="9"/>
        <v>1.432758850908891E-3</v>
      </c>
      <c r="V24" s="30">
        <f t="shared" si="1"/>
        <v>1.6511831948501742E-7</v>
      </c>
      <c r="Y24" s="28">
        <v>22</v>
      </c>
      <c r="Z24" s="28">
        <f t="shared" si="2"/>
        <v>0.97372912665137412</v>
      </c>
      <c r="AA24" s="28">
        <f t="shared" si="3"/>
        <v>0.97313240737610196</v>
      </c>
      <c r="AJ24" s="23">
        <v>40</v>
      </c>
      <c r="AK24" s="23">
        <v>59988</v>
      </c>
      <c r="AL24" s="23">
        <v>59834.5</v>
      </c>
      <c r="AM24" s="23">
        <v>59850.5</v>
      </c>
      <c r="AN24" s="23">
        <v>62073</v>
      </c>
      <c r="AO24" s="23">
        <v>64434.5</v>
      </c>
      <c r="AP24" s="23">
        <f t="shared" si="10"/>
        <v>306180.5</v>
      </c>
      <c r="AR24" s="24">
        <v>40</v>
      </c>
      <c r="AS24" s="23">
        <v>44</v>
      </c>
      <c r="AT24" s="23">
        <v>29</v>
      </c>
      <c r="AU24" s="23">
        <v>27</v>
      </c>
      <c r="AV24" s="23">
        <v>36</v>
      </c>
      <c r="AW24" s="23">
        <v>31</v>
      </c>
      <c r="AX24" s="23">
        <f t="shared" si="11"/>
        <v>167</v>
      </c>
      <c r="AY24" s="23">
        <f t="shared" si="12"/>
        <v>5.4542990164298515E-4</v>
      </c>
      <c r="BC24" s="23">
        <f t="shared" si="13"/>
        <v>5.4542990164298515E-4</v>
      </c>
      <c r="BD24" s="26">
        <f t="shared" si="14"/>
        <v>9.9258524426700922E-4</v>
      </c>
      <c r="BE24" s="27">
        <f t="shared" si="4"/>
        <v>1.9994790043720836E-7</v>
      </c>
      <c r="BH24" s="23">
        <v>22</v>
      </c>
      <c r="BI24" s="23">
        <f t="shared" si="0"/>
        <v>0.9809097638341332</v>
      </c>
      <c r="BJ24" s="23">
        <f t="shared" si="5"/>
        <v>0.98047654250945993</v>
      </c>
      <c r="BM24" s="7"/>
      <c r="BN24" s="7"/>
      <c r="BO24" s="7"/>
      <c r="BP24" s="7"/>
      <c r="BQ24" s="7"/>
      <c r="BR24" s="7"/>
      <c r="BS24" s="7"/>
    </row>
    <row r="25" spans="1:71" x14ac:dyDescent="0.25">
      <c r="A25" s="28">
        <v>41</v>
      </c>
      <c r="B25" s="28">
        <v>64675</v>
      </c>
      <c r="C25" s="28">
        <v>63121</v>
      </c>
      <c r="D25" s="28">
        <v>63056.5</v>
      </c>
      <c r="E25" s="28">
        <v>62712</v>
      </c>
      <c r="F25" s="28">
        <v>65182.5</v>
      </c>
      <c r="G25" s="28">
        <f t="shared" si="6"/>
        <v>318747</v>
      </c>
      <c r="I25" s="28">
        <v>41</v>
      </c>
      <c r="J25" s="28">
        <v>67</v>
      </c>
      <c r="K25" s="28">
        <v>64</v>
      </c>
      <c r="L25" s="28">
        <v>63</v>
      </c>
      <c r="M25" s="28">
        <v>53</v>
      </c>
      <c r="N25" s="28">
        <v>52</v>
      </c>
      <c r="O25" s="28">
        <f t="shared" si="7"/>
        <v>299</v>
      </c>
      <c r="P25" s="28">
        <f t="shared" si="8"/>
        <v>9.3804804437375101E-4</v>
      </c>
      <c r="T25" s="28">
        <v>9.380480443737509E-4</v>
      </c>
      <c r="U25" s="30">
        <f t="shared" si="9"/>
        <v>1.4647433217266754E-3</v>
      </c>
      <c r="V25" s="30">
        <f t="shared" si="1"/>
        <v>2.7740791518587392E-7</v>
      </c>
      <c r="Y25" s="28">
        <v>23</v>
      </c>
      <c r="Z25" s="28">
        <f t="shared" si="2"/>
        <v>0.9725356881008298</v>
      </c>
      <c r="AA25" s="28">
        <f t="shared" si="3"/>
        <v>0.9719381091659598</v>
      </c>
      <c r="AJ25" s="23">
        <v>41</v>
      </c>
      <c r="AK25" s="23">
        <v>62420.5</v>
      </c>
      <c r="AL25" s="23">
        <v>60522.5</v>
      </c>
      <c r="AM25" s="23">
        <v>60431</v>
      </c>
      <c r="AN25" s="23">
        <v>60308</v>
      </c>
      <c r="AO25" s="23">
        <v>62389.5</v>
      </c>
      <c r="AP25" s="23">
        <f t="shared" si="10"/>
        <v>306071.5</v>
      </c>
      <c r="AR25" s="24">
        <v>41</v>
      </c>
      <c r="AS25" s="23">
        <v>38</v>
      </c>
      <c r="AT25" s="23">
        <v>36</v>
      </c>
      <c r="AU25" s="23">
        <v>38</v>
      </c>
      <c r="AV25" s="23">
        <v>38</v>
      </c>
      <c r="AW25" s="23">
        <v>33</v>
      </c>
      <c r="AX25" s="23">
        <f t="shared" si="11"/>
        <v>183</v>
      </c>
      <c r="AY25" s="23">
        <f t="shared" si="12"/>
        <v>5.9789951040851563E-4</v>
      </c>
      <c r="BC25" s="23">
        <f t="shared" si="13"/>
        <v>5.9789951040851563E-4</v>
      </c>
      <c r="BD25" s="26">
        <f t="shared" si="14"/>
        <v>1.010280936594322E-3</v>
      </c>
      <c r="BE25" s="27">
        <f t="shared" si="4"/>
        <v>1.7005844066303964E-7</v>
      </c>
      <c r="BH25" s="23">
        <v>23</v>
      </c>
      <c r="BI25" s="23">
        <f t="shared" si="0"/>
        <v>0.98004332118478676</v>
      </c>
      <c r="BJ25" s="23">
        <f t="shared" si="5"/>
        <v>0.97960970766879285</v>
      </c>
      <c r="BM25" s="7"/>
      <c r="BN25" s="7"/>
      <c r="BO25" s="7"/>
      <c r="BP25" s="7"/>
      <c r="BQ25" s="7"/>
      <c r="BR25" s="7"/>
      <c r="BS25" s="7"/>
    </row>
    <row r="26" spans="1:71" x14ac:dyDescent="0.25">
      <c r="A26" s="28">
        <v>42</v>
      </c>
      <c r="B26" s="28">
        <v>67353</v>
      </c>
      <c r="C26" s="28">
        <v>65270</v>
      </c>
      <c r="D26" s="28">
        <v>63600</v>
      </c>
      <c r="E26" s="28">
        <v>63452</v>
      </c>
      <c r="F26" s="28">
        <v>62972.5</v>
      </c>
      <c r="G26" s="28">
        <f t="shared" si="6"/>
        <v>322647.5</v>
      </c>
      <c r="I26" s="28">
        <v>42</v>
      </c>
      <c r="J26" s="28">
        <v>80</v>
      </c>
      <c r="K26" s="28">
        <v>61</v>
      </c>
      <c r="L26" s="28">
        <v>61</v>
      </c>
      <c r="M26" s="28">
        <v>63</v>
      </c>
      <c r="N26" s="28">
        <v>65</v>
      </c>
      <c r="O26" s="28">
        <f t="shared" si="7"/>
        <v>330</v>
      </c>
      <c r="P26" s="28">
        <f t="shared" si="8"/>
        <v>1.0227880271813667E-3</v>
      </c>
      <c r="T26" s="28">
        <v>1.0227880271813667E-3</v>
      </c>
      <c r="U26" s="30">
        <f t="shared" si="9"/>
        <v>1.5011772161938738E-3</v>
      </c>
      <c r="V26" s="30">
        <f t="shared" si="1"/>
        <v>2.2885621616404425E-7</v>
      </c>
      <c r="Y26" s="28">
        <v>24</v>
      </c>
      <c r="Z26" s="28">
        <f t="shared" si="2"/>
        <v>0.97134053023108979</v>
      </c>
      <c r="AA26" s="28">
        <f t="shared" si="3"/>
        <v>0.97074187554893465</v>
      </c>
      <c r="AJ26" s="23">
        <v>42</v>
      </c>
      <c r="AK26" s="23">
        <v>65173.5</v>
      </c>
      <c r="AL26" s="23">
        <v>62944</v>
      </c>
      <c r="AM26" s="23">
        <v>61015</v>
      </c>
      <c r="AN26" s="23">
        <v>60899.5</v>
      </c>
      <c r="AO26" s="23">
        <v>60582</v>
      </c>
      <c r="AP26" s="23">
        <f t="shared" si="10"/>
        <v>310614</v>
      </c>
      <c r="AR26" s="24">
        <v>42</v>
      </c>
      <c r="AS26" s="23">
        <v>42</v>
      </c>
      <c r="AT26" s="23">
        <v>45</v>
      </c>
      <c r="AU26" s="23">
        <v>40</v>
      </c>
      <c r="AV26" s="23">
        <v>40</v>
      </c>
      <c r="AW26" s="23">
        <v>43</v>
      </c>
      <c r="AX26" s="23">
        <f t="shared" si="11"/>
        <v>210</v>
      </c>
      <c r="AY26" s="23">
        <f t="shared" si="12"/>
        <v>6.7608027970407004E-4</v>
      </c>
      <c r="BC26" s="23">
        <f t="shared" si="13"/>
        <v>6.7608027970407004E-4</v>
      </c>
      <c r="BD26" s="26">
        <f t="shared" si="14"/>
        <v>1.0305951587312402E-3</v>
      </c>
      <c r="BE26" s="27">
        <f t="shared" si="4"/>
        <v>1.256807994516491E-7</v>
      </c>
      <c r="BH26" s="23">
        <v>24</v>
      </c>
      <c r="BI26" s="23">
        <f t="shared" si="0"/>
        <v>0.97917609415279894</v>
      </c>
      <c r="BJ26" s="23">
        <f t="shared" si="5"/>
        <v>0.97874197560617193</v>
      </c>
      <c r="BM26" s="7"/>
      <c r="BN26" s="7"/>
      <c r="BO26" s="7"/>
      <c r="BP26" s="7"/>
      <c r="BQ26" s="7"/>
      <c r="BR26" s="7"/>
      <c r="BS26" s="7"/>
    </row>
    <row r="27" spans="1:71" x14ac:dyDescent="0.25">
      <c r="A27" s="28">
        <v>43</v>
      </c>
      <c r="B27" s="28">
        <v>66113</v>
      </c>
      <c r="C27" s="28">
        <v>67904.5</v>
      </c>
      <c r="D27" s="28">
        <v>65671</v>
      </c>
      <c r="E27" s="28">
        <v>63972</v>
      </c>
      <c r="F27" s="28">
        <v>63696.5</v>
      </c>
      <c r="G27" s="28">
        <f t="shared" si="6"/>
        <v>327357</v>
      </c>
      <c r="I27" s="28">
        <v>43</v>
      </c>
      <c r="J27" s="28">
        <v>81</v>
      </c>
      <c r="K27" s="28">
        <v>75</v>
      </c>
      <c r="L27" s="28">
        <v>66</v>
      </c>
      <c r="M27" s="28">
        <v>65</v>
      </c>
      <c r="N27" s="28">
        <v>62</v>
      </c>
      <c r="O27" s="28">
        <f t="shared" si="7"/>
        <v>349</v>
      </c>
      <c r="P27" s="28">
        <f t="shared" si="8"/>
        <v>1.0661143644400456E-3</v>
      </c>
      <c r="T27" s="28">
        <v>1.0661143644400456E-3</v>
      </c>
      <c r="U27" s="30">
        <f t="shared" si="9"/>
        <v>1.5426795025255541E-3</v>
      </c>
      <c r="V27" s="30">
        <f t="shared" si="1"/>
        <v>2.2711433083845979E-7</v>
      </c>
      <c r="Y27" s="28">
        <v>25</v>
      </c>
      <c r="Z27" s="28">
        <f t="shared" si="2"/>
        <v>0.97014322086677951</v>
      </c>
      <c r="AA27" s="28">
        <f t="shared" si="3"/>
        <v>0.96954324473132347</v>
      </c>
      <c r="AJ27" s="23">
        <v>43</v>
      </c>
      <c r="AK27" s="23">
        <v>64247.5</v>
      </c>
      <c r="AL27" s="23">
        <v>65734.5</v>
      </c>
      <c r="AM27" s="23">
        <v>63396.5</v>
      </c>
      <c r="AN27" s="23">
        <v>61388.5</v>
      </c>
      <c r="AO27" s="23">
        <v>61190.5</v>
      </c>
      <c r="AP27" s="23">
        <f t="shared" si="10"/>
        <v>315957.5</v>
      </c>
      <c r="AR27" s="24">
        <v>43</v>
      </c>
      <c r="AS27" s="23">
        <v>40</v>
      </c>
      <c r="AT27" s="23">
        <v>37</v>
      </c>
      <c r="AU27" s="23">
        <v>35</v>
      </c>
      <c r="AV27" s="23">
        <v>39</v>
      </c>
      <c r="AW27" s="23">
        <v>49</v>
      </c>
      <c r="AX27" s="23">
        <f t="shared" si="11"/>
        <v>200</v>
      </c>
      <c r="AY27" s="23">
        <f t="shared" si="12"/>
        <v>6.3299652643156125E-4</v>
      </c>
      <c r="BC27" s="23">
        <f t="shared" si="13"/>
        <v>6.3299652643156125E-4</v>
      </c>
      <c r="BD27" s="26">
        <f t="shared" si="14"/>
        <v>1.0539153890672479E-3</v>
      </c>
      <c r="BE27" s="27">
        <f t="shared" si="4"/>
        <v>1.7717268892252007E-7</v>
      </c>
      <c r="BH27" s="23">
        <v>25</v>
      </c>
      <c r="BI27" s="23">
        <f t="shared" si="0"/>
        <v>0.97830785705954482</v>
      </c>
      <c r="BJ27" s="23">
        <f t="shared" si="5"/>
        <v>0.97787310411363992</v>
      </c>
      <c r="BM27" s="7"/>
      <c r="BN27" s="7"/>
      <c r="BO27" s="7"/>
      <c r="BP27" s="7"/>
      <c r="BQ27" s="7"/>
      <c r="BR27" s="7"/>
      <c r="BS27" s="7"/>
    </row>
    <row r="28" spans="1:71" x14ac:dyDescent="0.25">
      <c r="A28" s="28">
        <v>44</v>
      </c>
      <c r="B28" s="28">
        <v>67172.5</v>
      </c>
      <c r="C28" s="28">
        <v>66580</v>
      </c>
      <c r="D28" s="28">
        <v>68304.5</v>
      </c>
      <c r="E28" s="28">
        <v>65977</v>
      </c>
      <c r="F28" s="28">
        <v>64174.5</v>
      </c>
      <c r="G28" s="28">
        <f t="shared" si="6"/>
        <v>332208.5</v>
      </c>
      <c r="I28" s="28">
        <v>44</v>
      </c>
      <c r="J28" s="28">
        <v>78</v>
      </c>
      <c r="K28" s="28">
        <v>95</v>
      </c>
      <c r="L28" s="28">
        <v>82</v>
      </c>
      <c r="M28" s="28">
        <v>83</v>
      </c>
      <c r="N28" s="28">
        <v>60</v>
      </c>
      <c r="O28" s="28">
        <f t="shared" si="7"/>
        <v>398</v>
      </c>
      <c r="P28" s="28">
        <f t="shared" si="8"/>
        <v>1.1980427954131215E-3</v>
      </c>
      <c r="T28" s="28">
        <v>1.1980427954131215E-3</v>
      </c>
      <c r="U28" s="30">
        <f t="shared" si="9"/>
        <v>1.5899552548420551E-3</v>
      </c>
      <c r="V28" s="30">
        <f t="shared" si="1"/>
        <v>1.5359537585563552E-7</v>
      </c>
      <c r="Y28" s="28">
        <v>26</v>
      </c>
      <c r="Z28" s="28">
        <f t="shared" si="2"/>
        <v>0.96894326859586744</v>
      </c>
      <c r="AA28" s="28">
        <f t="shared" si="3"/>
        <v>0.96834169161138939</v>
      </c>
      <c r="AJ28" s="23">
        <v>44</v>
      </c>
      <c r="AK28" s="23">
        <v>65296</v>
      </c>
      <c r="AL28" s="23">
        <v>64681</v>
      </c>
      <c r="AM28" s="23">
        <v>66137</v>
      </c>
      <c r="AN28" s="23">
        <v>63740</v>
      </c>
      <c r="AO28" s="23">
        <v>61585.5</v>
      </c>
      <c r="AP28" s="23">
        <f t="shared" si="10"/>
        <v>321439.5</v>
      </c>
      <c r="AR28" s="24">
        <v>44</v>
      </c>
      <c r="AS28" s="23">
        <v>47</v>
      </c>
      <c r="AT28" s="23">
        <v>43</v>
      </c>
      <c r="AU28" s="23">
        <v>47</v>
      </c>
      <c r="AV28" s="23">
        <v>47</v>
      </c>
      <c r="AW28" s="23">
        <v>52</v>
      </c>
      <c r="AX28" s="23">
        <f t="shared" si="11"/>
        <v>236</v>
      </c>
      <c r="AY28" s="23">
        <f t="shared" si="12"/>
        <v>7.3419725951539866E-4</v>
      </c>
      <c r="BC28" s="23">
        <f t="shared" si="13"/>
        <v>7.3419725951539866E-4</v>
      </c>
      <c r="BD28" s="26">
        <f t="shared" si="14"/>
        <v>1.0806864433197322E-3</v>
      </c>
      <c r="BE28" s="27">
        <f t="shared" si="4"/>
        <v>1.2005475449339326E-7</v>
      </c>
      <c r="BH28" s="23">
        <v>26</v>
      </c>
      <c r="BI28" s="23">
        <f t="shared" si="0"/>
        <v>0.97743835116773514</v>
      </c>
      <c r="BJ28" s="23">
        <f t="shared" si="5"/>
        <v>0.9770028154973418</v>
      </c>
      <c r="BM28" s="7"/>
      <c r="BN28" s="7"/>
      <c r="BO28" s="7"/>
      <c r="BP28" s="7"/>
      <c r="BQ28" s="7"/>
      <c r="BR28" s="7"/>
      <c r="BS28" s="7"/>
    </row>
    <row r="29" spans="1:71" x14ac:dyDescent="0.25">
      <c r="A29" s="28">
        <v>45</v>
      </c>
      <c r="B29" s="28">
        <v>67025</v>
      </c>
      <c r="C29" s="28">
        <v>67646.5</v>
      </c>
      <c r="D29" s="28">
        <v>66941</v>
      </c>
      <c r="E29" s="28">
        <v>68596</v>
      </c>
      <c r="F29" s="28">
        <v>66105</v>
      </c>
      <c r="G29" s="28">
        <f t="shared" si="6"/>
        <v>336313.5</v>
      </c>
      <c r="I29" s="28">
        <v>45</v>
      </c>
      <c r="J29" s="28">
        <v>83</v>
      </c>
      <c r="K29" s="28">
        <v>74</v>
      </c>
      <c r="L29" s="28">
        <v>80</v>
      </c>
      <c r="M29" s="28">
        <v>72</v>
      </c>
      <c r="N29" s="28">
        <v>87</v>
      </c>
      <c r="O29" s="28">
        <f t="shared" si="7"/>
        <v>396</v>
      </c>
      <c r="P29" s="28">
        <f t="shared" si="8"/>
        <v>1.1774728043923305E-3</v>
      </c>
      <c r="T29" s="28">
        <v>1.1774728043923305E-3</v>
      </c>
      <c r="U29" s="30">
        <f t="shared" si="9"/>
        <v>1.6438076315335301E-3</v>
      </c>
      <c r="V29" s="30">
        <f t="shared" si="1"/>
        <v>2.1746817100481251E-7</v>
      </c>
      <c r="Y29" s="28">
        <v>27</v>
      </c>
      <c r="Z29" s="28">
        <f t="shared" si="2"/>
        <v>0.96774011462691123</v>
      </c>
      <c r="AA29" s="28">
        <f t="shared" si="3"/>
        <v>0.96713661907831283</v>
      </c>
      <c r="AJ29" s="23">
        <v>45</v>
      </c>
      <c r="AK29" s="23">
        <v>65158.5</v>
      </c>
      <c r="AL29" s="23">
        <v>65683</v>
      </c>
      <c r="AM29" s="23">
        <v>65026.5</v>
      </c>
      <c r="AN29" s="23">
        <v>66421</v>
      </c>
      <c r="AO29" s="23">
        <v>63951.5</v>
      </c>
      <c r="AP29" s="23">
        <f t="shared" si="10"/>
        <v>326240.5</v>
      </c>
      <c r="AR29" s="24">
        <v>45</v>
      </c>
      <c r="AS29" s="23">
        <v>50</v>
      </c>
      <c r="AT29" s="23">
        <v>49</v>
      </c>
      <c r="AU29" s="23">
        <v>53</v>
      </c>
      <c r="AV29" s="23">
        <v>57</v>
      </c>
      <c r="AW29" s="23">
        <v>56</v>
      </c>
      <c r="AX29" s="23">
        <f t="shared" si="11"/>
        <v>265</v>
      </c>
      <c r="AY29" s="23">
        <f t="shared" si="12"/>
        <v>8.1228418911815053E-4</v>
      </c>
      <c r="BC29" s="23">
        <f t="shared" si="13"/>
        <v>8.1228418911815053E-4</v>
      </c>
      <c r="BD29" s="26">
        <f t="shared" si="14"/>
        <v>1.1114189590566309E-3</v>
      </c>
      <c r="BE29" s="27">
        <f t="shared" si="4"/>
        <v>8.9481610586147549E-8</v>
      </c>
      <c r="BH29" s="23">
        <v>27</v>
      </c>
      <c r="BI29" s="23">
        <f t="shared" si="0"/>
        <v>0.97656727982694846</v>
      </c>
      <c r="BJ29" s="23">
        <f t="shared" si="5"/>
        <v>0.9761307913670082</v>
      </c>
      <c r="BM29" s="7"/>
      <c r="BN29" s="7"/>
      <c r="BO29" s="7"/>
      <c r="BP29" s="7"/>
      <c r="BQ29" s="7"/>
      <c r="BR29" s="7"/>
      <c r="BS29" s="7"/>
    </row>
    <row r="30" spans="1:71" x14ac:dyDescent="0.25">
      <c r="A30" s="28">
        <v>46</v>
      </c>
      <c r="B30" s="28">
        <v>65207</v>
      </c>
      <c r="C30" s="28">
        <v>67385.5</v>
      </c>
      <c r="D30" s="28">
        <v>68001.5</v>
      </c>
      <c r="E30" s="28">
        <v>67194.5</v>
      </c>
      <c r="F30" s="28">
        <v>68760</v>
      </c>
      <c r="G30" s="28">
        <f t="shared" si="6"/>
        <v>336548.5</v>
      </c>
      <c r="I30" s="28">
        <v>46</v>
      </c>
      <c r="J30" s="28">
        <v>94</v>
      </c>
      <c r="K30" s="28">
        <v>104</v>
      </c>
      <c r="L30" s="28">
        <v>91</v>
      </c>
      <c r="M30" s="28">
        <v>98</v>
      </c>
      <c r="N30" s="28">
        <v>92</v>
      </c>
      <c r="O30" s="28">
        <f t="shared" si="7"/>
        <v>479</v>
      </c>
      <c r="P30" s="28">
        <f t="shared" si="8"/>
        <v>1.423271831548796E-3</v>
      </c>
      <c r="T30" s="28">
        <v>1.423271831548796E-3</v>
      </c>
      <c r="U30" s="30">
        <f t="shared" si="9"/>
        <v>1.7051515199587243E-3</v>
      </c>
      <c r="V30" s="30">
        <f t="shared" si="1"/>
        <v>7.9456158738078276E-8</v>
      </c>
      <c r="Y30" s="28">
        <v>28</v>
      </c>
      <c r="Z30" s="28">
        <f t="shared" si="2"/>
        <v>0.96653312352971443</v>
      </c>
      <c r="AA30" s="28">
        <f t="shared" si="3"/>
        <v>0.96592734811839309</v>
      </c>
      <c r="AJ30" s="23">
        <v>46</v>
      </c>
      <c r="AK30" s="23">
        <v>63648.5</v>
      </c>
      <c r="AL30" s="23">
        <v>65528.5</v>
      </c>
      <c r="AM30" s="23">
        <v>66019</v>
      </c>
      <c r="AN30" s="23">
        <v>65285.5</v>
      </c>
      <c r="AO30" s="23">
        <v>66608</v>
      </c>
      <c r="AP30" s="23">
        <f t="shared" si="10"/>
        <v>327089.5</v>
      </c>
      <c r="AR30" s="24">
        <v>46</v>
      </c>
      <c r="AS30" s="23">
        <v>63</v>
      </c>
      <c r="AT30" s="23">
        <v>58</v>
      </c>
      <c r="AU30" s="23">
        <v>51</v>
      </c>
      <c r="AV30" s="23">
        <v>61</v>
      </c>
      <c r="AW30" s="23">
        <v>65</v>
      </c>
      <c r="AX30" s="23">
        <f t="shared" si="11"/>
        <v>298</v>
      </c>
      <c r="AY30" s="23">
        <f t="shared" si="12"/>
        <v>9.1106562576909373E-4</v>
      </c>
      <c r="BC30" s="23">
        <f t="shared" si="13"/>
        <v>9.1106562576909373E-4</v>
      </c>
      <c r="BD30" s="26">
        <f t="shared" si="14"/>
        <v>1.1466991357209873E-3</v>
      </c>
      <c r="BE30" s="27">
        <f t="shared" si="4"/>
        <v>5.5523151012249141E-8</v>
      </c>
      <c r="BH30" s="23">
        <v>28</v>
      </c>
      <c r="BI30" s="23">
        <f t="shared" si="0"/>
        <v>0.97569430290706793</v>
      </c>
      <c r="BJ30" s="23">
        <f t="shared" si="5"/>
        <v>0.97525666666123501</v>
      </c>
      <c r="BM30" s="7"/>
      <c r="BN30" s="7"/>
      <c r="BO30" s="7"/>
      <c r="BP30" s="7"/>
      <c r="BQ30" s="7"/>
      <c r="BR30" s="7"/>
      <c r="BS30" s="7"/>
    </row>
    <row r="31" spans="1:71" x14ac:dyDescent="0.25">
      <c r="A31" s="28">
        <v>47</v>
      </c>
      <c r="B31" s="28">
        <v>64206.5</v>
      </c>
      <c r="C31" s="28">
        <v>65557</v>
      </c>
      <c r="D31" s="28">
        <v>67626</v>
      </c>
      <c r="E31" s="28">
        <v>68260</v>
      </c>
      <c r="F31" s="28">
        <v>67323</v>
      </c>
      <c r="G31" s="28">
        <f t="shared" si="6"/>
        <v>332972.5</v>
      </c>
      <c r="I31" s="28">
        <v>47</v>
      </c>
      <c r="J31" s="28">
        <v>91</v>
      </c>
      <c r="K31" s="28">
        <v>84</v>
      </c>
      <c r="L31" s="28">
        <v>93</v>
      </c>
      <c r="M31" s="28">
        <v>86</v>
      </c>
      <c r="N31" s="28">
        <v>106</v>
      </c>
      <c r="O31" s="28">
        <f t="shared" si="7"/>
        <v>460</v>
      </c>
      <c r="P31" s="28">
        <f t="shared" si="8"/>
        <v>1.3814954688450248E-3</v>
      </c>
      <c r="T31" s="28">
        <v>1.3814954688450248E-3</v>
      </c>
      <c r="U31" s="30">
        <f t="shared" si="9"/>
        <v>1.7750290792850584E-3</v>
      </c>
      <c r="V31" s="30">
        <f t="shared" si="1"/>
        <v>1.5486870254596807E-7</v>
      </c>
      <c r="Y31" s="28">
        <v>29</v>
      </c>
      <c r="Z31" s="28">
        <f t="shared" si="2"/>
        <v>0.96532157270707175</v>
      </c>
      <c r="AA31" s="28">
        <f t="shared" si="3"/>
        <v>0.96471310656590714</v>
      </c>
      <c r="AJ31" s="23">
        <v>47</v>
      </c>
      <c r="AK31" s="23">
        <v>62368</v>
      </c>
      <c r="AL31" s="23">
        <v>63988.5</v>
      </c>
      <c r="AM31" s="23">
        <v>65820</v>
      </c>
      <c r="AN31" s="23">
        <v>66278.5</v>
      </c>
      <c r="AO31" s="23">
        <v>65437</v>
      </c>
      <c r="AP31" s="23">
        <f t="shared" si="10"/>
        <v>323892</v>
      </c>
      <c r="AR31" s="24">
        <v>47</v>
      </c>
      <c r="AS31" s="23">
        <v>65</v>
      </c>
      <c r="AT31" s="23">
        <v>66</v>
      </c>
      <c r="AU31" s="23">
        <v>70</v>
      </c>
      <c r="AV31" s="23">
        <v>60</v>
      </c>
      <c r="AW31" s="23">
        <v>63</v>
      </c>
      <c r="AX31" s="23">
        <f t="shared" si="11"/>
        <v>324</v>
      </c>
      <c r="AY31" s="23">
        <f t="shared" si="12"/>
        <v>1.0003334444814939E-3</v>
      </c>
      <c r="BC31" s="23">
        <f t="shared" si="13"/>
        <v>1.0003334444814939E-3</v>
      </c>
      <c r="BD31" s="26">
        <f t="shared" si="14"/>
        <v>1.1871999159410002E-3</v>
      </c>
      <c r="BE31" s="27">
        <f t="shared" si="4"/>
        <v>3.4919078155726506E-8</v>
      </c>
      <c r="BH31" s="23">
        <v>29</v>
      </c>
      <c r="BI31" s="23">
        <f t="shared" si="0"/>
        <v>0.97481903041540219</v>
      </c>
      <c r="BJ31" s="23">
        <f t="shared" si="5"/>
        <v>0.97438002279674651</v>
      </c>
      <c r="BM31" s="7"/>
      <c r="BN31" s="7"/>
      <c r="BO31" s="7"/>
      <c r="BP31" s="7"/>
      <c r="BQ31" s="7"/>
      <c r="BR31" s="7"/>
      <c r="BS31" s="7"/>
    </row>
    <row r="32" spans="1:71" x14ac:dyDescent="0.25">
      <c r="A32" s="28">
        <v>48</v>
      </c>
      <c r="B32" s="28">
        <v>66753</v>
      </c>
      <c r="C32" s="28">
        <v>64535</v>
      </c>
      <c r="D32" s="28">
        <v>65795.5</v>
      </c>
      <c r="E32" s="28">
        <v>67777.5</v>
      </c>
      <c r="F32" s="28">
        <v>68353</v>
      </c>
      <c r="G32" s="28">
        <f t="shared" si="6"/>
        <v>333214</v>
      </c>
      <c r="I32" s="28">
        <v>48</v>
      </c>
      <c r="J32" s="28">
        <v>110</v>
      </c>
      <c r="K32" s="28">
        <v>107</v>
      </c>
      <c r="L32" s="28">
        <v>100</v>
      </c>
      <c r="M32" s="28">
        <v>89</v>
      </c>
      <c r="N32" s="28">
        <v>101</v>
      </c>
      <c r="O32" s="28">
        <f t="shared" si="7"/>
        <v>507</v>
      </c>
      <c r="P32" s="28">
        <f t="shared" si="8"/>
        <v>1.5215447130072566E-3</v>
      </c>
      <c r="T32" s="28">
        <v>1.5215447130072566E-3</v>
      </c>
      <c r="U32" s="30">
        <f t="shared" si="9"/>
        <v>1.8546274455242613E-3</v>
      </c>
      <c r="V32" s="30">
        <f t="shared" si="1"/>
        <v>1.1094410670099449E-7</v>
      </c>
      <c r="Y32" s="28">
        <v>30</v>
      </c>
      <c r="Z32" s="28">
        <f t="shared" si="2"/>
        <v>0.96410464042474264</v>
      </c>
      <c r="AA32" s="28">
        <f t="shared" si="3"/>
        <v>0.96349301631414541</v>
      </c>
      <c r="AJ32" s="23">
        <v>48</v>
      </c>
      <c r="AK32" s="23">
        <v>65056</v>
      </c>
      <c r="AL32" s="23">
        <v>62651.5</v>
      </c>
      <c r="AM32" s="23">
        <v>64246.5</v>
      </c>
      <c r="AN32" s="23">
        <v>66023.5</v>
      </c>
      <c r="AO32" s="23">
        <v>66417</v>
      </c>
      <c r="AP32" s="23">
        <f t="shared" si="10"/>
        <v>324394.5</v>
      </c>
      <c r="AR32" s="24">
        <v>48</v>
      </c>
      <c r="AS32" s="23">
        <v>73</v>
      </c>
      <c r="AT32" s="23">
        <v>78</v>
      </c>
      <c r="AU32" s="23">
        <v>77</v>
      </c>
      <c r="AV32" s="23">
        <v>66</v>
      </c>
      <c r="AW32" s="23">
        <v>51</v>
      </c>
      <c r="AX32" s="23">
        <f t="shared" si="11"/>
        <v>345</v>
      </c>
      <c r="AY32" s="23">
        <f t="shared" si="12"/>
        <v>1.0635198808857734E-3</v>
      </c>
      <c r="BC32" s="23">
        <f t="shared" si="13"/>
        <v>1.0635198808857734E-3</v>
      </c>
      <c r="BD32" s="26">
        <f t="shared" si="14"/>
        <v>1.2336938214005774E-3</v>
      </c>
      <c r="BE32" s="27">
        <f t="shared" si="4"/>
        <v>2.8959170030336077E-8</v>
      </c>
      <c r="BH32" s="23">
        <v>30</v>
      </c>
      <c r="BI32" s="23">
        <f t="shared" si="0"/>
        <v>0.97394101517809084</v>
      </c>
      <c r="BJ32" s="23">
        <f t="shared" si="5"/>
        <v>0.97350037981355997</v>
      </c>
      <c r="BM32" s="7"/>
      <c r="BN32" s="7"/>
      <c r="BO32" s="7"/>
      <c r="BP32" s="7"/>
      <c r="BQ32" s="7"/>
      <c r="BR32" s="7"/>
      <c r="BS32" s="7"/>
    </row>
    <row r="33" spans="1:71" x14ac:dyDescent="0.25">
      <c r="A33" s="28">
        <v>49</v>
      </c>
      <c r="B33" s="28">
        <v>70220</v>
      </c>
      <c r="C33" s="28">
        <v>67008</v>
      </c>
      <c r="D33" s="28">
        <v>64751.5</v>
      </c>
      <c r="E33" s="28">
        <v>65949.5</v>
      </c>
      <c r="F33" s="28">
        <v>67829.5</v>
      </c>
      <c r="G33" s="28">
        <f t="shared" si="6"/>
        <v>335758.5</v>
      </c>
      <c r="I33" s="28">
        <v>49</v>
      </c>
      <c r="J33" s="28">
        <v>157</v>
      </c>
      <c r="K33" s="28">
        <v>122</v>
      </c>
      <c r="L33" s="28">
        <v>123</v>
      </c>
      <c r="M33" s="28">
        <v>97</v>
      </c>
      <c r="N33" s="28">
        <v>111</v>
      </c>
      <c r="O33" s="28">
        <f t="shared" si="7"/>
        <v>610</v>
      </c>
      <c r="P33" s="28">
        <f t="shared" si="8"/>
        <v>1.8167820025405165E-3</v>
      </c>
      <c r="T33" s="28">
        <v>1.8167820025405165E-3</v>
      </c>
      <c r="U33" s="30">
        <f t="shared" si="9"/>
        <v>1.9452988995508824E-3</v>
      </c>
      <c r="V33" s="30">
        <f t="shared" si="1"/>
        <v>1.6516592817172995E-8</v>
      </c>
      <c r="Y33" s="28">
        <v>31</v>
      </c>
      <c r="Z33" s="28">
        <f t="shared" si="2"/>
        <v>0.96288139220354818</v>
      </c>
      <c r="AA33" s="28">
        <f t="shared" si="3"/>
        <v>0.96226607877737935</v>
      </c>
      <c r="AJ33" s="23">
        <v>49</v>
      </c>
      <c r="AK33" s="23">
        <v>67667.5</v>
      </c>
      <c r="AL33" s="23">
        <v>65283.5</v>
      </c>
      <c r="AM33" s="23">
        <v>62871.5</v>
      </c>
      <c r="AN33" s="23">
        <v>64409</v>
      </c>
      <c r="AO33" s="23">
        <v>66135</v>
      </c>
      <c r="AP33" s="23">
        <f t="shared" si="10"/>
        <v>326366.5</v>
      </c>
      <c r="AR33" s="24">
        <v>49</v>
      </c>
      <c r="AS33" s="23">
        <v>94</v>
      </c>
      <c r="AT33" s="23">
        <v>92</v>
      </c>
      <c r="AU33" s="23">
        <v>75</v>
      </c>
      <c r="AV33" s="23">
        <v>78</v>
      </c>
      <c r="AW33" s="23">
        <v>92</v>
      </c>
      <c r="AX33" s="23">
        <f t="shared" si="11"/>
        <v>431</v>
      </c>
      <c r="AY33" s="23">
        <f t="shared" si="12"/>
        <v>1.3206012259223908E-3</v>
      </c>
      <c r="BC33" s="23">
        <f t="shared" si="13"/>
        <v>1.3206012259223908E-3</v>
      </c>
      <c r="BD33" s="26">
        <f t="shared" si="14"/>
        <v>1.2870676881049021E-3</v>
      </c>
      <c r="BE33" s="27">
        <f t="shared" si="4"/>
        <v>1.1244981585569492E-9</v>
      </c>
      <c r="BH33" s="23">
        <v>31</v>
      </c>
      <c r="BI33" s="23">
        <f t="shared" si="0"/>
        <v>0.9730597444490291</v>
      </c>
      <c r="BJ33" s="23">
        <f t="shared" si="5"/>
        <v>0.9726171873693561</v>
      </c>
      <c r="BM33" s="7"/>
      <c r="BN33" s="7"/>
      <c r="BO33" s="7"/>
      <c r="BP33" s="7"/>
      <c r="BQ33" s="7"/>
      <c r="BR33" s="7"/>
      <c r="BS33" s="7"/>
    </row>
    <row r="34" spans="1:71" x14ac:dyDescent="0.25">
      <c r="A34" s="28">
        <v>50</v>
      </c>
      <c r="B34" s="28">
        <v>70749</v>
      </c>
      <c r="C34" s="28">
        <v>70395</v>
      </c>
      <c r="D34" s="28">
        <v>67160</v>
      </c>
      <c r="E34" s="28">
        <v>64872.5</v>
      </c>
      <c r="F34" s="28">
        <v>65998.5</v>
      </c>
      <c r="G34" s="28">
        <f t="shared" si="6"/>
        <v>339175</v>
      </c>
      <c r="I34" s="28">
        <v>50</v>
      </c>
      <c r="J34" s="28">
        <v>161</v>
      </c>
      <c r="K34" s="28">
        <v>145</v>
      </c>
      <c r="L34" s="28">
        <v>127</v>
      </c>
      <c r="M34" s="28">
        <v>113</v>
      </c>
      <c r="N34" s="28">
        <v>138</v>
      </c>
      <c r="O34" s="28">
        <f t="shared" si="7"/>
        <v>684</v>
      </c>
      <c r="P34" s="28">
        <f t="shared" si="8"/>
        <v>2.016658067369352E-3</v>
      </c>
      <c r="T34" s="28">
        <v>2.0166580673693525E-3</v>
      </c>
      <c r="U34" s="30">
        <f t="shared" si="9"/>
        <v>2.0485838407341677E-3</v>
      </c>
      <c r="V34" s="30">
        <f t="shared" si="1"/>
        <v>1.0192550049415746E-9</v>
      </c>
      <c r="Y34" s="28">
        <v>32</v>
      </c>
      <c r="Z34" s="28">
        <f t="shared" si="2"/>
        <v>0.96165076535121052</v>
      </c>
      <c r="AA34" s="28">
        <f t="shared" si="3"/>
        <v>0.96103115836654274</v>
      </c>
      <c r="AJ34" s="23">
        <v>50</v>
      </c>
      <c r="AK34" s="23">
        <v>68003</v>
      </c>
      <c r="AL34" s="23">
        <v>67861</v>
      </c>
      <c r="AM34" s="23">
        <v>65449</v>
      </c>
      <c r="AN34" s="23">
        <v>63025.5</v>
      </c>
      <c r="AO34" s="23">
        <v>64478</v>
      </c>
      <c r="AP34" s="23">
        <f t="shared" si="10"/>
        <v>328816.5</v>
      </c>
      <c r="AR34" s="24">
        <v>50</v>
      </c>
      <c r="AS34" s="23">
        <v>106</v>
      </c>
      <c r="AT34" s="23">
        <v>102</v>
      </c>
      <c r="AU34" s="23">
        <v>83</v>
      </c>
      <c r="AV34" s="23">
        <v>70</v>
      </c>
      <c r="AW34" s="23">
        <v>87</v>
      </c>
      <c r="AX34" s="23">
        <f t="shared" si="11"/>
        <v>448</v>
      </c>
      <c r="AY34" s="23">
        <f t="shared" si="12"/>
        <v>1.3624620418987491E-3</v>
      </c>
      <c r="BC34" s="23">
        <f t="shared" si="13"/>
        <v>1.3624620418987491E-3</v>
      </c>
      <c r="BD34" s="26">
        <f t="shared" si="14"/>
        <v>1.3483395821050259E-3</v>
      </c>
      <c r="BE34" s="27">
        <f t="shared" si="4"/>
        <v>1.9944387062532702E-10</v>
      </c>
      <c r="BH34" s="23">
        <v>32</v>
      </c>
      <c r="BI34" s="23">
        <f t="shared" si="0"/>
        <v>0.97217463028968321</v>
      </c>
      <c r="BJ34" s="23">
        <f t="shared" si="5"/>
        <v>0.97172981441507633</v>
      </c>
      <c r="BM34" s="7"/>
      <c r="BN34" s="7"/>
      <c r="BO34" s="7"/>
      <c r="BP34" s="7"/>
      <c r="BQ34" s="7"/>
      <c r="BR34" s="7"/>
      <c r="BS34" s="7"/>
    </row>
    <row r="35" spans="1:71" x14ac:dyDescent="0.25">
      <c r="A35" s="28">
        <v>51</v>
      </c>
      <c r="B35" s="28">
        <v>70628.5</v>
      </c>
      <c r="C35" s="28">
        <v>70889.5</v>
      </c>
      <c r="D35" s="28">
        <v>70484</v>
      </c>
      <c r="E35" s="28">
        <v>67259</v>
      </c>
      <c r="F35" s="28">
        <v>64883.5</v>
      </c>
      <c r="G35" s="28">
        <f t="shared" si="6"/>
        <v>344144.5</v>
      </c>
      <c r="I35" s="28">
        <v>51</v>
      </c>
      <c r="J35" s="28">
        <v>164</v>
      </c>
      <c r="K35" s="28">
        <v>153</v>
      </c>
      <c r="L35" s="28">
        <v>161</v>
      </c>
      <c r="M35" s="28">
        <v>112</v>
      </c>
      <c r="N35" s="28">
        <v>141</v>
      </c>
      <c r="O35" s="28">
        <f t="shared" si="7"/>
        <v>731</v>
      </c>
      <c r="P35" s="28">
        <f t="shared" si="8"/>
        <v>2.1241077512498385E-3</v>
      </c>
      <c r="T35" s="28">
        <v>2.1241077512498385E-3</v>
      </c>
      <c r="U35" s="30">
        <f t="shared" si="9"/>
        <v>2.1662369564777713E-3</v>
      </c>
      <c r="V35" s="30">
        <f t="shared" si="1"/>
        <v>1.7748699331372857E-9</v>
      </c>
      <c r="Y35" s="28">
        <v>33</v>
      </c>
      <c r="Z35" s="28">
        <f t="shared" si="2"/>
        <v>0.96041155138187484</v>
      </c>
      <c r="AA35" s="28">
        <f t="shared" si="3"/>
        <v>0.95978696370982242</v>
      </c>
      <c r="AJ35" s="23">
        <v>51</v>
      </c>
      <c r="AK35" s="23">
        <v>68154</v>
      </c>
      <c r="AL35" s="23">
        <v>68185</v>
      </c>
      <c r="AM35" s="23">
        <v>68021</v>
      </c>
      <c r="AN35" s="23">
        <v>65561.5</v>
      </c>
      <c r="AO35" s="23">
        <v>63068.5</v>
      </c>
      <c r="AP35" s="23">
        <f t="shared" si="10"/>
        <v>332990</v>
      </c>
      <c r="AR35" s="24">
        <v>51</v>
      </c>
      <c r="AS35" s="23">
        <v>107</v>
      </c>
      <c r="AT35" s="23">
        <v>111</v>
      </c>
      <c r="AU35" s="23">
        <v>101</v>
      </c>
      <c r="AV35" s="23">
        <v>90</v>
      </c>
      <c r="AW35" s="23">
        <v>96</v>
      </c>
      <c r="AX35" s="23">
        <f t="shared" si="11"/>
        <v>505</v>
      </c>
      <c r="AY35" s="23">
        <f t="shared" si="12"/>
        <v>1.5165620589206884E-3</v>
      </c>
      <c r="BC35" s="23">
        <f t="shared" si="13"/>
        <v>1.5165620589206884E-3</v>
      </c>
      <c r="BD35" s="26">
        <f t="shared" si="14"/>
        <v>1.4186782183361201E-3</v>
      </c>
      <c r="BE35" s="27">
        <f t="shared" si="4"/>
        <v>9.5812462475851833E-9</v>
      </c>
      <c r="BH35" s="23">
        <v>33</v>
      </c>
      <c r="BI35" s="23">
        <f t="shared" ref="BI35:BI66" si="15">EXP((-BB$4*BH35)-(BB$5/BB$6)*(EXP(BB$6*BH35)-1))</f>
        <v>0.97128499854046946</v>
      </c>
      <c r="BJ35" s="23">
        <f t="shared" si="5"/>
        <v>0.970837537359447</v>
      </c>
      <c r="BM35" s="7"/>
      <c r="BN35" s="7"/>
      <c r="BO35" s="7"/>
      <c r="BP35" s="7"/>
      <c r="BQ35" s="7"/>
      <c r="BR35" s="7"/>
      <c r="BS35" s="7"/>
    </row>
    <row r="36" spans="1:71" x14ac:dyDescent="0.25">
      <c r="A36" s="28">
        <v>52</v>
      </c>
      <c r="B36" s="28">
        <v>69917</v>
      </c>
      <c r="C36" s="28">
        <v>70739</v>
      </c>
      <c r="D36" s="28">
        <v>70933.5</v>
      </c>
      <c r="E36" s="28">
        <v>70491.5</v>
      </c>
      <c r="F36" s="28">
        <v>67249.5</v>
      </c>
      <c r="G36" s="28">
        <f t="shared" si="6"/>
        <v>349330.5</v>
      </c>
      <c r="I36" s="28">
        <v>52</v>
      </c>
      <c r="J36" s="28">
        <v>162</v>
      </c>
      <c r="K36" s="28">
        <v>166</v>
      </c>
      <c r="L36" s="28">
        <v>167</v>
      </c>
      <c r="M36" s="28">
        <v>162</v>
      </c>
      <c r="N36" s="28">
        <v>177</v>
      </c>
      <c r="O36" s="28">
        <f t="shared" si="7"/>
        <v>834</v>
      </c>
      <c r="P36" s="28">
        <f t="shared" si="8"/>
        <v>2.3874239438010708E-3</v>
      </c>
      <c r="T36" s="28">
        <v>2.3874239438010708E-3</v>
      </c>
      <c r="U36" s="30">
        <f t="shared" si="9"/>
        <v>2.3002570322564232E-3</v>
      </c>
      <c r="V36" s="30">
        <f t="shared" ref="V36:V67" si="16">(U36-P36)^2</f>
        <v>7.598070468232412E-9</v>
      </c>
      <c r="Y36" s="28">
        <v>34</v>
      </c>
      <c r="Z36" s="28">
        <f t="shared" si="2"/>
        <v>0.95916237603776988</v>
      </c>
      <c r="AA36" s="28">
        <f t="shared" si="3"/>
        <v>0.9585320263137489</v>
      </c>
      <c r="AJ36" s="23">
        <v>52</v>
      </c>
      <c r="AK36" s="23">
        <v>68071</v>
      </c>
      <c r="AL36" s="23">
        <v>68303.5</v>
      </c>
      <c r="AM36" s="23">
        <v>68321</v>
      </c>
      <c r="AN36" s="23">
        <v>68110.5</v>
      </c>
      <c r="AO36" s="23">
        <v>65582.5</v>
      </c>
      <c r="AP36" s="23">
        <f t="shared" si="10"/>
        <v>338388.5</v>
      </c>
      <c r="AR36" s="24">
        <v>52</v>
      </c>
      <c r="AS36" s="23">
        <v>116</v>
      </c>
      <c r="AT36" s="23">
        <v>129</v>
      </c>
      <c r="AU36" s="23">
        <v>96</v>
      </c>
      <c r="AV36" s="23">
        <v>109</v>
      </c>
      <c r="AW36" s="23">
        <v>105</v>
      </c>
      <c r="AX36" s="23">
        <f t="shared" si="11"/>
        <v>555</v>
      </c>
      <c r="AY36" s="23">
        <f t="shared" si="12"/>
        <v>1.6401266591506507E-3</v>
      </c>
      <c r="BC36" s="23">
        <f t="shared" si="13"/>
        <v>1.6401266591506507E-3</v>
      </c>
      <c r="BD36" s="26">
        <f t="shared" si="14"/>
        <v>1.4994252529690018E-3</v>
      </c>
      <c r="BE36" s="27">
        <f t="shared" ref="BE36:BE67" si="17">(BD36-AY36)^2</f>
        <v>1.9796885701493342E-8</v>
      </c>
      <c r="BH36" s="23">
        <v>34</v>
      </c>
      <c r="BI36" s="23">
        <f t="shared" si="15"/>
        <v>0.97039007617842454</v>
      </c>
      <c r="BJ36" s="23">
        <f t="shared" si="5"/>
        <v>0.96993952650235116</v>
      </c>
      <c r="BM36" s="7"/>
      <c r="BN36" s="7"/>
      <c r="BO36" s="7"/>
      <c r="BP36" s="7"/>
      <c r="BQ36" s="7"/>
      <c r="BR36" s="7"/>
      <c r="BS36" s="7"/>
    </row>
    <row r="37" spans="1:71" x14ac:dyDescent="0.25">
      <c r="A37" s="28">
        <v>53</v>
      </c>
      <c r="B37" s="28">
        <v>65401.5</v>
      </c>
      <c r="C37" s="28">
        <v>69964.5</v>
      </c>
      <c r="D37" s="28">
        <v>70728</v>
      </c>
      <c r="E37" s="28">
        <v>70906.5</v>
      </c>
      <c r="F37" s="28">
        <v>70410.5</v>
      </c>
      <c r="G37" s="28">
        <f t="shared" si="6"/>
        <v>347411</v>
      </c>
      <c r="I37" s="28">
        <v>53</v>
      </c>
      <c r="J37" s="28">
        <v>160</v>
      </c>
      <c r="K37" s="28">
        <v>195</v>
      </c>
      <c r="L37" s="28">
        <v>212</v>
      </c>
      <c r="M37" s="28">
        <v>182</v>
      </c>
      <c r="N37" s="28">
        <v>198</v>
      </c>
      <c r="O37" s="28">
        <f t="shared" si="7"/>
        <v>947</v>
      </c>
      <c r="P37" s="28">
        <f t="shared" si="8"/>
        <v>2.7258779946518676E-3</v>
      </c>
      <c r="T37" s="28">
        <v>2.7258779946518681E-3</v>
      </c>
      <c r="U37" s="30">
        <f t="shared" si="9"/>
        <v>2.4529209085863823E-3</v>
      </c>
      <c r="V37" s="30">
        <f t="shared" si="16"/>
        <v>7.4505570833360784E-8</v>
      </c>
      <c r="Y37" s="28">
        <v>35</v>
      </c>
      <c r="Z37" s="28">
        <f t="shared" si="2"/>
        <v>0.95790167658972802</v>
      </c>
      <c r="AA37" s="28">
        <f t="shared" si="3"/>
        <v>0.95726467632027679</v>
      </c>
      <c r="AJ37" s="23">
        <v>53</v>
      </c>
      <c r="AK37" s="23">
        <v>62900.5</v>
      </c>
      <c r="AL37" s="23">
        <v>68182.5</v>
      </c>
      <c r="AM37" s="23">
        <v>68402</v>
      </c>
      <c r="AN37" s="23">
        <v>68385</v>
      </c>
      <c r="AO37" s="23">
        <v>68103</v>
      </c>
      <c r="AP37" s="23">
        <f t="shared" si="10"/>
        <v>335973</v>
      </c>
      <c r="AR37" s="24">
        <v>53</v>
      </c>
      <c r="AS37" s="23">
        <v>120</v>
      </c>
      <c r="AT37" s="23">
        <v>119</v>
      </c>
      <c r="AU37" s="23">
        <v>122</v>
      </c>
      <c r="AV37" s="23">
        <v>129</v>
      </c>
      <c r="AW37" s="23">
        <v>120</v>
      </c>
      <c r="AX37" s="23">
        <f t="shared" si="11"/>
        <v>610</v>
      </c>
      <c r="AY37" s="23">
        <f t="shared" si="12"/>
        <v>1.815622088679745E-3</v>
      </c>
      <c r="BC37" s="23">
        <f t="shared" si="13"/>
        <v>1.815622088679745E-3</v>
      </c>
      <c r="BD37" s="26">
        <f t="shared" si="14"/>
        <v>1.5921208744846416E-3</v>
      </c>
      <c r="BE37" s="27">
        <f t="shared" si="17"/>
        <v>4.9952792746685474E-8</v>
      </c>
      <c r="BH37" s="23">
        <v>35</v>
      </c>
      <c r="BI37" s="23">
        <f t="shared" si="15"/>
        <v>0.96948897682627777</v>
      </c>
      <c r="BJ37" s="23">
        <f t="shared" si="5"/>
        <v>0.96903483048525474</v>
      </c>
      <c r="BM37" s="7"/>
      <c r="BN37" s="7"/>
      <c r="BO37" s="7"/>
      <c r="BP37" s="7"/>
      <c r="BQ37" s="7"/>
      <c r="BR37" s="7"/>
      <c r="BS37" s="7"/>
    </row>
    <row r="38" spans="1:71" x14ac:dyDescent="0.25">
      <c r="A38" s="28">
        <v>54</v>
      </c>
      <c r="B38" s="28">
        <v>61841</v>
      </c>
      <c r="C38" s="28">
        <v>65439</v>
      </c>
      <c r="D38" s="28">
        <v>69902.5</v>
      </c>
      <c r="E38" s="28">
        <v>70639.5</v>
      </c>
      <c r="F38" s="28">
        <v>70779.5</v>
      </c>
      <c r="G38" s="28">
        <f t="shared" si="6"/>
        <v>338601.5</v>
      </c>
      <c r="I38" s="28">
        <v>54</v>
      </c>
      <c r="J38" s="28">
        <v>212</v>
      </c>
      <c r="K38" s="28">
        <v>216</v>
      </c>
      <c r="L38" s="28">
        <v>239</v>
      </c>
      <c r="M38" s="28">
        <v>205</v>
      </c>
      <c r="N38" s="28">
        <v>227</v>
      </c>
      <c r="O38" s="28">
        <f t="shared" si="7"/>
        <v>1099</v>
      </c>
      <c r="P38" s="28">
        <f t="shared" si="8"/>
        <v>3.2457032824721684E-3</v>
      </c>
      <c r="T38" s="28">
        <v>3.2457032824721684E-3</v>
      </c>
      <c r="U38" s="30">
        <f t="shared" si="9"/>
        <v>2.6268221618178872E-3</v>
      </c>
      <c r="V38" s="30">
        <f t="shared" si="16"/>
        <v>3.83013841502299E-7</v>
      </c>
      <c r="Y38" s="28">
        <v>36</v>
      </c>
      <c r="Z38" s="28">
        <f t="shared" si="2"/>
        <v>0.95662767605082544</v>
      </c>
      <c r="AA38" s="28">
        <f t="shared" si="3"/>
        <v>0.9559830149702655</v>
      </c>
      <c r="AJ38" s="23">
        <v>54</v>
      </c>
      <c r="AK38" s="23">
        <v>60279.5</v>
      </c>
      <c r="AL38" s="23">
        <v>62973</v>
      </c>
      <c r="AM38" s="23">
        <v>68212</v>
      </c>
      <c r="AN38" s="23">
        <v>68428</v>
      </c>
      <c r="AO38" s="23">
        <v>68356.5</v>
      </c>
      <c r="AP38" s="23">
        <f t="shared" si="10"/>
        <v>328249</v>
      </c>
      <c r="AR38" s="24">
        <v>54</v>
      </c>
      <c r="AS38" s="23">
        <v>109</v>
      </c>
      <c r="AT38" s="23">
        <v>121</v>
      </c>
      <c r="AU38" s="23">
        <v>128</v>
      </c>
      <c r="AV38" s="23">
        <v>124</v>
      </c>
      <c r="AW38" s="23">
        <v>133</v>
      </c>
      <c r="AX38" s="23">
        <f t="shared" si="11"/>
        <v>615</v>
      </c>
      <c r="AY38" s="23">
        <f t="shared" si="12"/>
        <v>1.8735776803585084E-3</v>
      </c>
      <c r="BC38" s="23">
        <f t="shared" si="13"/>
        <v>1.8735776803585084E-3</v>
      </c>
      <c r="BD38" s="26">
        <f t="shared" si="14"/>
        <v>1.6985331816020063E-3</v>
      </c>
      <c r="BE38" s="27">
        <f t="shared" si="17"/>
        <v>3.0640576544915062E-8</v>
      </c>
      <c r="BH38" s="23">
        <v>36</v>
      </c>
      <c r="BI38" s="23">
        <f t="shared" si="15"/>
        <v>0.96858068414423171</v>
      </c>
      <c r="BJ38" s="23">
        <f t="shared" si="5"/>
        <v>0.96812235847072547</v>
      </c>
      <c r="BM38" s="7"/>
      <c r="BN38" s="7"/>
      <c r="BO38" s="7"/>
      <c r="BP38" s="7"/>
      <c r="BQ38" s="7"/>
      <c r="BR38" s="7"/>
      <c r="BS38" s="7"/>
    </row>
    <row r="39" spans="1:71" x14ac:dyDescent="0.25">
      <c r="A39" s="28">
        <v>55</v>
      </c>
      <c r="B39" s="28">
        <v>59611.5</v>
      </c>
      <c r="C39" s="28">
        <v>61838</v>
      </c>
      <c r="D39" s="28">
        <v>65359</v>
      </c>
      <c r="E39" s="28">
        <v>69769.5</v>
      </c>
      <c r="F39" s="28">
        <v>70489.5</v>
      </c>
      <c r="G39" s="28">
        <f t="shared" si="6"/>
        <v>327067.5</v>
      </c>
      <c r="I39" s="28">
        <v>55</v>
      </c>
      <c r="J39" s="28">
        <v>235</v>
      </c>
      <c r="K39" s="28">
        <v>191</v>
      </c>
      <c r="L39" s="28">
        <v>203</v>
      </c>
      <c r="M39" s="28">
        <v>212</v>
      </c>
      <c r="N39" s="28">
        <v>251</v>
      </c>
      <c r="O39" s="28">
        <f t="shared" si="7"/>
        <v>1092</v>
      </c>
      <c r="P39" s="28">
        <f t="shared" si="8"/>
        <v>3.3387603476346625E-3</v>
      </c>
      <c r="T39" s="28">
        <v>3.3387603476346625E-3</v>
      </c>
      <c r="U39" s="30">
        <f t="shared" si="9"/>
        <v>2.8249151658899536E-3</v>
      </c>
      <c r="V39" s="30">
        <f t="shared" si="16"/>
        <v>2.6403687080225291E-7</v>
      </c>
      <c r="Y39" s="28">
        <v>37</v>
      </c>
      <c r="Z39" s="28">
        <f t="shared" si="2"/>
        <v>0.95533835388970545</v>
      </c>
      <c r="AA39" s="28">
        <f t="shared" si="3"/>
        <v>0.95468488333318513</v>
      </c>
      <c r="AJ39" s="23">
        <v>55</v>
      </c>
      <c r="AK39" s="23">
        <v>58228</v>
      </c>
      <c r="AL39" s="23">
        <v>60358</v>
      </c>
      <c r="AM39" s="23">
        <v>62997</v>
      </c>
      <c r="AN39" s="23">
        <v>68156.5</v>
      </c>
      <c r="AO39" s="23">
        <v>68361</v>
      </c>
      <c r="AP39" s="23">
        <f t="shared" si="10"/>
        <v>318100.5</v>
      </c>
      <c r="AR39" s="24">
        <v>55</v>
      </c>
      <c r="AS39" s="23">
        <v>138</v>
      </c>
      <c r="AT39" s="23">
        <v>129</v>
      </c>
      <c r="AU39" s="23">
        <v>128</v>
      </c>
      <c r="AV39" s="23">
        <v>166</v>
      </c>
      <c r="AW39" s="23">
        <v>142</v>
      </c>
      <c r="AX39" s="23">
        <f t="shared" si="11"/>
        <v>703</v>
      </c>
      <c r="AY39" s="23">
        <f t="shared" si="12"/>
        <v>2.2099933825944947E-3</v>
      </c>
      <c r="BC39" s="23">
        <f t="shared" si="13"/>
        <v>2.2099933825944947E-3</v>
      </c>
      <c r="BD39" s="26">
        <f t="shared" si="14"/>
        <v>1.8206919084209411E-3</v>
      </c>
      <c r="BE39" s="27">
        <f t="shared" si="17"/>
        <v>1.5155563779370202E-7</v>
      </c>
      <c r="BH39" s="23">
        <v>37</v>
      </c>
      <c r="BI39" s="23">
        <f t="shared" si="15"/>
        <v>0.96766403279721924</v>
      </c>
      <c r="BJ39" s="23">
        <f t="shared" si="5"/>
        <v>0.96720085972185887</v>
      </c>
      <c r="BM39" s="7"/>
      <c r="BN39" s="7"/>
      <c r="BO39" s="7"/>
      <c r="BP39" s="7"/>
      <c r="BQ39" s="7"/>
      <c r="BR39" s="7"/>
      <c r="BS39" s="7"/>
    </row>
    <row r="40" spans="1:71" x14ac:dyDescent="0.25">
      <c r="A40" s="28">
        <v>56</v>
      </c>
      <c r="B40" s="28">
        <v>58437</v>
      </c>
      <c r="C40" s="28">
        <v>59538.5</v>
      </c>
      <c r="D40" s="28">
        <v>61774.5</v>
      </c>
      <c r="E40" s="28">
        <v>65223</v>
      </c>
      <c r="F40" s="28">
        <v>69555</v>
      </c>
      <c r="G40" s="28">
        <f t="shared" si="6"/>
        <v>314528</v>
      </c>
      <c r="I40" s="28">
        <v>56</v>
      </c>
      <c r="J40" s="28">
        <v>225</v>
      </c>
      <c r="K40" s="28">
        <v>258</v>
      </c>
      <c r="L40" s="28">
        <v>214</v>
      </c>
      <c r="M40" s="28">
        <v>238</v>
      </c>
      <c r="N40" s="28">
        <v>292</v>
      </c>
      <c r="O40" s="28">
        <f t="shared" si="7"/>
        <v>1227</v>
      </c>
      <c r="P40" s="28">
        <f t="shared" si="8"/>
        <v>3.9010835283345203E-3</v>
      </c>
      <c r="T40" s="28">
        <v>3.9010835283345203E-3</v>
      </c>
      <c r="U40" s="30">
        <f t="shared" si="9"/>
        <v>3.0505652836039236E-3</v>
      </c>
      <c r="V40" s="30">
        <f t="shared" si="16"/>
        <v>7.2338128461961509E-7</v>
      </c>
      <c r="Y40" s="28">
        <v>38</v>
      </c>
      <c r="Z40" s="28">
        <f t="shared" si="2"/>
        <v>0.95403141277666492</v>
      </c>
      <c r="AA40" s="28">
        <f t="shared" si="3"/>
        <v>0.9533678268062129</v>
      </c>
      <c r="AJ40" s="23">
        <v>56</v>
      </c>
      <c r="AK40" s="23">
        <v>57699.5</v>
      </c>
      <c r="AL40" s="23">
        <v>58242.5</v>
      </c>
      <c r="AM40" s="23">
        <v>60332.5</v>
      </c>
      <c r="AN40" s="23">
        <v>62985.5</v>
      </c>
      <c r="AO40" s="23">
        <v>68052.5</v>
      </c>
      <c r="AP40" s="23">
        <f t="shared" si="10"/>
        <v>307312.5</v>
      </c>
      <c r="AR40" s="24">
        <v>56</v>
      </c>
      <c r="AS40" s="23">
        <v>172</v>
      </c>
      <c r="AT40" s="23">
        <v>136</v>
      </c>
      <c r="AU40" s="23">
        <v>163</v>
      </c>
      <c r="AV40" s="23">
        <v>144</v>
      </c>
      <c r="AW40" s="23">
        <v>150</v>
      </c>
      <c r="AX40" s="23">
        <f t="shared" si="11"/>
        <v>765</v>
      </c>
      <c r="AY40" s="23">
        <f t="shared" si="12"/>
        <v>2.4893227577791337E-3</v>
      </c>
      <c r="BC40" s="23">
        <f t="shared" si="13"/>
        <v>2.4893227577791337E-3</v>
      </c>
      <c r="BD40" s="26">
        <f t="shared" si="14"/>
        <v>1.9609271400616232E-3</v>
      </c>
      <c r="BE40" s="27">
        <f t="shared" si="17"/>
        <v>2.7920192882306945E-7</v>
      </c>
      <c r="BH40" s="23">
        <v>38</v>
      </c>
      <c r="BI40" s="23">
        <f t="shared" si="15"/>
        <v>0.96673768664649851</v>
      </c>
      <c r="BJ40" s="23">
        <f t="shared" si="5"/>
        <v>0.96626890020549028</v>
      </c>
      <c r="BM40" s="7"/>
      <c r="BN40" s="7"/>
      <c r="BO40" s="7"/>
      <c r="BP40" s="7"/>
      <c r="BQ40" s="7"/>
      <c r="BR40" s="7"/>
      <c r="BS40" s="7"/>
    </row>
    <row r="41" spans="1:71" x14ac:dyDescent="0.25">
      <c r="A41" s="28">
        <v>57</v>
      </c>
      <c r="B41" s="28">
        <v>58691</v>
      </c>
      <c r="C41" s="28">
        <v>58342.5</v>
      </c>
      <c r="D41" s="28">
        <v>59363.5</v>
      </c>
      <c r="E41" s="28">
        <v>61648</v>
      </c>
      <c r="F41" s="28">
        <v>64993</v>
      </c>
      <c r="G41" s="28">
        <f t="shared" si="6"/>
        <v>303038</v>
      </c>
      <c r="I41" s="28">
        <v>57</v>
      </c>
      <c r="J41" s="28">
        <v>243</v>
      </c>
      <c r="K41" s="28">
        <v>255</v>
      </c>
      <c r="L41" s="28">
        <v>257</v>
      </c>
      <c r="M41" s="28">
        <v>260</v>
      </c>
      <c r="N41" s="28">
        <v>278</v>
      </c>
      <c r="O41" s="28">
        <f t="shared" si="7"/>
        <v>1293</v>
      </c>
      <c r="P41" s="28">
        <f t="shared" si="8"/>
        <v>4.2667916234927633E-3</v>
      </c>
      <c r="T41" s="28">
        <v>4.2667916234927642E-3</v>
      </c>
      <c r="U41" s="30">
        <f t="shared" si="9"/>
        <v>3.3076060401053698E-3</v>
      </c>
      <c r="V41" s="30">
        <f t="shared" si="16"/>
        <v>9.2003698337821439E-7</v>
      </c>
      <c r="Y41" s="28">
        <v>39</v>
      </c>
      <c r="Z41" s="28">
        <f t="shared" si="2"/>
        <v>0.95270424083576077</v>
      </c>
      <c r="AA41" s="28">
        <f t="shared" si="3"/>
        <v>0.95202905482260181</v>
      </c>
      <c r="AJ41" s="23">
        <v>57</v>
      </c>
      <c r="AK41" s="23">
        <v>57425</v>
      </c>
      <c r="AL41" s="23">
        <v>57704</v>
      </c>
      <c r="AM41" s="23">
        <v>58188</v>
      </c>
      <c r="AN41" s="23">
        <v>60251</v>
      </c>
      <c r="AO41" s="23">
        <v>62901.5</v>
      </c>
      <c r="AP41" s="23">
        <f t="shared" si="10"/>
        <v>296469.5</v>
      </c>
      <c r="AR41" s="24">
        <v>57</v>
      </c>
      <c r="AS41" s="23">
        <v>171</v>
      </c>
      <c r="AT41" s="23">
        <v>165</v>
      </c>
      <c r="AU41" s="23">
        <v>159</v>
      </c>
      <c r="AV41" s="23">
        <v>164</v>
      </c>
      <c r="AW41" s="23">
        <v>142</v>
      </c>
      <c r="AX41" s="23">
        <f t="shared" si="11"/>
        <v>801</v>
      </c>
      <c r="AY41" s="23">
        <f t="shared" si="12"/>
        <v>2.7017956315911079E-3</v>
      </c>
      <c r="BC41" s="23">
        <f t="shared" si="13"/>
        <v>2.7017956315911079E-3</v>
      </c>
      <c r="BD41" s="26">
        <f t="shared" si="14"/>
        <v>2.1219137572720732E-3</v>
      </c>
      <c r="BE41" s="27">
        <f t="shared" si="17"/>
        <v>3.3626298816375673E-7</v>
      </c>
      <c r="BH41" s="23">
        <v>39</v>
      </c>
      <c r="BI41" s="23">
        <f t="shared" si="15"/>
        <v>0.96580011376448205</v>
      </c>
      <c r="BJ41" s="23">
        <f t="shared" si="5"/>
        <v>0.96532483578969763</v>
      </c>
      <c r="BM41" s="7"/>
      <c r="BN41" s="7"/>
      <c r="BO41" s="7"/>
      <c r="BP41" s="7"/>
      <c r="BQ41" s="7"/>
      <c r="BR41" s="7"/>
      <c r="BS41" s="7"/>
    </row>
    <row r="42" spans="1:71" x14ac:dyDescent="0.25">
      <c r="A42" s="28">
        <v>58</v>
      </c>
      <c r="B42" s="28">
        <v>58134.5</v>
      </c>
      <c r="C42" s="28">
        <v>58570</v>
      </c>
      <c r="D42" s="28">
        <v>58206.5</v>
      </c>
      <c r="E42" s="28">
        <v>59142.5</v>
      </c>
      <c r="F42" s="28">
        <v>61418</v>
      </c>
      <c r="G42" s="28">
        <f t="shared" si="6"/>
        <v>295471.5</v>
      </c>
      <c r="I42" s="28">
        <v>58</v>
      </c>
      <c r="J42" s="28">
        <v>283</v>
      </c>
      <c r="K42" s="28">
        <v>272</v>
      </c>
      <c r="L42" s="28">
        <v>242</v>
      </c>
      <c r="M42" s="28">
        <v>262</v>
      </c>
      <c r="N42" s="28">
        <v>304</v>
      </c>
      <c r="O42" s="28">
        <f t="shared" si="7"/>
        <v>1363</v>
      </c>
      <c r="P42" s="28">
        <f t="shared" si="8"/>
        <v>4.6129660559478666E-3</v>
      </c>
      <c r="T42" s="28">
        <v>4.6129660559478666E-3</v>
      </c>
      <c r="U42" s="30">
        <f t="shared" si="9"/>
        <v>3.6004042498833308E-3</v>
      </c>
      <c r="V42" s="30">
        <f t="shared" si="16"/>
        <v>1.0252814111006747E-6</v>
      </c>
      <c r="Y42" s="28">
        <v>40</v>
      </c>
      <c r="Z42" s="28">
        <f t="shared" si="2"/>
        <v>0.95135386880944273</v>
      </c>
      <c r="AA42" s="28">
        <f t="shared" si="3"/>
        <v>0.95066539513871406</v>
      </c>
      <c r="AJ42" s="23">
        <v>58</v>
      </c>
      <c r="AK42" s="23">
        <v>57268</v>
      </c>
      <c r="AL42" s="23">
        <v>57353</v>
      </c>
      <c r="AM42" s="23">
        <v>57633</v>
      </c>
      <c r="AN42" s="23">
        <v>58083</v>
      </c>
      <c r="AO42" s="23">
        <v>60121.5</v>
      </c>
      <c r="AP42" s="23">
        <f t="shared" si="10"/>
        <v>290458.5</v>
      </c>
      <c r="AR42" s="24">
        <v>58</v>
      </c>
      <c r="AS42" s="23">
        <v>156</v>
      </c>
      <c r="AT42" s="23">
        <v>186</v>
      </c>
      <c r="AU42" s="23">
        <v>186</v>
      </c>
      <c r="AV42" s="23">
        <v>169</v>
      </c>
      <c r="AW42" s="23">
        <v>204</v>
      </c>
      <c r="AX42" s="23">
        <f t="shared" si="11"/>
        <v>901</v>
      </c>
      <c r="AY42" s="23">
        <f t="shared" si="12"/>
        <v>3.1019921950984392E-3</v>
      </c>
      <c r="BC42" s="23">
        <f t="shared" si="13"/>
        <v>3.1019921950984392E-3</v>
      </c>
      <c r="BD42" s="26">
        <f t="shared" si="14"/>
        <v>2.3067224577509185E-3</v>
      </c>
      <c r="BE42" s="27">
        <f t="shared" si="17"/>
        <v>6.3245395514079448E-7</v>
      </c>
      <c r="BH42" s="23">
        <v>40</v>
      </c>
      <c r="BI42" s="23">
        <f t="shared" si="15"/>
        <v>0.96484955781491322</v>
      </c>
      <c r="BJ42" s="23">
        <f t="shared" si="5"/>
        <v>0.96436678154547972</v>
      </c>
      <c r="BM42" s="7"/>
      <c r="BN42" s="7"/>
      <c r="BO42" s="7"/>
      <c r="BP42" s="7"/>
      <c r="BQ42" s="7"/>
      <c r="BR42" s="7"/>
      <c r="BS42" s="7"/>
    </row>
    <row r="43" spans="1:71" x14ac:dyDescent="0.25">
      <c r="A43" s="28">
        <v>59</v>
      </c>
      <c r="B43" s="28">
        <v>58161</v>
      </c>
      <c r="C43" s="28">
        <v>57960.5</v>
      </c>
      <c r="D43" s="28">
        <v>58395</v>
      </c>
      <c r="E43" s="28">
        <v>58035.5</v>
      </c>
      <c r="F43" s="28">
        <v>58873</v>
      </c>
      <c r="G43" s="28">
        <f t="shared" si="6"/>
        <v>291425</v>
      </c>
      <c r="I43" s="28">
        <v>59</v>
      </c>
      <c r="J43" s="28">
        <v>287</v>
      </c>
      <c r="K43" s="28">
        <v>278</v>
      </c>
      <c r="L43" s="28">
        <v>309</v>
      </c>
      <c r="M43" s="28">
        <v>268</v>
      </c>
      <c r="N43" s="28">
        <v>333</v>
      </c>
      <c r="O43" s="28">
        <f t="shared" si="7"/>
        <v>1475</v>
      </c>
      <c r="P43" s="28">
        <f t="shared" si="8"/>
        <v>5.061336535986961E-3</v>
      </c>
      <c r="T43" s="28">
        <v>5.061336535986961E-3</v>
      </c>
      <c r="U43" s="30">
        <f t="shared" si="9"/>
        <v>3.9339342037165281E-3</v>
      </c>
      <c r="V43" s="30">
        <f t="shared" si="16"/>
        <v>1.2710360188088116E-6</v>
      </c>
      <c r="Y43" s="28">
        <v>41</v>
      </c>
      <c r="Z43" s="28">
        <f t="shared" si="2"/>
        <v>0.94997692146798529</v>
      </c>
      <c r="AA43" s="28">
        <f t="shared" si="3"/>
        <v>0.94927324199086049</v>
      </c>
      <c r="AJ43" s="23">
        <v>59</v>
      </c>
      <c r="AK43" s="23">
        <v>57993</v>
      </c>
      <c r="AL43" s="23">
        <v>57196</v>
      </c>
      <c r="AM43" s="23">
        <v>57252.5</v>
      </c>
      <c r="AN43" s="23">
        <v>57523</v>
      </c>
      <c r="AO43" s="23">
        <v>57917.5</v>
      </c>
      <c r="AP43" s="23">
        <f t="shared" si="10"/>
        <v>287882</v>
      </c>
      <c r="AR43" s="24">
        <v>59</v>
      </c>
      <c r="AS43" s="23">
        <v>209</v>
      </c>
      <c r="AT43" s="23">
        <v>206</v>
      </c>
      <c r="AU43" s="23">
        <v>188</v>
      </c>
      <c r="AV43" s="23">
        <v>167</v>
      </c>
      <c r="AW43" s="23">
        <v>208</v>
      </c>
      <c r="AX43" s="23">
        <f t="shared" si="11"/>
        <v>978</v>
      </c>
      <c r="AY43" s="23">
        <f t="shared" si="12"/>
        <v>3.3972252520129776E-3</v>
      </c>
      <c r="BC43" s="23">
        <f t="shared" si="13"/>
        <v>3.3972252520129776E-3</v>
      </c>
      <c r="BD43" s="26">
        <f t="shared" si="14"/>
        <v>2.5188783273784577E-3</v>
      </c>
      <c r="BE43" s="27">
        <f t="shared" si="17"/>
        <v>7.7149332001491896E-7</v>
      </c>
      <c r="BH43" s="23">
        <v>41</v>
      </c>
      <c r="BI43" s="23">
        <f t="shared" si="15"/>
        <v>0.96388400527604634</v>
      </c>
      <c r="BJ43" s="23">
        <f t="shared" si="5"/>
        <v>0.96339257659375521</v>
      </c>
      <c r="BM43" s="7"/>
      <c r="BN43" s="7"/>
      <c r="BO43" s="7"/>
      <c r="BP43" s="7"/>
      <c r="BQ43" s="7"/>
      <c r="BR43" s="7"/>
      <c r="BS43" s="7"/>
    </row>
    <row r="44" spans="1:71" x14ac:dyDescent="0.25">
      <c r="A44" s="28">
        <v>60</v>
      </c>
      <c r="B44" s="28">
        <v>58523</v>
      </c>
      <c r="C44" s="28">
        <v>57979.5</v>
      </c>
      <c r="D44" s="28">
        <v>57716.5</v>
      </c>
      <c r="E44" s="28">
        <v>58138.5</v>
      </c>
      <c r="F44" s="28">
        <v>57777.5</v>
      </c>
      <c r="G44" s="28">
        <f t="shared" si="6"/>
        <v>290135</v>
      </c>
      <c r="I44" s="28">
        <v>60</v>
      </c>
      <c r="J44" s="28">
        <v>351</v>
      </c>
      <c r="K44" s="28">
        <v>300</v>
      </c>
      <c r="L44" s="28">
        <v>338</v>
      </c>
      <c r="M44" s="28">
        <v>311</v>
      </c>
      <c r="N44" s="28">
        <v>358</v>
      </c>
      <c r="O44" s="28">
        <f t="shared" si="7"/>
        <v>1658</v>
      </c>
      <c r="P44" s="28">
        <f t="shared" si="8"/>
        <v>5.714581143260896E-3</v>
      </c>
      <c r="T44" s="28">
        <v>5.714581143260896E-3</v>
      </c>
      <c r="U44" s="30">
        <f t="shared" si="9"/>
        <v>4.31386217591395E-3</v>
      </c>
      <c r="V44" s="30">
        <f t="shared" si="16"/>
        <v>1.9620136254854949E-6</v>
      </c>
      <c r="Y44" s="28">
        <v>42</v>
      </c>
      <c r="Z44" s="28">
        <f t="shared" si="2"/>
        <v>0.94856956251373559</v>
      </c>
      <c r="AA44" s="28">
        <f t="shared" si="3"/>
        <v>0.94784849732659593</v>
      </c>
      <c r="AJ44" s="23">
        <v>60</v>
      </c>
      <c r="AK44" s="23">
        <v>57397</v>
      </c>
      <c r="AL44" s="23">
        <v>57879.5</v>
      </c>
      <c r="AM44" s="23">
        <v>57029.5</v>
      </c>
      <c r="AN44" s="23">
        <v>57112.5</v>
      </c>
      <c r="AO44" s="23">
        <v>57375.5</v>
      </c>
      <c r="AP44" s="23">
        <f t="shared" si="10"/>
        <v>286794</v>
      </c>
      <c r="AR44" s="24">
        <v>60</v>
      </c>
      <c r="AS44" s="23">
        <v>230</v>
      </c>
      <c r="AT44" s="23">
        <v>222</v>
      </c>
      <c r="AU44" s="23">
        <v>222</v>
      </c>
      <c r="AV44" s="23">
        <v>204</v>
      </c>
      <c r="AW44" s="23">
        <v>202</v>
      </c>
      <c r="AX44" s="23">
        <f t="shared" si="11"/>
        <v>1080</v>
      </c>
      <c r="AY44" s="23">
        <f t="shared" si="12"/>
        <v>3.765769158350593E-3</v>
      </c>
      <c r="BC44" s="23">
        <f t="shared" si="13"/>
        <v>3.765769158350593E-3</v>
      </c>
      <c r="BD44" s="26">
        <f t="shared" si="14"/>
        <v>2.7624280785578945E-3</v>
      </c>
      <c r="BE44" s="27">
        <f t="shared" si="17"/>
        <v>1.0066933223995782E-6</v>
      </c>
      <c r="BH44" s="23">
        <v>42</v>
      </c>
      <c r="BI44" s="23">
        <f t="shared" si="15"/>
        <v>0.96290114791146419</v>
      </c>
      <c r="BJ44" s="23">
        <f t="shared" si="5"/>
        <v>0.96239974386102567</v>
      </c>
      <c r="BM44" s="7"/>
      <c r="BN44" s="7"/>
      <c r="BO44" s="7"/>
      <c r="BP44" s="7"/>
      <c r="BQ44" s="7"/>
      <c r="BR44" s="7"/>
      <c r="BS44" s="7"/>
    </row>
    <row r="45" spans="1:71" x14ac:dyDescent="0.25">
      <c r="A45" s="28">
        <v>61</v>
      </c>
      <c r="B45" s="28">
        <v>56634</v>
      </c>
      <c r="C45" s="28">
        <v>58237</v>
      </c>
      <c r="D45" s="28">
        <v>57713.5</v>
      </c>
      <c r="E45" s="28">
        <v>57408</v>
      </c>
      <c r="F45" s="28">
        <v>57804.5</v>
      </c>
      <c r="G45" s="28">
        <f t="shared" si="6"/>
        <v>287797</v>
      </c>
      <c r="I45" s="28">
        <v>61</v>
      </c>
      <c r="J45" s="28">
        <v>419</v>
      </c>
      <c r="K45" s="28">
        <v>336</v>
      </c>
      <c r="L45" s="28">
        <v>378</v>
      </c>
      <c r="M45" s="28">
        <v>352</v>
      </c>
      <c r="N45" s="28">
        <v>373</v>
      </c>
      <c r="O45" s="28">
        <f t="shared" si="7"/>
        <v>1858</v>
      </c>
      <c r="P45" s="28">
        <f t="shared" si="8"/>
        <v>6.4559394295284527E-3</v>
      </c>
      <c r="T45" s="28">
        <v>6.4559394295284527E-3</v>
      </c>
      <c r="U45" s="30">
        <f t="shared" si="9"/>
        <v>4.746642687526512E-3</v>
      </c>
      <c r="V45" s="30">
        <f t="shared" si="16"/>
        <v>2.9216953522184489E-6</v>
      </c>
      <c r="Y45" s="28">
        <v>43</v>
      </c>
      <c r="Z45" s="28">
        <f t="shared" si="2"/>
        <v>0.94712743213945616</v>
      </c>
      <c r="AA45" s="28">
        <f t="shared" si="3"/>
        <v>0.94638650421997106</v>
      </c>
      <c r="AJ45" s="23">
        <v>61</v>
      </c>
      <c r="AK45" s="23">
        <v>56855</v>
      </c>
      <c r="AL45" s="23">
        <v>57207.5</v>
      </c>
      <c r="AM45" s="23">
        <v>57691.5</v>
      </c>
      <c r="AN45" s="23">
        <v>56831.5</v>
      </c>
      <c r="AO45" s="23">
        <v>56907</v>
      </c>
      <c r="AP45" s="23">
        <f t="shared" si="10"/>
        <v>285492.5</v>
      </c>
      <c r="AR45" s="24">
        <v>61</v>
      </c>
      <c r="AS45" s="23">
        <v>275</v>
      </c>
      <c r="AT45" s="23">
        <v>260</v>
      </c>
      <c r="AU45" s="23">
        <v>260</v>
      </c>
      <c r="AV45" s="23">
        <v>241</v>
      </c>
      <c r="AW45" s="23">
        <v>259</v>
      </c>
      <c r="AX45" s="23">
        <f t="shared" si="11"/>
        <v>1295</v>
      </c>
      <c r="AY45" s="23">
        <f t="shared" si="12"/>
        <v>4.536021086368293E-3</v>
      </c>
      <c r="BC45" s="23">
        <f t="shared" si="13"/>
        <v>4.536021086368293E-3</v>
      </c>
      <c r="BD45" s="26">
        <f t="shared" si="14"/>
        <v>3.0420172381870978E-3</v>
      </c>
      <c r="BE45" s="27">
        <f t="shared" si="17"/>
        <v>2.2320474983802201E-6</v>
      </c>
      <c r="BH45" s="23">
        <v>43</v>
      </c>
      <c r="BI45" s="23">
        <f t="shared" si="15"/>
        <v>0.96189833981058703</v>
      </c>
      <c r="BJ45" s="23">
        <f t="shared" si="5"/>
        <v>0.96138544401917381</v>
      </c>
      <c r="BM45" s="7"/>
      <c r="BN45" s="7"/>
      <c r="BO45" s="7"/>
      <c r="BP45" s="7"/>
      <c r="BQ45" s="7"/>
      <c r="BR45" s="7"/>
      <c r="BS45" s="7"/>
    </row>
    <row r="46" spans="1:71" x14ac:dyDescent="0.25">
      <c r="A46" s="28">
        <v>62</v>
      </c>
      <c r="B46" s="28">
        <v>55286.5</v>
      </c>
      <c r="C46" s="28">
        <v>56268</v>
      </c>
      <c r="D46" s="28">
        <v>57881</v>
      </c>
      <c r="E46" s="28">
        <v>57360</v>
      </c>
      <c r="F46" s="28">
        <v>57037</v>
      </c>
      <c r="G46" s="28">
        <f t="shared" si="6"/>
        <v>283832.5</v>
      </c>
      <c r="I46" s="28">
        <v>62</v>
      </c>
      <c r="J46" s="28">
        <v>411</v>
      </c>
      <c r="K46" s="28">
        <v>396</v>
      </c>
      <c r="L46" s="28">
        <v>413</v>
      </c>
      <c r="M46" s="28">
        <v>394</v>
      </c>
      <c r="N46" s="28">
        <v>429</v>
      </c>
      <c r="O46" s="28">
        <f t="shared" si="7"/>
        <v>2043</v>
      </c>
      <c r="P46" s="28">
        <f t="shared" si="8"/>
        <v>7.1979072164040413E-3</v>
      </c>
      <c r="T46" s="28">
        <v>7.1979072164040413E-3</v>
      </c>
      <c r="U46" s="30">
        <f t="shared" si="9"/>
        <v>5.2396281609264645E-3</v>
      </c>
      <c r="V46" s="30">
        <f t="shared" si="16"/>
        <v>3.8348568591221504E-6</v>
      </c>
      <c r="Y46" s="28">
        <v>44</v>
      </c>
      <c r="Z46" s="28">
        <f t="shared" si="2"/>
        <v>0.94564557630048607</v>
      </c>
      <c r="AA46" s="28">
        <f t="shared" si="3"/>
        <v>0.94488197147620179</v>
      </c>
      <c r="AJ46" s="23">
        <v>62</v>
      </c>
      <c r="AK46" s="23">
        <v>55382.5</v>
      </c>
      <c r="AL46" s="23">
        <v>56663</v>
      </c>
      <c r="AM46" s="23">
        <v>56981</v>
      </c>
      <c r="AN46" s="23">
        <v>57424.5</v>
      </c>
      <c r="AO46" s="23">
        <v>56584</v>
      </c>
      <c r="AP46" s="23">
        <f t="shared" si="10"/>
        <v>283035</v>
      </c>
      <c r="AR46" s="24">
        <v>62</v>
      </c>
      <c r="AS46" s="23">
        <v>272</v>
      </c>
      <c r="AT46" s="23">
        <v>274</v>
      </c>
      <c r="AU46" s="23">
        <v>261</v>
      </c>
      <c r="AV46" s="23">
        <v>288</v>
      </c>
      <c r="AW46" s="23">
        <v>246</v>
      </c>
      <c r="AX46" s="23">
        <f t="shared" si="11"/>
        <v>1341</v>
      </c>
      <c r="AY46" s="23">
        <f t="shared" si="12"/>
        <v>4.7379299379935345E-3</v>
      </c>
      <c r="BC46" s="23">
        <f t="shared" si="13"/>
        <v>4.7379299379935345E-3</v>
      </c>
      <c r="BD46" s="26">
        <f t="shared" si="14"/>
        <v>3.3629787575629464E-3</v>
      </c>
      <c r="BE46" s="27">
        <f t="shared" si="17"/>
        <v>1.8904907485674677E-6</v>
      </c>
      <c r="BH46" s="23">
        <v>44</v>
      </c>
      <c r="BI46" s="23">
        <f t="shared" si="15"/>
        <v>0.96087254822776047</v>
      </c>
      <c r="BJ46" s="23">
        <f t="shared" si="5"/>
        <v>0.96034642278587601</v>
      </c>
      <c r="BM46" s="7"/>
      <c r="BN46" s="7"/>
      <c r="BO46" s="7"/>
      <c r="BP46" s="7"/>
      <c r="BQ46" s="7"/>
      <c r="BR46" s="7"/>
      <c r="BS46" s="7"/>
    </row>
    <row r="47" spans="1:71" x14ac:dyDescent="0.25">
      <c r="A47" s="28">
        <v>63</v>
      </c>
      <c r="B47" s="28">
        <v>56314.5</v>
      </c>
      <c r="C47" s="28">
        <v>54911.5</v>
      </c>
      <c r="D47" s="28">
        <v>55864.5</v>
      </c>
      <c r="E47" s="28">
        <v>57471</v>
      </c>
      <c r="F47" s="28">
        <v>56922.5</v>
      </c>
      <c r="G47" s="28">
        <f t="shared" si="6"/>
        <v>281484</v>
      </c>
      <c r="I47" s="28">
        <v>63</v>
      </c>
      <c r="J47" s="28">
        <v>481</v>
      </c>
      <c r="K47" s="28">
        <v>437</v>
      </c>
      <c r="L47" s="28">
        <v>435</v>
      </c>
      <c r="M47" s="28">
        <v>454</v>
      </c>
      <c r="N47" s="28">
        <v>462</v>
      </c>
      <c r="O47" s="28">
        <f t="shared" si="7"/>
        <v>2269</v>
      </c>
      <c r="P47" s="28">
        <f t="shared" si="8"/>
        <v>8.0608489292464218E-3</v>
      </c>
      <c r="T47" s="28">
        <v>8.0608489292464218E-3</v>
      </c>
      <c r="U47" s="30">
        <f t="shared" si="9"/>
        <v>5.8011938286544598E-3</v>
      </c>
      <c r="V47" s="30">
        <f t="shared" si="16"/>
        <v>5.10604117363127E-6</v>
      </c>
      <c r="Y47" s="28">
        <v>45</v>
      </c>
      <c r="Z47" s="28">
        <f t="shared" si="2"/>
        <v>0.94411836665191762</v>
      </c>
      <c r="AA47" s="28">
        <f t="shared" si="3"/>
        <v>0.94332888831827932</v>
      </c>
      <c r="AJ47" s="23">
        <v>63</v>
      </c>
      <c r="AK47" s="23">
        <v>56364</v>
      </c>
      <c r="AL47" s="23">
        <v>55161</v>
      </c>
      <c r="AM47" s="23">
        <v>56419</v>
      </c>
      <c r="AN47" s="23">
        <v>56725</v>
      </c>
      <c r="AO47" s="23">
        <v>57117</v>
      </c>
      <c r="AP47" s="23">
        <f t="shared" si="10"/>
        <v>281786</v>
      </c>
      <c r="AR47" s="24">
        <v>63</v>
      </c>
      <c r="AS47" s="23">
        <v>318</v>
      </c>
      <c r="AT47" s="23">
        <v>292</v>
      </c>
      <c r="AU47" s="23">
        <v>310</v>
      </c>
      <c r="AV47" s="23">
        <v>263</v>
      </c>
      <c r="AW47" s="23">
        <v>289</v>
      </c>
      <c r="AX47" s="23">
        <f t="shared" si="11"/>
        <v>1472</v>
      </c>
      <c r="AY47" s="23">
        <f t="shared" si="12"/>
        <v>5.223822333259992E-3</v>
      </c>
      <c r="BC47" s="23">
        <f t="shared" si="13"/>
        <v>5.223822333259992E-3</v>
      </c>
      <c r="BD47" s="26">
        <f t="shared" si="14"/>
        <v>3.7314347343850758E-3</v>
      </c>
      <c r="BE47" s="27">
        <f t="shared" si="17"/>
        <v>2.2272207452756379E-6</v>
      </c>
      <c r="BH47" s="23">
        <v>45</v>
      </c>
      <c r="BI47" s="23">
        <f t="shared" si="15"/>
        <v>0.95982029734399166</v>
      </c>
      <c r="BJ47" s="23">
        <f t="shared" si="5"/>
        <v>0.9592789506509215</v>
      </c>
      <c r="BM47" s="7"/>
      <c r="BN47" s="7"/>
      <c r="BO47" s="7"/>
      <c r="BP47" s="7"/>
      <c r="BQ47" s="7"/>
      <c r="BR47" s="7"/>
      <c r="BS47" s="7"/>
    </row>
    <row r="48" spans="1:71" x14ac:dyDescent="0.25">
      <c r="A48" s="28">
        <v>64</v>
      </c>
      <c r="B48" s="28">
        <v>55294.5</v>
      </c>
      <c r="C48" s="28">
        <v>55834.5</v>
      </c>
      <c r="D48" s="28">
        <v>54463</v>
      </c>
      <c r="E48" s="28">
        <v>55428.5</v>
      </c>
      <c r="F48" s="28">
        <v>56978.5</v>
      </c>
      <c r="G48" s="28">
        <f t="shared" si="6"/>
        <v>277999</v>
      </c>
      <c r="I48" s="28">
        <v>64</v>
      </c>
      <c r="J48" s="28">
        <v>475</v>
      </c>
      <c r="K48" s="28">
        <v>551</v>
      </c>
      <c r="L48" s="28">
        <v>495</v>
      </c>
      <c r="M48" s="28">
        <v>452</v>
      </c>
      <c r="N48" s="28">
        <v>548</v>
      </c>
      <c r="O48" s="28">
        <f t="shared" si="7"/>
        <v>2521</v>
      </c>
      <c r="P48" s="28">
        <f t="shared" si="8"/>
        <v>9.0683779438055535E-3</v>
      </c>
      <c r="T48" s="28">
        <v>9.0683779438055518E-3</v>
      </c>
      <c r="U48" s="30">
        <f t="shared" si="9"/>
        <v>6.4408800185859708E-3</v>
      </c>
      <c r="V48" s="30">
        <f t="shared" si="16"/>
        <v>6.9037453470332121E-6</v>
      </c>
      <c r="Y48" s="28">
        <v>46</v>
      </c>
      <c r="Z48" s="28">
        <f t="shared" si="2"/>
        <v>0.94253940998464092</v>
      </c>
      <c r="AA48" s="28">
        <f t="shared" si="3"/>
        <v>0.9417204279265633</v>
      </c>
      <c r="AJ48" s="23">
        <v>64</v>
      </c>
      <c r="AK48" s="23">
        <v>55776.5</v>
      </c>
      <c r="AL48" s="23">
        <v>56088.5</v>
      </c>
      <c r="AM48" s="23">
        <v>54867</v>
      </c>
      <c r="AN48" s="23">
        <v>56108.5</v>
      </c>
      <c r="AO48" s="23">
        <v>56436.5</v>
      </c>
      <c r="AP48" s="23">
        <f t="shared" si="10"/>
        <v>279277</v>
      </c>
      <c r="AR48" s="24">
        <v>64</v>
      </c>
      <c r="AS48" s="23">
        <v>338</v>
      </c>
      <c r="AT48" s="23">
        <v>334</v>
      </c>
      <c r="AU48" s="23">
        <v>319</v>
      </c>
      <c r="AV48" s="23">
        <v>329</v>
      </c>
      <c r="AW48" s="23">
        <v>344</v>
      </c>
      <c r="AX48" s="23">
        <f t="shared" si="11"/>
        <v>1664</v>
      </c>
      <c r="AY48" s="23">
        <f t="shared" si="12"/>
        <v>5.9582421753313023E-3</v>
      </c>
      <c r="BC48" s="23">
        <f t="shared" si="13"/>
        <v>5.9582421753313023E-3</v>
      </c>
      <c r="BD48" s="26">
        <f t="shared" si="14"/>
        <v>4.1544131871290311E-3</v>
      </c>
      <c r="BE48" s="27">
        <f t="shared" si="17"/>
        <v>3.2537990186788297E-6</v>
      </c>
      <c r="BH48" s="23">
        <v>46</v>
      </c>
      <c r="BI48" s="23">
        <f t="shared" si="15"/>
        <v>0.95873760395785135</v>
      </c>
      <c r="BJ48" s="23">
        <f t="shared" si="5"/>
        <v>0.95817875396930008</v>
      </c>
      <c r="BM48" s="7"/>
      <c r="BN48" s="7"/>
      <c r="BO48" s="7"/>
      <c r="BP48" s="7"/>
      <c r="BQ48" s="7"/>
      <c r="BR48" s="7"/>
      <c r="BS48" s="7"/>
    </row>
    <row r="49" spans="1:71" x14ac:dyDescent="0.25">
      <c r="A49" s="28">
        <v>65</v>
      </c>
      <c r="B49" s="28">
        <v>54008.5</v>
      </c>
      <c r="C49" s="28">
        <v>54813</v>
      </c>
      <c r="D49" s="28">
        <v>55271</v>
      </c>
      <c r="E49" s="28">
        <v>53982.5</v>
      </c>
      <c r="F49" s="28">
        <v>54917</v>
      </c>
      <c r="G49" s="28">
        <f t="shared" si="6"/>
        <v>272992</v>
      </c>
      <c r="I49" s="28">
        <v>65</v>
      </c>
      <c r="J49" s="28">
        <v>554</v>
      </c>
      <c r="K49" s="28">
        <v>539</v>
      </c>
      <c r="L49" s="28">
        <v>559</v>
      </c>
      <c r="M49" s="28">
        <v>480</v>
      </c>
      <c r="N49" s="28">
        <v>591</v>
      </c>
      <c r="O49" s="28">
        <f t="shared" si="7"/>
        <v>2723</v>
      </c>
      <c r="P49" s="28">
        <f t="shared" si="8"/>
        <v>9.9746512718321412E-3</v>
      </c>
      <c r="T49" s="28">
        <v>9.9746512718321412E-3</v>
      </c>
      <c r="U49" s="30">
        <f t="shared" si="9"/>
        <v>7.1695542326714557E-3</v>
      </c>
      <c r="V49" s="30">
        <f t="shared" si="16"/>
        <v>7.8685693991080433E-6</v>
      </c>
      <c r="Y49" s="28">
        <v>47</v>
      </c>
      <c r="Z49" s="28">
        <f t="shared" si="2"/>
        <v>0.94090144586848568</v>
      </c>
      <c r="AA49" s="28">
        <f t="shared" si="3"/>
        <v>0.94004883847321108</v>
      </c>
      <c r="AJ49" s="23">
        <v>65</v>
      </c>
      <c r="AK49" s="23">
        <v>55091.5</v>
      </c>
      <c r="AL49" s="23">
        <v>55461.5</v>
      </c>
      <c r="AM49" s="23">
        <v>55750</v>
      </c>
      <c r="AN49" s="23">
        <v>54529</v>
      </c>
      <c r="AO49" s="23">
        <v>55763.5</v>
      </c>
      <c r="AP49" s="23">
        <f t="shared" si="10"/>
        <v>276595.5</v>
      </c>
      <c r="AR49" s="24">
        <v>65</v>
      </c>
      <c r="AS49" s="23">
        <v>347</v>
      </c>
      <c r="AT49" s="23">
        <v>358</v>
      </c>
      <c r="AU49" s="23">
        <v>346</v>
      </c>
      <c r="AV49" s="23">
        <v>315</v>
      </c>
      <c r="AW49" s="23">
        <v>353</v>
      </c>
      <c r="AX49" s="23">
        <f t="shared" si="11"/>
        <v>1719</v>
      </c>
      <c r="AY49" s="23">
        <f t="shared" si="12"/>
        <v>6.2148516515995378E-3</v>
      </c>
      <c r="BC49" s="23">
        <f t="shared" si="13"/>
        <v>6.2148516515995378E-3</v>
      </c>
      <c r="BD49" s="26">
        <f t="shared" si="14"/>
        <v>4.6399821091716266E-3</v>
      </c>
      <c r="BE49" s="27">
        <f t="shared" si="17"/>
        <v>2.4802140756670985E-6</v>
      </c>
      <c r="BH49" s="23">
        <v>47</v>
      </c>
      <c r="BI49" s="23">
        <f t="shared" si="15"/>
        <v>0.9576199039807487</v>
      </c>
      <c r="BJ49" s="23">
        <f t="shared" si="5"/>
        <v>0.95704093622326725</v>
      </c>
      <c r="BM49" s="7"/>
      <c r="BN49" s="7"/>
      <c r="BO49" s="7"/>
      <c r="BP49" s="7"/>
      <c r="BQ49" s="7"/>
      <c r="BR49" s="7"/>
      <c r="BS49" s="7"/>
    </row>
    <row r="50" spans="1:71" x14ac:dyDescent="0.25">
      <c r="A50" s="28">
        <v>66</v>
      </c>
      <c r="B50" s="28">
        <v>56238.5</v>
      </c>
      <c r="C50" s="28">
        <v>53464</v>
      </c>
      <c r="D50" s="28">
        <v>54269</v>
      </c>
      <c r="E50" s="28">
        <v>54670</v>
      </c>
      <c r="F50" s="28">
        <v>53437</v>
      </c>
      <c r="G50" s="28">
        <f t="shared" si="6"/>
        <v>272078.5</v>
      </c>
      <c r="I50" s="28">
        <v>66</v>
      </c>
      <c r="J50" s="28">
        <v>656</v>
      </c>
      <c r="K50" s="28">
        <v>582</v>
      </c>
      <c r="L50" s="28">
        <v>568</v>
      </c>
      <c r="M50" s="28">
        <v>617</v>
      </c>
      <c r="N50" s="28">
        <v>607</v>
      </c>
      <c r="O50" s="28">
        <f t="shared" si="7"/>
        <v>3030</v>
      </c>
      <c r="P50" s="28">
        <f t="shared" si="8"/>
        <v>1.113649185804832E-2</v>
      </c>
      <c r="T50" s="28">
        <v>1.1136491858048322E-2</v>
      </c>
      <c r="U50" s="30">
        <f t="shared" si="9"/>
        <v>7.9995957727740166E-3</v>
      </c>
      <c r="V50" s="30">
        <f t="shared" si="16"/>
        <v>9.8401170498092497E-6</v>
      </c>
      <c r="Y50" s="28">
        <v>48</v>
      </c>
      <c r="Z50" s="28">
        <f t="shared" si="2"/>
        <v>0.93919623107793659</v>
      </c>
      <c r="AA50" s="28">
        <f t="shared" si="3"/>
        <v>0.93830532015793411</v>
      </c>
      <c r="AJ50" s="23">
        <v>66</v>
      </c>
      <c r="AK50" s="23">
        <v>56884.5</v>
      </c>
      <c r="AL50" s="23">
        <v>54727.5</v>
      </c>
      <c r="AM50" s="23">
        <v>55102.5</v>
      </c>
      <c r="AN50" s="23">
        <v>55360</v>
      </c>
      <c r="AO50" s="23">
        <v>54159.5</v>
      </c>
      <c r="AP50" s="23">
        <f t="shared" si="10"/>
        <v>276234</v>
      </c>
      <c r="AR50" s="24">
        <v>66</v>
      </c>
      <c r="AS50" s="23">
        <v>439</v>
      </c>
      <c r="AT50" s="23">
        <v>424</v>
      </c>
      <c r="AU50" s="23">
        <v>387</v>
      </c>
      <c r="AV50" s="23">
        <v>391</v>
      </c>
      <c r="AW50" s="23">
        <v>400</v>
      </c>
      <c r="AX50" s="23">
        <f t="shared" si="11"/>
        <v>2041</v>
      </c>
      <c r="AY50" s="23">
        <f t="shared" si="12"/>
        <v>7.388663234793689E-3</v>
      </c>
      <c r="BC50" s="23">
        <f t="shared" si="13"/>
        <v>7.388663234793689E-3</v>
      </c>
      <c r="BD50" s="26">
        <f t="shared" si="14"/>
        <v>5.1974033596492147E-3</v>
      </c>
      <c r="BE50" s="27">
        <f t="shared" si="17"/>
        <v>4.8016198404181775E-6</v>
      </c>
      <c r="BH50" s="23">
        <v>48</v>
      </c>
      <c r="BI50" s="23">
        <f t="shared" si="15"/>
        <v>0.95646196846578579</v>
      </c>
      <c r="BJ50" s="23">
        <f t="shared" si="5"/>
        <v>0.9558598881018866</v>
      </c>
      <c r="BM50" s="7"/>
      <c r="BN50" s="7"/>
      <c r="BO50" s="7"/>
      <c r="BP50" s="7"/>
      <c r="BQ50" s="7"/>
      <c r="BR50" s="7"/>
      <c r="BS50" s="7"/>
    </row>
    <row r="51" spans="1:71" x14ac:dyDescent="0.25">
      <c r="A51" s="28">
        <v>67</v>
      </c>
      <c r="B51" s="28">
        <v>57307.5</v>
      </c>
      <c r="C51" s="28">
        <v>55602</v>
      </c>
      <c r="D51" s="28">
        <v>52852</v>
      </c>
      <c r="E51" s="28">
        <v>53684</v>
      </c>
      <c r="F51" s="28">
        <v>54032</v>
      </c>
      <c r="G51" s="28">
        <f t="shared" si="6"/>
        <v>273477.5</v>
      </c>
      <c r="I51" s="28">
        <v>67</v>
      </c>
      <c r="J51" s="28">
        <v>682</v>
      </c>
      <c r="K51" s="28">
        <v>678</v>
      </c>
      <c r="L51" s="28">
        <v>714</v>
      </c>
      <c r="M51" s="28">
        <v>592</v>
      </c>
      <c r="N51" s="28">
        <v>673</v>
      </c>
      <c r="O51" s="28">
        <f t="shared" si="7"/>
        <v>3339</v>
      </c>
      <c r="P51" s="28">
        <f t="shared" si="8"/>
        <v>1.2209413937161193E-2</v>
      </c>
      <c r="T51" s="28">
        <v>1.2209413937161191E-2</v>
      </c>
      <c r="U51" s="30">
        <f t="shared" si="9"/>
        <v>8.945106050176295E-3</v>
      </c>
      <c r="V51" s="30">
        <f t="shared" si="16"/>
        <v>1.065570598103181E-5</v>
      </c>
      <c r="Y51" s="28">
        <v>49</v>
      </c>
      <c r="Z51" s="28">
        <f t="shared" si="2"/>
        <v>0.93741440923793151</v>
      </c>
      <c r="AA51" s="28">
        <f t="shared" si="3"/>
        <v>0.93647988661251946</v>
      </c>
      <c r="AJ51" s="23">
        <v>67</v>
      </c>
      <c r="AK51" s="23">
        <v>58773.5</v>
      </c>
      <c r="AL51" s="23">
        <v>56469</v>
      </c>
      <c r="AM51" s="23">
        <v>54310.5</v>
      </c>
      <c r="AN51" s="23">
        <v>54730.5</v>
      </c>
      <c r="AO51" s="23">
        <v>54925</v>
      </c>
      <c r="AP51" s="23">
        <f t="shared" si="10"/>
        <v>279208.5</v>
      </c>
      <c r="AR51" s="24">
        <v>67</v>
      </c>
      <c r="AS51" s="23">
        <v>469</v>
      </c>
      <c r="AT51" s="23">
        <v>448</v>
      </c>
      <c r="AU51" s="23">
        <v>426</v>
      </c>
      <c r="AV51" s="23">
        <v>386</v>
      </c>
      <c r="AW51" s="23">
        <v>482</v>
      </c>
      <c r="AX51" s="23">
        <f t="shared" si="11"/>
        <v>2211</v>
      </c>
      <c r="AY51" s="23">
        <f t="shared" si="12"/>
        <v>7.9188133599084557E-3</v>
      </c>
      <c r="BC51" s="23">
        <f t="shared" si="13"/>
        <v>7.9188133599084557E-3</v>
      </c>
      <c r="BD51" s="26">
        <f t="shared" si="14"/>
        <v>5.8373093264003865E-3</v>
      </c>
      <c r="BE51" s="27">
        <f t="shared" si="17"/>
        <v>4.3326590415103611E-6</v>
      </c>
      <c r="BH51" s="23">
        <v>49</v>
      </c>
      <c r="BI51" s="23">
        <f t="shared" si="15"/>
        <v>0.95525780773798741</v>
      </c>
      <c r="BJ51" s="23">
        <f t="shared" si="5"/>
        <v>0.95462918487724635</v>
      </c>
      <c r="BM51" s="7"/>
      <c r="BN51" s="7"/>
      <c r="BO51" s="7"/>
      <c r="BP51" s="7"/>
      <c r="BQ51" s="7"/>
      <c r="BR51" s="7"/>
      <c r="BS51" s="7"/>
    </row>
    <row r="52" spans="1:71" x14ac:dyDescent="0.25">
      <c r="A52" s="28">
        <v>68</v>
      </c>
      <c r="B52" s="28">
        <v>58492.5</v>
      </c>
      <c r="C52" s="28">
        <v>56625.5</v>
      </c>
      <c r="D52" s="28">
        <v>54922</v>
      </c>
      <c r="E52" s="28">
        <v>52174.5</v>
      </c>
      <c r="F52" s="28">
        <v>53028.5</v>
      </c>
      <c r="G52" s="28">
        <f t="shared" si="6"/>
        <v>275243</v>
      </c>
      <c r="I52" s="28">
        <v>68</v>
      </c>
      <c r="J52" s="28">
        <v>809</v>
      </c>
      <c r="K52" s="28">
        <v>697</v>
      </c>
      <c r="L52" s="28">
        <v>695</v>
      </c>
      <c r="M52" s="28">
        <v>646</v>
      </c>
      <c r="N52" s="28">
        <v>760</v>
      </c>
      <c r="O52" s="28">
        <f t="shared" si="7"/>
        <v>3607</v>
      </c>
      <c r="P52" s="28">
        <f t="shared" si="8"/>
        <v>1.3104783772884324E-2</v>
      </c>
      <c r="T52" s="28">
        <v>1.3104783772884324E-2</v>
      </c>
      <c r="U52" s="30">
        <f t="shared" si="9"/>
        <v>1.0022148151662991E-2</v>
      </c>
      <c r="V52" s="30">
        <f t="shared" si="16"/>
        <v>9.5026423732226347E-6</v>
      </c>
      <c r="Y52" s="28">
        <v>50</v>
      </c>
      <c r="Z52" s="28">
        <f t="shared" si="2"/>
        <v>0.9355453639871073</v>
      </c>
      <c r="AA52" s="28">
        <f t="shared" si="3"/>
        <v>0.93456120890255057</v>
      </c>
      <c r="AJ52" s="23">
        <v>68</v>
      </c>
      <c r="AK52" s="23">
        <v>60483.5</v>
      </c>
      <c r="AL52" s="23">
        <v>58298.5</v>
      </c>
      <c r="AM52" s="23">
        <v>55990.5</v>
      </c>
      <c r="AN52" s="23">
        <v>53882</v>
      </c>
      <c r="AO52" s="23">
        <v>54310.5</v>
      </c>
      <c r="AP52" s="23">
        <f t="shared" si="10"/>
        <v>282965</v>
      </c>
      <c r="AR52" s="24">
        <v>68</v>
      </c>
      <c r="AS52" s="23">
        <v>545</v>
      </c>
      <c r="AT52" s="23">
        <v>515</v>
      </c>
      <c r="AU52" s="23">
        <v>519</v>
      </c>
      <c r="AV52" s="23">
        <v>428</v>
      </c>
      <c r="AW52" s="23">
        <v>452</v>
      </c>
      <c r="AX52" s="23">
        <f t="shared" si="11"/>
        <v>2459</v>
      </c>
      <c r="AY52" s="23">
        <f t="shared" si="12"/>
        <v>8.6901206863039607E-3</v>
      </c>
      <c r="BC52" s="23">
        <f t="shared" si="13"/>
        <v>8.6901206863039607E-3</v>
      </c>
      <c r="BD52" s="26">
        <f t="shared" si="14"/>
        <v>6.571905730704897E-3</v>
      </c>
      <c r="BE52" s="27">
        <f t="shared" si="17"/>
        <v>4.4868345981235435E-6</v>
      </c>
      <c r="BH52" s="23">
        <v>50</v>
      </c>
      <c r="BI52" s="23">
        <f t="shared" si="15"/>
        <v>0.95400056201650529</v>
      </c>
      <c r="BJ52" s="23">
        <f t="shared" si="5"/>
        <v>0.95334146937152231</v>
      </c>
      <c r="BM52" s="7"/>
      <c r="BN52" s="7"/>
      <c r="BO52" s="7"/>
      <c r="BP52" s="7"/>
      <c r="BQ52" s="7"/>
      <c r="BR52" s="7"/>
      <c r="BS52" s="7"/>
    </row>
    <row r="53" spans="1:71" x14ac:dyDescent="0.25">
      <c r="A53" s="28">
        <v>69</v>
      </c>
      <c r="B53" s="28">
        <v>58440</v>
      </c>
      <c r="C53" s="28">
        <v>57698.5</v>
      </c>
      <c r="D53" s="28">
        <v>55872.5</v>
      </c>
      <c r="E53" s="28">
        <v>54175.5</v>
      </c>
      <c r="F53" s="28">
        <v>51458.5</v>
      </c>
      <c r="G53" s="28">
        <f t="shared" si="6"/>
        <v>277645</v>
      </c>
      <c r="I53" s="28">
        <v>69</v>
      </c>
      <c r="J53" s="28">
        <v>856</v>
      </c>
      <c r="K53" s="28">
        <v>812</v>
      </c>
      <c r="L53" s="28">
        <v>812</v>
      </c>
      <c r="M53" s="28">
        <v>789</v>
      </c>
      <c r="N53" s="28">
        <v>830</v>
      </c>
      <c r="O53" s="28">
        <f t="shared" si="7"/>
        <v>4099</v>
      </c>
      <c r="P53" s="28">
        <f t="shared" si="8"/>
        <v>1.4763456932413694E-2</v>
      </c>
      <c r="T53" s="28">
        <v>1.4763456932413693E-2</v>
      </c>
      <c r="U53" s="30">
        <f t="shared" si="9"/>
        <v>1.1249019732120004E-2</v>
      </c>
      <c r="V53" s="30">
        <f t="shared" si="16"/>
        <v>1.235126883480815E-5</v>
      </c>
      <c r="Y53" s="28">
        <v>51</v>
      </c>
      <c r="Z53" s="28">
        <f t="shared" si="2"/>
        <v>0.93357705381799372</v>
      </c>
      <c r="AA53" s="28">
        <f t="shared" si="3"/>
        <v>0.93253644022124127</v>
      </c>
      <c r="AJ53" s="23">
        <v>69</v>
      </c>
      <c r="AK53" s="23">
        <v>60348</v>
      </c>
      <c r="AL53" s="23">
        <v>59964.5</v>
      </c>
      <c r="AM53" s="23">
        <v>57760</v>
      </c>
      <c r="AN53" s="23">
        <v>55482</v>
      </c>
      <c r="AO53" s="23">
        <v>53425</v>
      </c>
      <c r="AP53" s="23">
        <f t="shared" si="10"/>
        <v>286979.5</v>
      </c>
      <c r="AR53" s="24">
        <v>69</v>
      </c>
      <c r="AS53" s="23">
        <v>553</v>
      </c>
      <c r="AT53" s="23">
        <v>553</v>
      </c>
      <c r="AU53" s="23">
        <v>582</v>
      </c>
      <c r="AV53" s="23">
        <v>498</v>
      </c>
      <c r="AW53" s="23">
        <v>512</v>
      </c>
      <c r="AX53" s="23">
        <f t="shared" si="11"/>
        <v>2698</v>
      </c>
      <c r="AY53" s="23">
        <f t="shared" si="12"/>
        <v>9.4013683904251005E-3</v>
      </c>
      <c r="BC53" s="23">
        <f t="shared" si="13"/>
        <v>9.4013683904251005E-3</v>
      </c>
      <c r="BD53" s="26">
        <f t="shared" si="14"/>
        <v>7.4152044421653268E-3</v>
      </c>
      <c r="BE53" s="27">
        <f t="shared" si="17"/>
        <v>3.9448472293668525E-6</v>
      </c>
      <c r="BH53" s="23">
        <v>51</v>
      </c>
      <c r="BI53" s="23">
        <f t="shared" si="15"/>
        <v>0.95268237672653944</v>
      </c>
      <c r="BJ53" s="23">
        <f t="shared" si="5"/>
        <v>0.95198831860883248</v>
      </c>
      <c r="BM53" s="7"/>
      <c r="BN53" s="7"/>
      <c r="BO53" s="7"/>
      <c r="BP53" s="7"/>
      <c r="BQ53" s="7"/>
      <c r="BR53" s="7"/>
      <c r="BS53" s="7"/>
    </row>
    <row r="54" spans="1:71" x14ac:dyDescent="0.25">
      <c r="A54" s="28">
        <v>70</v>
      </c>
      <c r="B54" s="28">
        <v>58471</v>
      </c>
      <c r="C54" s="28">
        <v>57551</v>
      </c>
      <c r="D54" s="28">
        <v>56839</v>
      </c>
      <c r="E54" s="28">
        <v>55070</v>
      </c>
      <c r="F54" s="28">
        <v>53332</v>
      </c>
      <c r="G54" s="28">
        <f t="shared" si="6"/>
        <v>281263</v>
      </c>
      <c r="I54" s="28">
        <v>70</v>
      </c>
      <c r="J54" s="28">
        <v>991</v>
      </c>
      <c r="K54" s="28">
        <v>953</v>
      </c>
      <c r="L54" s="28">
        <v>945</v>
      </c>
      <c r="M54" s="28">
        <v>818</v>
      </c>
      <c r="N54" s="28">
        <v>931</v>
      </c>
      <c r="O54" s="28">
        <f t="shared" si="7"/>
        <v>4638</v>
      </c>
      <c r="P54" s="28">
        <f t="shared" si="8"/>
        <v>1.6489904466637985E-2</v>
      </c>
      <c r="T54" s="28">
        <v>1.6489904466637988E-2</v>
      </c>
      <c r="U54" s="30">
        <f t="shared" si="9"/>
        <v>1.2646563869768238E-2</v>
      </c>
      <c r="V54" s="30">
        <f t="shared" si="16"/>
        <v>1.4771266943547102E-5</v>
      </c>
      <c r="Y54" s="28">
        <v>52</v>
      </c>
      <c r="Z54" s="28">
        <f t="shared" si="2"/>
        <v>0.93149582662448882</v>
      </c>
      <c r="AA54" s="28">
        <f t="shared" si="3"/>
        <v>0.93039101924996337</v>
      </c>
      <c r="AJ54" s="23">
        <v>70</v>
      </c>
      <c r="AK54" s="23">
        <v>60317.5</v>
      </c>
      <c r="AL54" s="23">
        <v>59768</v>
      </c>
      <c r="AM54" s="23">
        <v>59372.5</v>
      </c>
      <c r="AN54" s="23">
        <v>57164.5</v>
      </c>
      <c r="AO54" s="23">
        <v>54954.5</v>
      </c>
      <c r="AP54" s="23">
        <f t="shared" si="10"/>
        <v>291577</v>
      </c>
      <c r="AR54" s="24">
        <v>70</v>
      </c>
      <c r="AS54" s="23">
        <v>648</v>
      </c>
      <c r="AT54" s="23">
        <v>662</v>
      </c>
      <c r="AU54" s="23">
        <v>648</v>
      </c>
      <c r="AV54" s="23">
        <v>584</v>
      </c>
      <c r="AW54" s="23">
        <v>624</v>
      </c>
      <c r="AX54" s="23">
        <f t="shared" si="11"/>
        <v>3166</v>
      </c>
      <c r="AY54" s="23">
        <f t="shared" si="12"/>
        <v>1.0858195262314929E-2</v>
      </c>
      <c r="BC54" s="23">
        <f t="shared" si="13"/>
        <v>1.0858195262314929E-2</v>
      </c>
      <c r="BD54" s="26">
        <f t="shared" si="14"/>
        <v>8.3832907444990872E-3</v>
      </c>
      <c r="BE54" s="27">
        <f t="shared" si="17"/>
        <v>6.1251523723052671E-6</v>
      </c>
      <c r="BH54" s="23">
        <v>52</v>
      </c>
      <c r="BI54" s="23">
        <f t="shared" si="15"/>
        <v>0.95129426049112553</v>
      </c>
      <c r="BJ54" s="23">
        <f t="shared" si="5"/>
        <v>0.95056009203187597</v>
      </c>
      <c r="BM54" s="7"/>
      <c r="BN54" s="7"/>
      <c r="BO54" s="7"/>
      <c r="BP54" s="7"/>
      <c r="BQ54" s="7"/>
      <c r="BR54" s="7"/>
      <c r="BS54" s="7"/>
    </row>
    <row r="55" spans="1:71" x14ac:dyDescent="0.25">
      <c r="A55" s="28">
        <v>71</v>
      </c>
      <c r="B55" s="28">
        <v>57363</v>
      </c>
      <c r="C55" s="28">
        <v>57466</v>
      </c>
      <c r="D55" s="28">
        <v>56604</v>
      </c>
      <c r="E55" s="28">
        <v>55922.5</v>
      </c>
      <c r="F55" s="28">
        <v>54156</v>
      </c>
      <c r="G55" s="28">
        <f t="shared" si="6"/>
        <v>281511.5</v>
      </c>
      <c r="I55" s="28">
        <v>71</v>
      </c>
      <c r="J55" s="28">
        <v>992</v>
      </c>
      <c r="K55" s="28">
        <v>1028</v>
      </c>
      <c r="L55" s="28">
        <v>953</v>
      </c>
      <c r="M55" s="28">
        <v>910</v>
      </c>
      <c r="N55" s="28">
        <v>1031</v>
      </c>
      <c r="O55" s="28">
        <f t="shared" si="7"/>
        <v>4914</v>
      </c>
      <c r="P55" s="28">
        <f t="shared" si="8"/>
        <v>1.7455770012947961E-2</v>
      </c>
      <c r="T55" s="28">
        <v>1.7455770012947961E-2</v>
      </c>
      <c r="U55" s="30">
        <f t="shared" si="9"/>
        <v>1.4238523165090293E-2</v>
      </c>
      <c r="V55" s="30">
        <f t="shared" si="16"/>
        <v>1.03506772800501E-5</v>
      </c>
      <c r="Y55" s="28">
        <v>53</v>
      </c>
      <c r="Z55" s="28">
        <f t="shared" si="2"/>
        <v>0.92928621187543803</v>
      </c>
      <c r="AA55" s="28">
        <f t="shared" si="3"/>
        <v>0.92810845006349862</v>
      </c>
      <c r="AJ55" s="23">
        <v>71</v>
      </c>
      <c r="AK55" s="23">
        <v>58931.5</v>
      </c>
      <c r="AL55" s="23">
        <v>59651</v>
      </c>
      <c r="AM55" s="23">
        <v>59094.5</v>
      </c>
      <c r="AN55" s="23">
        <v>58743.5</v>
      </c>
      <c r="AO55" s="23">
        <v>56528</v>
      </c>
      <c r="AP55" s="23">
        <f t="shared" si="10"/>
        <v>292948.5</v>
      </c>
      <c r="AR55" s="24">
        <v>71</v>
      </c>
      <c r="AS55" s="23">
        <v>703</v>
      </c>
      <c r="AT55" s="23">
        <v>713</v>
      </c>
      <c r="AU55" s="23">
        <v>712</v>
      </c>
      <c r="AV55" s="23">
        <v>612</v>
      </c>
      <c r="AW55" s="23">
        <v>680</v>
      </c>
      <c r="AX55" s="23">
        <f t="shared" si="11"/>
        <v>3420</v>
      </c>
      <c r="AY55" s="23">
        <f t="shared" si="12"/>
        <v>1.1674406935007348E-2</v>
      </c>
      <c r="BC55" s="23">
        <f t="shared" si="13"/>
        <v>1.1674406935007348E-2</v>
      </c>
      <c r="BD55" s="26">
        <f t="shared" si="14"/>
        <v>9.4946301501329829E-3</v>
      </c>
      <c r="BE55" s="27">
        <f t="shared" si="17"/>
        <v>4.7514268318772224E-6</v>
      </c>
      <c r="BH55" s="23">
        <v>53</v>
      </c>
      <c r="BI55" s="23">
        <f t="shared" si="15"/>
        <v>0.94982592357262652</v>
      </c>
      <c r="BJ55" s="23">
        <f t="shared" si="5"/>
        <v>0.94904575893847476</v>
      </c>
      <c r="BM55" s="7"/>
      <c r="BN55" s="7"/>
      <c r="BO55" s="7"/>
      <c r="BP55" s="7"/>
      <c r="BQ55" s="7"/>
      <c r="BR55" s="7"/>
      <c r="BS55" s="7"/>
    </row>
    <row r="56" spans="1:71" x14ac:dyDescent="0.25">
      <c r="A56" s="28">
        <v>72</v>
      </c>
      <c r="B56" s="28">
        <v>55328.5</v>
      </c>
      <c r="C56" s="28">
        <v>56367</v>
      </c>
      <c r="D56" s="28">
        <v>56407</v>
      </c>
      <c r="E56" s="28">
        <v>55625.5</v>
      </c>
      <c r="F56" s="28">
        <v>54915.5</v>
      </c>
      <c r="G56" s="28">
        <f t="shared" si="6"/>
        <v>278643.5</v>
      </c>
      <c r="I56" s="28">
        <v>72</v>
      </c>
      <c r="J56" s="28">
        <v>1145</v>
      </c>
      <c r="K56" s="28">
        <v>1045</v>
      </c>
      <c r="L56" s="28">
        <v>1100</v>
      </c>
      <c r="M56" s="28">
        <v>1007</v>
      </c>
      <c r="N56" s="28">
        <v>1108</v>
      </c>
      <c r="O56" s="28">
        <f t="shared" si="7"/>
        <v>5405</v>
      </c>
      <c r="P56" s="28">
        <f t="shared" si="8"/>
        <v>1.9397545609353889E-2</v>
      </c>
      <c r="T56" s="28">
        <v>1.9397545609353889E-2</v>
      </c>
      <c r="U56" s="30">
        <f t="shared" si="9"/>
        <v>1.6051943099166219E-2</v>
      </c>
      <c r="V56" s="30">
        <f t="shared" si="16"/>
        <v>1.1193056156174035E-5</v>
      </c>
      <c r="Y56" s="28">
        <v>54</v>
      </c>
      <c r="Z56" s="28">
        <f t="shared" si="2"/>
        <v>0.92693068825155922</v>
      </c>
      <c r="AA56" s="28">
        <f t="shared" si="3"/>
        <v>0.92567005639973121</v>
      </c>
      <c r="AJ56" s="23">
        <v>72</v>
      </c>
      <c r="AK56" s="23">
        <v>57117</v>
      </c>
      <c r="AL56" s="23">
        <v>58201</v>
      </c>
      <c r="AM56" s="23">
        <v>58891</v>
      </c>
      <c r="AN56" s="23">
        <v>58383.5</v>
      </c>
      <c r="AO56" s="23">
        <v>58065.5</v>
      </c>
      <c r="AP56" s="23">
        <f t="shared" si="10"/>
        <v>290658</v>
      </c>
      <c r="AR56" s="24">
        <v>72</v>
      </c>
      <c r="AS56" s="23">
        <v>821</v>
      </c>
      <c r="AT56" s="23">
        <v>801</v>
      </c>
      <c r="AU56" s="23">
        <v>801</v>
      </c>
      <c r="AV56" s="23">
        <v>729</v>
      </c>
      <c r="AW56" s="23">
        <v>839</v>
      </c>
      <c r="AX56" s="23">
        <f t="shared" si="11"/>
        <v>3991</v>
      </c>
      <c r="AY56" s="23">
        <f t="shared" si="12"/>
        <v>1.3730913995142056E-2</v>
      </c>
      <c r="BC56" s="23">
        <f t="shared" si="13"/>
        <v>1.3730913995142056E-2</v>
      </c>
      <c r="BD56" s="26">
        <f t="shared" si="14"/>
        <v>1.0770420615856214E-2</v>
      </c>
      <c r="BE56" s="27">
        <f t="shared" si="17"/>
        <v>8.7645210487953045E-6</v>
      </c>
      <c r="BH56" s="23">
        <v>54</v>
      </c>
      <c r="BI56" s="23">
        <f t="shared" si="15"/>
        <v>0.948265594304323</v>
      </c>
      <c r="BJ56" s="23">
        <f t="shared" si="5"/>
        <v>0.94743270256200396</v>
      </c>
      <c r="BM56" s="7"/>
      <c r="BN56" s="7"/>
      <c r="BO56" s="7"/>
      <c r="BP56" s="7"/>
      <c r="BQ56" s="7"/>
      <c r="BR56" s="7"/>
      <c r="BS56" s="7"/>
    </row>
    <row r="57" spans="1:71" x14ac:dyDescent="0.25">
      <c r="A57" s="28">
        <v>73</v>
      </c>
      <c r="B57" s="28">
        <v>50469</v>
      </c>
      <c r="C57" s="28">
        <v>54192</v>
      </c>
      <c r="D57" s="28">
        <v>55278.5</v>
      </c>
      <c r="E57" s="28">
        <v>55263.5</v>
      </c>
      <c r="F57" s="28">
        <v>54547.5</v>
      </c>
      <c r="G57" s="28">
        <f t="shared" si="6"/>
        <v>269750.5</v>
      </c>
      <c r="I57" s="28">
        <v>73</v>
      </c>
      <c r="J57" s="28">
        <v>1109</v>
      </c>
      <c r="K57" s="28">
        <v>1146</v>
      </c>
      <c r="L57" s="28">
        <v>1172</v>
      </c>
      <c r="M57" s="28">
        <v>1192</v>
      </c>
      <c r="N57" s="28">
        <v>1215</v>
      </c>
      <c r="O57" s="28">
        <f t="shared" si="7"/>
        <v>5834</v>
      </c>
      <c r="P57" s="28">
        <f t="shared" si="8"/>
        <v>2.1627392720310064E-2</v>
      </c>
      <c r="T57" s="28">
        <v>2.1627392720310064E-2</v>
      </c>
      <c r="U57" s="30">
        <f t="shared" si="9"/>
        <v>1.8117631503993571E-2</v>
      </c>
      <c r="V57" s="30">
        <f t="shared" si="16"/>
        <v>1.2318423795559426E-5</v>
      </c>
      <c r="Y57" s="28">
        <v>55</v>
      </c>
      <c r="Z57" s="28">
        <f t="shared" si="2"/>
        <v>0.9244094245479032</v>
      </c>
      <c r="AA57" s="28">
        <f t="shared" si="3"/>
        <v>0.92305470811277091</v>
      </c>
      <c r="AJ57" s="23">
        <v>73</v>
      </c>
      <c r="AK57" s="23">
        <v>53021</v>
      </c>
      <c r="AL57" s="23">
        <v>56303</v>
      </c>
      <c r="AM57" s="23">
        <v>57373.5</v>
      </c>
      <c r="AN57" s="23">
        <v>58061.5</v>
      </c>
      <c r="AO57" s="23">
        <v>57570.5</v>
      </c>
      <c r="AP57" s="23">
        <f t="shared" si="10"/>
        <v>282329.5</v>
      </c>
      <c r="AR57" s="24">
        <v>73</v>
      </c>
      <c r="AS57" s="23">
        <v>849</v>
      </c>
      <c r="AT57" s="23">
        <v>832</v>
      </c>
      <c r="AU57" s="23">
        <v>871</v>
      </c>
      <c r="AV57" s="23">
        <v>842</v>
      </c>
      <c r="AW57" s="23">
        <v>920</v>
      </c>
      <c r="AX57" s="23">
        <f t="shared" si="11"/>
        <v>4314</v>
      </c>
      <c r="AY57" s="23">
        <f t="shared" si="12"/>
        <v>1.528001855987419E-2</v>
      </c>
      <c r="BC57" s="23">
        <f t="shared" si="13"/>
        <v>1.528001855987419E-2</v>
      </c>
      <c r="BD57" s="26">
        <f t="shared" si="14"/>
        <v>1.2234996877778606E-2</v>
      </c>
      <c r="BE57" s="27">
        <f t="shared" si="17"/>
        <v>9.2721570444322159E-6</v>
      </c>
      <c r="BH57" s="23">
        <v>55</v>
      </c>
      <c r="BI57" s="23">
        <f t="shared" si="15"/>
        <v>0.94659981081968503</v>
      </c>
      <c r="BJ57" s="23">
        <f t="shared" si="5"/>
        <v>0.94570649798955375</v>
      </c>
      <c r="BM57" s="7"/>
      <c r="BN57" s="7"/>
      <c r="BO57" s="7"/>
      <c r="BP57" s="7"/>
      <c r="BQ57" s="7"/>
      <c r="BR57" s="7"/>
      <c r="BS57" s="7"/>
    </row>
    <row r="58" spans="1:71" x14ac:dyDescent="0.25">
      <c r="A58" s="28">
        <v>74</v>
      </c>
      <c r="B58" s="28">
        <v>45603</v>
      </c>
      <c r="C58" s="28">
        <v>49354.5</v>
      </c>
      <c r="D58" s="28">
        <v>53008</v>
      </c>
      <c r="E58" s="28">
        <v>54093.5</v>
      </c>
      <c r="F58" s="28">
        <v>54009</v>
      </c>
      <c r="G58" s="28">
        <f t="shared" si="6"/>
        <v>256068</v>
      </c>
      <c r="I58" s="28">
        <v>74</v>
      </c>
      <c r="J58" s="28">
        <v>1164</v>
      </c>
      <c r="K58" s="28">
        <v>1142</v>
      </c>
      <c r="L58" s="28">
        <v>1250</v>
      </c>
      <c r="M58" s="28">
        <v>1226</v>
      </c>
      <c r="N58" s="28">
        <v>1407</v>
      </c>
      <c r="O58" s="28">
        <f t="shared" si="7"/>
        <v>6189</v>
      </c>
      <c r="P58" s="28">
        <f t="shared" si="8"/>
        <v>2.4169361263414405E-2</v>
      </c>
      <c r="T58" s="28">
        <v>2.4169361263414405E-2</v>
      </c>
      <c r="U58" s="30">
        <f t="shared" si="9"/>
        <v>2.0470681950641865E-2</v>
      </c>
      <c r="V58" s="30">
        <f t="shared" si="16"/>
        <v>1.3680228658731551E-5</v>
      </c>
      <c r="Y58" s="28">
        <v>56</v>
      </c>
      <c r="Z58" s="28">
        <f t="shared" si="2"/>
        <v>0.9216999916776385</v>
      </c>
      <c r="AA58" s="28">
        <f t="shared" si="3"/>
        <v>0.92023851771101517</v>
      </c>
      <c r="AJ58" s="23">
        <v>74</v>
      </c>
      <c r="AK58" s="23">
        <v>47799.5</v>
      </c>
      <c r="AL58" s="23">
        <v>52179</v>
      </c>
      <c r="AM58" s="23">
        <v>55430.5</v>
      </c>
      <c r="AN58" s="23">
        <v>56497.5</v>
      </c>
      <c r="AO58" s="23">
        <v>57172</v>
      </c>
      <c r="AP58" s="23">
        <f t="shared" si="10"/>
        <v>269078.5</v>
      </c>
      <c r="AR58" s="24">
        <v>74</v>
      </c>
      <c r="AS58" s="23">
        <v>781</v>
      </c>
      <c r="AT58" s="23">
        <v>886</v>
      </c>
      <c r="AU58" s="23">
        <v>927</v>
      </c>
      <c r="AV58" s="23">
        <v>883</v>
      </c>
      <c r="AW58" s="23">
        <v>958</v>
      </c>
      <c r="AX58" s="23">
        <f t="shared" si="11"/>
        <v>4435</v>
      </c>
      <c r="AY58" s="23">
        <f t="shared" si="12"/>
        <v>1.6482178992375831E-2</v>
      </c>
      <c r="BC58" s="23">
        <f t="shared" si="13"/>
        <v>1.6482178992375831E-2</v>
      </c>
      <c r="BD58" s="26">
        <f t="shared" si="14"/>
        <v>1.3916294617976516E-2</v>
      </c>
      <c r="BE58" s="27">
        <f t="shared" si="17"/>
        <v>6.5837626227865621E-6</v>
      </c>
      <c r="BH58" s="23">
        <v>56</v>
      </c>
      <c r="BI58" s="23">
        <f t="shared" si="15"/>
        <v>0.94481318515942259</v>
      </c>
      <c r="BJ58" s="23">
        <f t="shared" si="5"/>
        <v>0.94385066089320091</v>
      </c>
      <c r="BM58" s="7"/>
      <c r="BN58" s="7"/>
      <c r="BO58" s="7"/>
      <c r="BP58" s="7"/>
      <c r="BQ58" s="7"/>
      <c r="BR58" s="7"/>
      <c r="BS58" s="7"/>
    </row>
    <row r="59" spans="1:71" x14ac:dyDescent="0.25">
      <c r="A59" s="28">
        <v>75</v>
      </c>
      <c r="B59" s="28">
        <v>39064.5</v>
      </c>
      <c r="C59" s="28">
        <v>44452.5</v>
      </c>
      <c r="D59" s="28">
        <v>48146</v>
      </c>
      <c r="E59" s="28">
        <v>51725</v>
      </c>
      <c r="F59" s="28">
        <v>52768.5</v>
      </c>
      <c r="G59" s="28">
        <f t="shared" si="6"/>
        <v>236156.5</v>
      </c>
      <c r="I59" s="28">
        <v>75</v>
      </c>
      <c r="J59" s="28">
        <v>1012</v>
      </c>
      <c r="K59" s="28">
        <v>1145</v>
      </c>
      <c r="L59" s="28">
        <v>1276</v>
      </c>
      <c r="M59" s="28">
        <v>1321</v>
      </c>
      <c r="N59" s="28">
        <v>1490</v>
      </c>
      <c r="O59" s="28">
        <f t="shared" si="7"/>
        <v>6244</v>
      </c>
      <c r="P59" s="28">
        <f t="shared" si="8"/>
        <v>2.6440093751389438E-2</v>
      </c>
      <c r="T59" s="28">
        <v>2.6440093751389435E-2</v>
      </c>
      <c r="U59" s="30">
        <f t="shared" si="9"/>
        <v>2.3151069946978829E-2</v>
      </c>
      <c r="V59" s="30">
        <f t="shared" si="16"/>
        <v>1.0817677585979639E-5</v>
      </c>
      <c r="Y59" s="28">
        <v>57</v>
      </c>
      <c r="Z59" s="28">
        <f t="shared" si="2"/>
        <v>0.91877704374439184</v>
      </c>
      <c r="AA59" s="28">
        <f t="shared" si="3"/>
        <v>0.91719450508108724</v>
      </c>
      <c r="AJ59" s="23">
        <v>75</v>
      </c>
      <c r="AK59" s="23">
        <v>41907.5</v>
      </c>
      <c r="AL59" s="23">
        <v>47000</v>
      </c>
      <c r="AM59" s="23">
        <v>51266.5</v>
      </c>
      <c r="AN59" s="23">
        <v>54493</v>
      </c>
      <c r="AO59" s="23">
        <v>55550</v>
      </c>
      <c r="AP59" s="23">
        <f t="shared" si="10"/>
        <v>250217</v>
      </c>
      <c r="AR59" s="24">
        <v>75</v>
      </c>
      <c r="AS59" s="23">
        <v>741</v>
      </c>
      <c r="AT59" s="23">
        <v>859</v>
      </c>
      <c r="AU59" s="23">
        <v>964</v>
      </c>
      <c r="AV59" s="23">
        <v>960</v>
      </c>
      <c r="AW59" s="23">
        <v>1075</v>
      </c>
      <c r="AX59" s="23">
        <f t="shared" si="11"/>
        <v>4599</v>
      </c>
      <c r="AY59" s="23">
        <f t="shared" si="12"/>
        <v>1.838004611996787E-2</v>
      </c>
      <c r="BC59" s="23">
        <f t="shared" si="13"/>
        <v>1.838004611996787E-2</v>
      </c>
      <c r="BD59" s="26">
        <f t="shared" si="14"/>
        <v>1.5846383316453883E-2</v>
      </c>
      <c r="BE59" s="27">
        <f t="shared" si="17"/>
        <v>6.4194472019103566E-6</v>
      </c>
      <c r="BH59" s="23">
        <v>57</v>
      </c>
      <c r="BI59" s="23">
        <f t="shared" si="15"/>
        <v>0.94288813662697923</v>
      </c>
      <c r="BJ59" s="23">
        <f t="shared" si="5"/>
        <v>0.94184636385837661</v>
      </c>
      <c r="BM59" s="7"/>
      <c r="BN59" s="7"/>
      <c r="BO59" s="7"/>
      <c r="BP59" s="7"/>
      <c r="BQ59" s="7"/>
      <c r="BR59" s="7"/>
      <c r="BS59" s="7"/>
    </row>
    <row r="60" spans="1:71" x14ac:dyDescent="0.25">
      <c r="A60" s="28">
        <v>76</v>
      </c>
      <c r="B60" s="28">
        <v>36132.5</v>
      </c>
      <c r="C60" s="28">
        <v>38022.5</v>
      </c>
      <c r="D60" s="28">
        <v>43246</v>
      </c>
      <c r="E60" s="28">
        <v>46817</v>
      </c>
      <c r="F60" s="28">
        <v>50283</v>
      </c>
      <c r="G60" s="28">
        <f t="shared" si="6"/>
        <v>214501</v>
      </c>
      <c r="I60" s="28">
        <v>76</v>
      </c>
      <c r="J60" s="28">
        <v>1130</v>
      </c>
      <c r="K60" s="28">
        <v>1079</v>
      </c>
      <c r="L60" s="28">
        <v>1264</v>
      </c>
      <c r="M60" s="28">
        <v>1370</v>
      </c>
      <c r="N60" s="28">
        <v>1567</v>
      </c>
      <c r="O60" s="28">
        <f t="shared" si="7"/>
        <v>6410</v>
      </c>
      <c r="P60" s="28">
        <f t="shared" si="8"/>
        <v>2.9883310567316704E-2</v>
      </c>
      <c r="T60" s="28">
        <v>2.9883310567316704E-2</v>
      </c>
      <c r="U60" s="30">
        <f t="shared" si="9"/>
        <v>2.6204332073653927E-2</v>
      </c>
      <c r="V60" s="30">
        <f t="shared" si="16"/>
        <v>1.3534882756833234E-5</v>
      </c>
      <c r="Y60" s="28">
        <v>58</v>
      </c>
      <c r="Z60" s="28">
        <f t="shared" si="2"/>
        <v>0.91561196641778264</v>
      </c>
      <c r="AA60" s="28">
        <f t="shared" si="3"/>
        <v>0.91389222885861665</v>
      </c>
      <c r="AJ60" s="23">
        <v>76</v>
      </c>
      <c r="AK60" s="23">
        <v>39299.5</v>
      </c>
      <c r="AL60" s="23">
        <v>41116.5</v>
      </c>
      <c r="AM60" s="23">
        <v>46124</v>
      </c>
      <c r="AN60" s="23">
        <v>50296.5</v>
      </c>
      <c r="AO60" s="23">
        <v>53476.5</v>
      </c>
      <c r="AP60" s="23">
        <f t="shared" si="10"/>
        <v>230313</v>
      </c>
      <c r="AR60" s="24">
        <v>76</v>
      </c>
      <c r="AS60" s="23">
        <v>815</v>
      </c>
      <c r="AT60" s="23">
        <v>868</v>
      </c>
      <c r="AU60" s="23">
        <v>928</v>
      </c>
      <c r="AV60" s="23">
        <v>986</v>
      </c>
      <c r="AW60" s="23">
        <v>1141</v>
      </c>
      <c r="AX60" s="23">
        <f t="shared" si="11"/>
        <v>4738</v>
      </c>
      <c r="AY60" s="23">
        <f t="shared" si="12"/>
        <v>2.057200418560828E-2</v>
      </c>
      <c r="BC60" s="23">
        <f t="shared" si="13"/>
        <v>2.057200418560828E-2</v>
      </c>
      <c r="BD60" s="26">
        <f t="shared" si="14"/>
        <v>1.8062077952165221E-2</v>
      </c>
      <c r="BE60" s="27">
        <f t="shared" si="17"/>
        <v>6.2997296973256618E-6</v>
      </c>
      <c r="BH60" s="23">
        <v>58</v>
      </c>
      <c r="BI60" s="23">
        <f t="shared" si="15"/>
        <v>0.94080459108977399</v>
      </c>
      <c r="BJ60" s="23">
        <f t="shared" si="5"/>
        <v>0.93967211695055552</v>
      </c>
      <c r="BM60" s="7"/>
      <c r="BN60" s="7"/>
      <c r="BO60" s="7"/>
      <c r="BP60" s="7"/>
      <c r="BQ60" s="7"/>
      <c r="BR60" s="7"/>
      <c r="BS60" s="7"/>
    </row>
    <row r="61" spans="1:71" x14ac:dyDescent="0.25">
      <c r="A61" s="28">
        <v>77</v>
      </c>
      <c r="B61" s="28">
        <v>34738.5</v>
      </c>
      <c r="C61" s="28">
        <v>34971</v>
      </c>
      <c r="D61" s="28">
        <v>36841.5</v>
      </c>
      <c r="E61" s="28">
        <v>41964.5</v>
      </c>
      <c r="F61" s="28">
        <v>45310</v>
      </c>
      <c r="G61" s="28">
        <f t="shared" si="6"/>
        <v>193825.5</v>
      </c>
      <c r="I61" s="28">
        <v>77</v>
      </c>
      <c r="J61" s="28">
        <v>1214</v>
      </c>
      <c r="K61" s="28">
        <v>1207</v>
      </c>
      <c r="L61" s="28">
        <v>1284</v>
      </c>
      <c r="M61" s="28">
        <v>1292</v>
      </c>
      <c r="N61" s="28">
        <v>1561</v>
      </c>
      <c r="O61" s="28">
        <f t="shared" si="7"/>
        <v>6558</v>
      </c>
      <c r="P61" s="28">
        <f t="shared" si="8"/>
        <v>3.3834557372481949E-2</v>
      </c>
      <c r="T61" s="28">
        <v>3.3834557372481949E-2</v>
      </c>
      <c r="U61" s="30">
        <f t="shared" si="9"/>
        <v>2.9682339596045784E-2</v>
      </c>
      <c r="V61" s="30">
        <f t="shared" si="16"/>
        <v>1.724091246295249E-5</v>
      </c>
      <c r="Y61" s="28">
        <v>59</v>
      </c>
      <c r="Z61" s="28">
        <f t="shared" si="2"/>
        <v>0.91217249129945066</v>
      </c>
      <c r="AA61" s="28">
        <f t="shared" si="3"/>
        <v>0.91029738348371703</v>
      </c>
      <c r="AJ61" s="23">
        <v>77</v>
      </c>
      <c r="AK61" s="23">
        <v>38925.5</v>
      </c>
      <c r="AL61" s="23">
        <v>38472</v>
      </c>
      <c r="AM61" s="23">
        <v>40247</v>
      </c>
      <c r="AN61" s="23">
        <v>45173.5</v>
      </c>
      <c r="AO61" s="23">
        <v>49231.5</v>
      </c>
      <c r="AP61" s="23">
        <f t="shared" si="10"/>
        <v>212049.5</v>
      </c>
      <c r="AR61" s="24">
        <v>77</v>
      </c>
      <c r="AS61" s="23">
        <v>896</v>
      </c>
      <c r="AT61" s="23">
        <v>880</v>
      </c>
      <c r="AU61" s="23">
        <v>876</v>
      </c>
      <c r="AV61" s="23">
        <v>991</v>
      </c>
      <c r="AW61" s="23">
        <v>1170</v>
      </c>
      <c r="AX61" s="23">
        <f t="shared" si="11"/>
        <v>4813</v>
      </c>
      <c r="AY61" s="23">
        <f t="shared" si="12"/>
        <v>2.2697530529428269E-2</v>
      </c>
      <c r="BC61" s="23">
        <f t="shared" si="13"/>
        <v>2.2697530529428269E-2</v>
      </c>
      <c r="BD61" s="26">
        <f t="shared" si="14"/>
        <v>2.0605641220834057E-2</v>
      </c>
      <c r="BE61" s="27">
        <f t="shared" si="17"/>
        <v>4.3760008794107716E-6</v>
      </c>
      <c r="BH61" s="23">
        <v>59</v>
      </c>
      <c r="BI61" s="23">
        <f t="shared" si="15"/>
        <v>0.93853964281133717</v>
      </c>
      <c r="BJ61" s="23">
        <f t="shared" si="5"/>
        <v>0.93730340909711751</v>
      </c>
      <c r="BM61" s="7"/>
      <c r="BN61" s="7"/>
      <c r="BO61" s="7"/>
      <c r="BP61" s="7"/>
      <c r="BQ61" s="7"/>
      <c r="BR61" s="7"/>
      <c r="BS61" s="7"/>
    </row>
    <row r="62" spans="1:71" x14ac:dyDescent="0.25">
      <c r="A62" s="28">
        <v>78</v>
      </c>
      <c r="B62" s="28">
        <v>31844.5</v>
      </c>
      <c r="C62" s="28">
        <v>33479</v>
      </c>
      <c r="D62" s="28">
        <v>33746.5</v>
      </c>
      <c r="E62" s="28">
        <v>35586</v>
      </c>
      <c r="F62" s="28">
        <v>40573.5</v>
      </c>
      <c r="G62" s="28">
        <f t="shared" si="6"/>
        <v>175229.5</v>
      </c>
      <c r="I62" s="28">
        <v>78</v>
      </c>
      <c r="J62" s="28">
        <v>1271</v>
      </c>
      <c r="K62" s="28">
        <v>1334</v>
      </c>
      <c r="L62" s="28">
        <v>1254</v>
      </c>
      <c r="M62" s="28">
        <v>1240</v>
      </c>
      <c r="N62" s="28">
        <v>1538</v>
      </c>
      <c r="O62" s="28">
        <f t="shared" si="7"/>
        <v>6637</v>
      </c>
      <c r="P62" s="28">
        <f t="shared" si="8"/>
        <v>3.787604256132672E-2</v>
      </c>
      <c r="T62" s="28">
        <v>3.787604256132672E-2</v>
      </c>
      <c r="U62" s="30">
        <f t="shared" si="9"/>
        <v>3.3644179694913061E-2</v>
      </c>
      <c r="V62" s="30">
        <f t="shared" si="16"/>
        <v>1.7908663320130829E-5</v>
      </c>
      <c r="Y62" s="28">
        <v>60</v>
      </c>
      <c r="Z62" s="28">
        <f t="shared" si="2"/>
        <v>0.90842227566798339</v>
      </c>
      <c r="AA62" s="28">
        <f t="shared" si="3"/>
        <v>0.90637136184440825</v>
      </c>
      <c r="AJ62" s="23">
        <v>78</v>
      </c>
      <c r="AK62" s="23">
        <v>36920</v>
      </c>
      <c r="AL62" s="23">
        <v>37973</v>
      </c>
      <c r="AM62" s="23">
        <v>37518.5</v>
      </c>
      <c r="AN62" s="23">
        <v>39300.5</v>
      </c>
      <c r="AO62" s="23">
        <v>44095</v>
      </c>
      <c r="AP62" s="23">
        <f t="shared" si="10"/>
        <v>195807</v>
      </c>
      <c r="AR62" s="24">
        <v>78</v>
      </c>
      <c r="AS62" s="23">
        <v>927</v>
      </c>
      <c r="AT62" s="23">
        <v>1027</v>
      </c>
      <c r="AU62" s="23">
        <v>1021</v>
      </c>
      <c r="AV62" s="23">
        <v>1003</v>
      </c>
      <c r="AW62" s="23">
        <v>1159</v>
      </c>
      <c r="AX62" s="23">
        <f t="shared" si="11"/>
        <v>5137</v>
      </c>
      <c r="AY62" s="23">
        <f t="shared" si="12"/>
        <v>2.6235017134218899E-2</v>
      </c>
      <c r="BC62" s="23">
        <f t="shared" si="13"/>
        <v>2.6235017134218899E-2</v>
      </c>
      <c r="BD62" s="26">
        <f t="shared" si="14"/>
        <v>2.3525589663839792E-2</v>
      </c>
      <c r="BE62" s="27">
        <f t="shared" si="17"/>
        <v>7.3409972172449298E-6</v>
      </c>
      <c r="BH62" s="23">
        <v>60</v>
      </c>
      <c r="BI62" s="23">
        <f t="shared" si="15"/>
        <v>0.93606717538289785</v>
      </c>
      <c r="BJ62" s="23">
        <f t="shared" si="5"/>
        <v>0.93471230691566953</v>
      </c>
      <c r="BM62" s="7"/>
      <c r="BN62" s="7"/>
      <c r="BO62" s="7"/>
      <c r="BP62" s="7"/>
      <c r="BQ62" s="7"/>
      <c r="BR62" s="7"/>
      <c r="BS62" s="7"/>
    </row>
    <row r="63" spans="1:71" x14ac:dyDescent="0.25">
      <c r="A63" s="28">
        <v>79</v>
      </c>
      <c r="B63" s="28">
        <v>28927.5</v>
      </c>
      <c r="C63" s="28">
        <v>30554</v>
      </c>
      <c r="D63" s="28">
        <v>32156.5</v>
      </c>
      <c r="E63" s="28">
        <v>32454</v>
      </c>
      <c r="F63" s="28">
        <v>34167</v>
      </c>
      <c r="G63" s="28">
        <f t="shared" si="6"/>
        <v>158259</v>
      </c>
      <c r="I63" s="28">
        <v>79</v>
      </c>
      <c r="J63" s="28">
        <v>1292</v>
      </c>
      <c r="K63" s="28">
        <v>1325</v>
      </c>
      <c r="L63" s="28">
        <v>1334</v>
      </c>
      <c r="M63" s="28">
        <v>1338</v>
      </c>
      <c r="N63" s="28">
        <v>1543</v>
      </c>
      <c r="O63" s="28">
        <f t="shared" si="7"/>
        <v>6832</v>
      </c>
      <c r="P63" s="28">
        <f t="shared" si="8"/>
        <v>4.3169740741442822E-2</v>
      </c>
      <c r="T63" s="28">
        <v>4.3169740741442829E-2</v>
      </c>
      <c r="U63" s="30">
        <f t="shared" si="9"/>
        <v>3.8157159286802592E-2</v>
      </c>
      <c r="V63" s="30">
        <f t="shared" si="16"/>
        <v>2.5125972839403166E-5</v>
      </c>
      <c r="Y63" s="28">
        <v>61</v>
      </c>
      <c r="Z63" s="28">
        <f t="shared" si="2"/>
        <v>0.904320448020833</v>
      </c>
      <c r="AA63" s="28">
        <f t="shared" si="3"/>
        <v>0.90207078465553547</v>
      </c>
      <c r="AJ63" s="23">
        <v>79</v>
      </c>
      <c r="AK63" s="23">
        <v>34145</v>
      </c>
      <c r="AL63" s="23">
        <v>35926.5</v>
      </c>
      <c r="AM63" s="23">
        <v>36938.5</v>
      </c>
      <c r="AN63" s="23">
        <v>36525</v>
      </c>
      <c r="AO63" s="23">
        <v>38206</v>
      </c>
      <c r="AP63" s="23">
        <f t="shared" si="10"/>
        <v>181741</v>
      </c>
      <c r="AR63" s="24">
        <v>79</v>
      </c>
      <c r="AS63" s="23">
        <v>1063</v>
      </c>
      <c r="AT63" s="23">
        <v>1063</v>
      </c>
      <c r="AU63" s="23">
        <v>1045</v>
      </c>
      <c r="AV63" s="23">
        <v>947</v>
      </c>
      <c r="AW63" s="23">
        <v>1178</v>
      </c>
      <c r="AX63" s="23">
        <f t="shared" si="11"/>
        <v>5296</v>
      </c>
      <c r="AY63" s="23">
        <f t="shared" si="12"/>
        <v>2.9140370087101974E-2</v>
      </c>
      <c r="BC63" s="23">
        <f t="shared" si="13"/>
        <v>2.9140370087101974E-2</v>
      </c>
      <c r="BD63" s="26">
        <f t="shared" si="14"/>
        <v>2.6877619084469638E-2</v>
      </c>
      <c r="BE63" s="27">
        <f t="shared" si="17"/>
        <v>5.1200420999136407E-6</v>
      </c>
      <c r="BH63" s="23">
        <v>61</v>
      </c>
      <c r="BI63" s="23">
        <f t="shared" si="15"/>
        <v>0.9333574384484411</v>
      </c>
      <c r="BJ63" s="23">
        <f t="shared" si="5"/>
        <v>0.93186700784759724</v>
      </c>
      <c r="BM63" s="7"/>
      <c r="BN63" s="7"/>
      <c r="BO63" s="7"/>
      <c r="BP63" s="7"/>
      <c r="BQ63" s="7"/>
      <c r="BR63" s="7"/>
      <c r="BS63" s="7"/>
    </row>
    <row r="64" spans="1:71" x14ac:dyDescent="0.25">
      <c r="A64" s="28">
        <v>80</v>
      </c>
      <c r="B64" s="28">
        <v>26562</v>
      </c>
      <c r="C64" s="28">
        <v>27643</v>
      </c>
      <c r="D64" s="28">
        <v>29176.5</v>
      </c>
      <c r="E64" s="28">
        <v>30770</v>
      </c>
      <c r="F64" s="28">
        <v>31013.5</v>
      </c>
      <c r="G64" s="28">
        <f t="shared" si="6"/>
        <v>145165</v>
      </c>
      <c r="I64" s="28">
        <v>80</v>
      </c>
      <c r="J64" s="28">
        <v>1309</v>
      </c>
      <c r="K64" s="28">
        <v>1293</v>
      </c>
      <c r="L64" s="28">
        <v>1434</v>
      </c>
      <c r="M64" s="28">
        <v>1429</v>
      </c>
      <c r="N64" s="28">
        <v>1639</v>
      </c>
      <c r="O64" s="28">
        <f t="shared" si="7"/>
        <v>7104</v>
      </c>
      <c r="P64" s="28">
        <f t="shared" si="8"/>
        <v>4.8937416043812215E-2</v>
      </c>
      <c r="T64" s="28">
        <v>4.8937416043812215E-2</v>
      </c>
      <c r="U64" s="30">
        <f t="shared" si="9"/>
        <v>4.3297948487920061E-2</v>
      </c>
      <c r="V64" s="30">
        <f t="shared" si="16"/>
        <v>3.1803594313960221E-5</v>
      </c>
      <c r="Y64" s="28">
        <v>62</v>
      </c>
      <c r="Z64" s="28">
        <f t="shared" si="2"/>
        <v>0.89982112129023795</v>
      </c>
      <c r="AA64" s="28">
        <f t="shared" si="3"/>
        <v>0.89734699945675245</v>
      </c>
      <c r="AJ64" s="23">
        <v>80</v>
      </c>
      <c r="AK64" s="23">
        <v>32517</v>
      </c>
      <c r="AL64" s="23">
        <v>33052.5</v>
      </c>
      <c r="AM64" s="23">
        <v>34821.5</v>
      </c>
      <c r="AN64" s="23">
        <v>35834</v>
      </c>
      <c r="AO64" s="23">
        <v>35422</v>
      </c>
      <c r="AP64" s="23">
        <f t="shared" si="10"/>
        <v>171647</v>
      </c>
      <c r="AR64" s="24">
        <v>80</v>
      </c>
      <c r="AS64" s="23">
        <v>1125</v>
      </c>
      <c r="AT64" s="23">
        <v>1126</v>
      </c>
      <c r="AU64" s="23">
        <v>1147</v>
      </c>
      <c r="AV64" s="23">
        <v>1173</v>
      </c>
      <c r="AW64" s="23">
        <v>1277</v>
      </c>
      <c r="AX64" s="23">
        <f t="shared" si="11"/>
        <v>5848</v>
      </c>
      <c r="AY64" s="23">
        <f t="shared" si="12"/>
        <v>3.4069922573654071E-2</v>
      </c>
      <c r="BC64" s="23">
        <f t="shared" si="13"/>
        <v>3.4069922573654071E-2</v>
      </c>
      <c r="BD64" s="26">
        <f t="shared" si="14"/>
        <v>3.0725666903150303E-2</v>
      </c>
      <c r="BE64" s="27">
        <f t="shared" si="17"/>
        <v>1.1184045989696606E-5</v>
      </c>
      <c r="BH64" s="23">
        <v>62</v>
      </c>
      <c r="BI64" s="23">
        <f t="shared" si="15"/>
        <v>0.93037657724675349</v>
      </c>
      <c r="BJ64" s="23">
        <f t="shared" si="5"/>
        <v>0.92873134492808374</v>
      </c>
      <c r="BM64" s="7"/>
      <c r="BN64" s="7"/>
      <c r="BO64" s="7"/>
      <c r="BP64" s="7"/>
      <c r="BQ64" s="7"/>
      <c r="BR64" s="7"/>
      <c r="BS64" s="7"/>
    </row>
    <row r="65" spans="1:71" x14ac:dyDescent="0.25">
      <c r="A65" s="28">
        <v>81</v>
      </c>
      <c r="B65" s="28">
        <v>24144</v>
      </c>
      <c r="C65" s="28">
        <v>25215.5</v>
      </c>
      <c r="D65" s="28">
        <v>26270.5</v>
      </c>
      <c r="E65" s="28">
        <v>27749</v>
      </c>
      <c r="F65" s="28">
        <v>29197.5</v>
      </c>
      <c r="G65" s="28">
        <f t="shared" si="6"/>
        <v>132576.5</v>
      </c>
      <c r="I65" s="28">
        <v>81</v>
      </c>
      <c r="J65" s="28">
        <v>1459</v>
      </c>
      <c r="K65" s="28">
        <v>1385</v>
      </c>
      <c r="L65" s="28">
        <v>1461</v>
      </c>
      <c r="M65" s="28">
        <v>1416</v>
      </c>
      <c r="N65" s="28">
        <v>1661</v>
      </c>
      <c r="O65" s="28">
        <f t="shared" si="7"/>
        <v>7382</v>
      </c>
      <c r="P65" s="28">
        <f t="shared" si="8"/>
        <v>5.5681059614637589E-2</v>
      </c>
      <c r="T65" s="28">
        <v>5.5681059614637589E-2</v>
      </c>
      <c r="U65" s="30">
        <f t="shared" si="9"/>
        <v>4.915388314754518E-2</v>
      </c>
      <c r="V65" s="30">
        <f t="shared" si="16"/>
        <v>4.2604032632564945E-5</v>
      </c>
      <c r="Y65" s="28">
        <v>63</v>
      </c>
      <c r="Z65" s="28">
        <f t="shared" si="2"/>
        <v>0.89487287762326684</v>
      </c>
      <c r="AA65" s="28">
        <f t="shared" si="3"/>
        <v>0.89214555447985711</v>
      </c>
      <c r="AJ65" s="23">
        <v>81</v>
      </c>
      <c r="AK65" s="23">
        <v>29801</v>
      </c>
      <c r="AL65" s="23">
        <v>31342.5</v>
      </c>
      <c r="AM65" s="23">
        <v>31887</v>
      </c>
      <c r="AN65" s="23">
        <v>33667.5</v>
      </c>
      <c r="AO65" s="23">
        <v>34567.5</v>
      </c>
      <c r="AP65" s="23">
        <f t="shared" si="10"/>
        <v>161265.5</v>
      </c>
      <c r="AR65" s="24">
        <v>81</v>
      </c>
      <c r="AS65" s="23">
        <v>1161</v>
      </c>
      <c r="AT65" s="23">
        <v>1231</v>
      </c>
      <c r="AU65" s="23">
        <v>1210</v>
      </c>
      <c r="AV65" s="23">
        <v>1167</v>
      </c>
      <c r="AW65" s="23">
        <v>1459</v>
      </c>
      <c r="AX65" s="23">
        <f t="shared" si="11"/>
        <v>6228</v>
      </c>
      <c r="AY65" s="23">
        <f t="shared" si="12"/>
        <v>3.8619543547751996E-2</v>
      </c>
      <c r="BC65" s="23">
        <f t="shared" si="13"/>
        <v>3.8619543547751996E-2</v>
      </c>
      <c r="BD65" s="26">
        <f t="shared" si="14"/>
        <v>3.5143131715279219E-2</v>
      </c>
      <c r="BE65" s="27">
        <f t="shared" si="17"/>
        <v>1.208543922895673E-5</v>
      </c>
      <c r="BH65" s="23">
        <v>63</v>
      </c>
      <c r="BI65" s="23">
        <f t="shared" si="15"/>
        <v>0.92708611260941398</v>
      </c>
      <c r="BJ65" s="23">
        <f t="shared" si="5"/>
        <v>0.92526424133570417</v>
      </c>
      <c r="BM65" s="7"/>
      <c r="BN65" s="7"/>
      <c r="BO65" s="7"/>
      <c r="BP65" s="7"/>
      <c r="BQ65" s="7"/>
      <c r="BR65" s="7"/>
      <c r="BS65" s="7"/>
    </row>
    <row r="66" spans="1:71" x14ac:dyDescent="0.25">
      <c r="A66" s="28">
        <v>82</v>
      </c>
      <c r="B66" s="28">
        <v>21448</v>
      </c>
      <c r="C66" s="28">
        <v>22729.5</v>
      </c>
      <c r="D66" s="28">
        <v>23766.5</v>
      </c>
      <c r="E66" s="28">
        <v>24787</v>
      </c>
      <c r="F66" s="28">
        <v>26161</v>
      </c>
      <c r="G66" s="28">
        <f t="shared" si="6"/>
        <v>118892</v>
      </c>
      <c r="I66" s="28">
        <v>82</v>
      </c>
      <c r="J66" s="28">
        <v>1334</v>
      </c>
      <c r="K66" s="28">
        <v>1378</v>
      </c>
      <c r="L66" s="28">
        <v>1507</v>
      </c>
      <c r="M66" s="28">
        <v>1495</v>
      </c>
      <c r="N66" s="28">
        <v>1833</v>
      </c>
      <c r="O66" s="28">
        <f t="shared" si="7"/>
        <v>7547</v>
      </c>
      <c r="P66" s="28">
        <f t="shared" si="8"/>
        <v>6.3477778151599773E-2</v>
      </c>
      <c r="T66" s="28">
        <v>6.3477778151599773E-2</v>
      </c>
      <c r="U66" s="30">
        <f t="shared" si="9"/>
        <v>5.5824448579472261E-2</v>
      </c>
      <c r="V66" s="30">
        <f t="shared" si="16"/>
        <v>5.8573453539601494E-5</v>
      </c>
      <c r="Y66" s="28">
        <v>64</v>
      </c>
      <c r="Z66" s="28">
        <f t="shared" si="2"/>
        <v>0.88941823133644726</v>
      </c>
      <c r="AA66" s="28">
        <f t="shared" si="3"/>
        <v>0.88640565580204211</v>
      </c>
      <c r="AJ66" s="23">
        <v>82</v>
      </c>
      <c r="AK66" s="23">
        <v>28307</v>
      </c>
      <c r="AL66" s="23">
        <v>28573.5</v>
      </c>
      <c r="AM66" s="23">
        <v>30060.5</v>
      </c>
      <c r="AN66" s="23">
        <v>30639.5</v>
      </c>
      <c r="AO66" s="23">
        <v>32338.5</v>
      </c>
      <c r="AP66" s="23">
        <f t="shared" si="10"/>
        <v>149919</v>
      </c>
      <c r="AR66" s="24">
        <v>82</v>
      </c>
      <c r="AS66" s="23">
        <v>1261</v>
      </c>
      <c r="AT66" s="23">
        <v>1310</v>
      </c>
      <c r="AU66" s="23">
        <v>1344</v>
      </c>
      <c r="AV66" s="23">
        <v>1290</v>
      </c>
      <c r="AW66" s="23">
        <v>1488</v>
      </c>
      <c r="AX66" s="23">
        <f t="shared" si="11"/>
        <v>6693</v>
      </c>
      <c r="AY66" s="23">
        <f t="shared" si="12"/>
        <v>4.464410781822184E-2</v>
      </c>
      <c r="BC66" s="23">
        <f t="shared" si="13"/>
        <v>4.464410781822184E-2</v>
      </c>
      <c r="BD66" s="26">
        <f t="shared" si="14"/>
        <v>4.0214273313796886E-2</v>
      </c>
      <c r="BE66" s="27">
        <f t="shared" si="17"/>
        <v>1.9623433736593874E-5</v>
      </c>
      <c r="BH66" s="23">
        <v>64</v>
      </c>
      <c r="BI66" s="23">
        <f t="shared" si="15"/>
        <v>0.92344237006199448</v>
      </c>
      <c r="BJ66" s="23">
        <f t="shared" si="5"/>
        <v>0.92141911413854016</v>
      </c>
      <c r="BM66" s="7"/>
      <c r="BN66" s="7"/>
      <c r="BO66" s="7"/>
      <c r="BP66" s="7"/>
      <c r="BQ66" s="7"/>
      <c r="BR66" s="7"/>
      <c r="BS66" s="7"/>
    </row>
    <row r="67" spans="1:71" x14ac:dyDescent="0.25">
      <c r="A67" s="28">
        <v>83</v>
      </c>
      <c r="B67" s="28">
        <v>19687.5</v>
      </c>
      <c r="C67" s="28">
        <v>20020</v>
      </c>
      <c r="D67" s="28">
        <v>21259</v>
      </c>
      <c r="E67" s="28">
        <v>22274.5</v>
      </c>
      <c r="F67" s="28">
        <v>23129.5</v>
      </c>
      <c r="G67" s="28">
        <f t="shared" si="6"/>
        <v>106370.5</v>
      </c>
      <c r="I67" s="28">
        <v>83</v>
      </c>
      <c r="J67" s="28">
        <v>1422</v>
      </c>
      <c r="K67" s="28">
        <v>1528</v>
      </c>
      <c r="L67" s="28">
        <v>1562</v>
      </c>
      <c r="M67" s="28">
        <v>1472</v>
      </c>
      <c r="N67" s="28">
        <v>1727</v>
      </c>
      <c r="O67" s="28">
        <f t="shared" si="7"/>
        <v>7711</v>
      </c>
      <c r="P67" s="28">
        <f t="shared" si="8"/>
        <v>7.2491903300257121E-2</v>
      </c>
      <c r="T67" s="28">
        <v>7.2491903300257121E-2</v>
      </c>
      <c r="U67" s="30">
        <f t="shared" si="9"/>
        <v>6.3422969698297138E-2</v>
      </c>
      <c r="V67" s="30">
        <f t="shared" si="16"/>
        <v>8.2245556676758871E-5</v>
      </c>
      <c r="Y67" s="28">
        <v>65</v>
      </c>
      <c r="Z67" s="28">
        <f t="shared" si="2"/>
        <v>0.88339308026763708</v>
      </c>
      <c r="AA67" s="28">
        <f t="shared" si="3"/>
        <v>0.88005962036893504</v>
      </c>
      <c r="AJ67" s="23">
        <v>83</v>
      </c>
      <c r="AK67" s="23">
        <v>26652.5</v>
      </c>
      <c r="AL67" s="23">
        <v>26981.5</v>
      </c>
      <c r="AM67" s="23">
        <v>27245.5</v>
      </c>
      <c r="AN67" s="23">
        <v>28683.5</v>
      </c>
      <c r="AO67" s="23">
        <v>29210.5</v>
      </c>
      <c r="AP67" s="23">
        <f t="shared" si="10"/>
        <v>138773.5</v>
      </c>
      <c r="AR67" s="24">
        <v>83</v>
      </c>
      <c r="AS67" s="23">
        <v>1367</v>
      </c>
      <c r="AT67" s="23">
        <v>1396</v>
      </c>
      <c r="AU67" s="23">
        <v>1342</v>
      </c>
      <c r="AV67" s="23">
        <v>1413</v>
      </c>
      <c r="AW67" s="23">
        <v>1564</v>
      </c>
      <c r="AX67" s="23">
        <f t="shared" si="11"/>
        <v>7082</v>
      </c>
      <c r="AY67" s="23">
        <f t="shared" si="12"/>
        <v>5.1032798048618794E-2</v>
      </c>
      <c r="BC67" s="23">
        <f t="shared" si="13"/>
        <v>5.1032798048618794E-2</v>
      </c>
      <c r="BD67" s="26">
        <f t="shared" si="14"/>
        <v>4.6035819880870354E-2</v>
      </c>
      <c r="BE67" s="27">
        <f t="shared" si="17"/>
        <v>2.4969790808954549E-5</v>
      </c>
      <c r="BH67" s="23">
        <v>65</v>
      </c>
      <c r="BI67" s="23">
        <f t="shared" ref="BI67:BI98" si="18">EXP((-BB$4*BH67)-(BB$5/BB$6)*(EXP(BB$6*BH67)-1))</f>
        <v>0.91939585821508585</v>
      </c>
      <c r="BJ67" s="23">
        <f t="shared" si="5"/>
        <v>0.91714322854687802</v>
      </c>
      <c r="BM67" s="7"/>
      <c r="BN67" s="7"/>
      <c r="BO67" s="7"/>
      <c r="BP67" s="7"/>
      <c r="BQ67" s="7"/>
      <c r="BR67" s="7"/>
      <c r="BS67" s="7"/>
    </row>
    <row r="68" spans="1:71" x14ac:dyDescent="0.25">
      <c r="A68" s="28">
        <v>84</v>
      </c>
      <c r="B68" s="28">
        <v>18580.5</v>
      </c>
      <c r="C68" s="28">
        <v>18205.5</v>
      </c>
      <c r="D68" s="28">
        <v>18487.5</v>
      </c>
      <c r="E68" s="28">
        <v>19696.5</v>
      </c>
      <c r="F68" s="28">
        <v>20688.5</v>
      </c>
      <c r="G68" s="28">
        <f t="shared" si="6"/>
        <v>95658.5</v>
      </c>
      <c r="I68" s="28">
        <v>84</v>
      </c>
      <c r="J68" s="28">
        <v>1517</v>
      </c>
      <c r="K68" s="28">
        <v>1541</v>
      </c>
      <c r="L68" s="28">
        <v>1537</v>
      </c>
      <c r="M68" s="28">
        <v>1555</v>
      </c>
      <c r="N68" s="28">
        <v>1779</v>
      </c>
      <c r="O68" s="28">
        <f t="shared" si="7"/>
        <v>7929</v>
      </c>
      <c r="P68" s="28">
        <f t="shared" si="8"/>
        <v>8.2888608957907561E-2</v>
      </c>
      <c r="T68" s="28">
        <v>8.2888608957907547E-2</v>
      </c>
      <c r="U68" s="30">
        <f t="shared" si="9"/>
        <v>7.2078536273940369E-2</v>
      </c>
      <c r="V68" s="30">
        <f t="shared" ref="V68:V83" si="19">(U68-P68)^2</f>
        <v>1.1685767143265365E-4</v>
      </c>
      <c r="Y68" s="28">
        <v>66</v>
      </c>
      <c r="Z68" s="28">
        <f t="shared" ref="Z68:Z107" si="20">EXP((-S$4*Y68)-(S$5/S$6)*(EXP(S$6*Y68)-1))</f>
        <v>0.87672616047023311</v>
      </c>
      <c r="AA68" s="28">
        <f t="shared" ref="AA68:AA107" si="21">(Z68+Z69)/(2*(Y69-Y68))</f>
        <v>0.87303234287491405</v>
      </c>
      <c r="AJ68" s="23">
        <v>84</v>
      </c>
      <c r="AK68" s="23">
        <v>26055</v>
      </c>
      <c r="AL68" s="23">
        <v>25210.5</v>
      </c>
      <c r="AM68" s="23">
        <v>25553</v>
      </c>
      <c r="AN68" s="23">
        <v>25870.5</v>
      </c>
      <c r="AO68" s="23">
        <v>27183.5</v>
      </c>
      <c r="AP68" s="23">
        <f t="shared" si="10"/>
        <v>129872.5</v>
      </c>
      <c r="AR68" s="24">
        <v>84</v>
      </c>
      <c r="AS68" s="23">
        <v>1572</v>
      </c>
      <c r="AT68" s="23">
        <v>1523</v>
      </c>
      <c r="AU68" s="23">
        <v>1471</v>
      </c>
      <c r="AV68" s="23">
        <v>1403</v>
      </c>
      <c r="AW68" s="23">
        <v>1681</v>
      </c>
      <c r="AX68" s="23">
        <f t="shared" si="11"/>
        <v>7650</v>
      </c>
      <c r="AY68" s="23">
        <f t="shared" si="12"/>
        <v>5.890392500336869E-2</v>
      </c>
      <c r="BC68" s="23">
        <f t="shared" si="13"/>
        <v>5.890392500336869E-2</v>
      </c>
      <c r="BD68" s="26">
        <f t="shared" si="14"/>
        <v>5.2718813004649506E-2</v>
      </c>
      <c r="BE68" s="27">
        <f t="shared" ref="BE68:BE83" si="22">(BD68-AY68)^2</f>
        <v>3.8255610436700014E-5</v>
      </c>
      <c r="BH68" s="23">
        <v>66</v>
      </c>
      <c r="BI68" s="23">
        <f t="shared" si="18"/>
        <v>0.91489059887867019</v>
      </c>
      <c r="BJ68" s="23">
        <f t="shared" ref="BJ68:BJ131" si="23">(BI68+BI69)/(2*(BH69-BH68))</f>
        <v>0.91237700669454191</v>
      </c>
      <c r="BM68" s="7"/>
      <c r="BN68" s="7"/>
      <c r="BO68" s="7"/>
      <c r="BP68" s="7"/>
      <c r="BQ68" s="7"/>
      <c r="BR68" s="7"/>
      <c r="BS68" s="7"/>
    </row>
    <row r="69" spans="1:71" x14ac:dyDescent="0.25">
      <c r="A69" s="28">
        <v>85</v>
      </c>
      <c r="B69" s="28">
        <v>16651.5</v>
      </c>
      <c r="C69" s="28">
        <v>17019</v>
      </c>
      <c r="D69" s="28">
        <v>16665.5</v>
      </c>
      <c r="E69" s="28">
        <v>16969.5</v>
      </c>
      <c r="F69" s="28">
        <v>17995.5</v>
      </c>
      <c r="G69" s="28">
        <f t="shared" ref="G69:G83" si="24">SUM(B69:F69)</f>
        <v>85301</v>
      </c>
      <c r="I69" s="28">
        <v>85</v>
      </c>
      <c r="J69" s="28">
        <v>1612</v>
      </c>
      <c r="K69" s="28">
        <v>1608</v>
      </c>
      <c r="L69" s="28">
        <v>1537</v>
      </c>
      <c r="M69" s="28">
        <v>1491</v>
      </c>
      <c r="N69" s="28">
        <v>1800</v>
      </c>
      <c r="O69" s="28">
        <f t="shared" ref="O69:O83" si="25">SUM(J69:N69)</f>
        <v>8048</v>
      </c>
      <c r="P69" s="28">
        <f t="shared" ref="P69:P83" si="26">O69/G69</f>
        <v>9.434824914127618E-2</v>
      </c>
      <c r="T69" s="28">
        <v>9.434824914127618E-2</v>
      </c>
      <c r="U69" s="30">
        <f t="shared" ref="U69:U83" si="27">S$4+(S$5*EXP(S$6*AR69))</f>
        <v>8.193819601217342E-2</v>
      </c>
      <c r="V69" s="30">
        <f t="shared" si="19"/>
        <v>1.5400941866715323E-4</v>
      </c>
      <c r="Y69" s="28">
        <v>67</v>
      </c>
      <c r="Z69" s="28">
        <f t="shared" si="20"/>
        <v>0.86933852527959499</v>
      </c>
      <c r="AA69" s="28">
        <f t="shared" si="21"/>
        <v>0.86524080139489423</v>
      </c>
      <c r="AJ69" s="23">
        <v>85</v>
      </c>
      <c r="AK69" s="23">
        <v>24699.5</v>
      </c>
      <c r="AL69" s="23">
        <v>24457.5</v>
      </c>
      <c r="AM69" s="23">
        <v>23657</v>
      </c>
      <c r="AN69" s="23">
        <v>24043</v>
      </c>
      <c r="AO69" s="23">
        <v>24314</v>
      </c>
      <c r="AP69" s="23">
        <f t="shared" ref="AP69:AP83" si="28">SUM(AK69:AO69)</f>
        <v>121171</v>
      </c>
      <c r="AR69" s="24">
        <v>85</v>
      </c>
      <c r="AS69" s="23">
        <v>1668</v>
      </c>
      <c r="AT69" s="23">
        <v>1640</v>
      </c>
      <c r="AU69" s="23">
        <v>1573</v>
      </c>
      <c r="AV69" s="23">
        <v>1555</v>
      </c>
      <c r="AW69" s="23">
        <v>1724</v>
      </c>
      <c r="AX69" s="23">
        <f t="shared" ref="AX69:AX83" si="29">SUM(AS69:AW69)</f>
        <v>8160</v>
      </c>
      <c r="AY69" s="23">
        <f t="shared" ref="AY69:AY83" si="30">AX69/AP69</f>
        <v>6.734284606052604E-2</v>
      </c>
      <c r="BC69" s="23">
        <f t="shared" ref="BC69:BC83" si="31">AY69</f>
        <v>6.734284606052604E-2</v>
      </c>
      <c r="BD69" s="26">
        <f t="shared" ref="BD69:BD83" si="32">BB$4+(BB$5*EXP(BB$6*AR69))</f>
        <v>6.0390725713394315E-2</v>
      </c>
      <c r="BE69" s="27">
        <f t="shared" si="22"/>
        <v>4.8331977321002944E-5</v>
      </c>
      <c r="BH69" s="23">
        <v>67</v>
      </c>
      <c r="BI69" s="23">
        <f t="shared" si="18"/>
        <v>0.90986341451041364</v>
      </c>
      <c r="BJ69" s="23">
        <f t="shared" si="23"/>
        <v>0.90705329875140439</v>
      </c>
      <c r="BM69" s="7"/>
      <c r="BN69" s="7"/>
      <c r="BO69" s="7"/>
      <c r="BP69" s="7"/>
      <c r="BQ69" s="7"/>
      <c r="BR69" s="7"/>
      <c r="BS69" s="7"/>
    </row>
    <row r="70" spans="1:71" x14ac:dyDescent="0.25">
      <c r="A70" s="28">
        <v>86</v>
      </c>
      <c r="B70" s="28">
        <v>15066</v>
      </c>
      <c r="C70" s="28">
        <v>15043</v>
      </c>
      <c r="D70" s="28">
        <v>15389</v>
      </c>
      <c r="E70" s="28">
        <v>15148</v>
      </c>
      <c r="F70" s="28">
        <v>15338</v>
      </c>
      <c r="G70" s="28">
        <f t="shared" si="24"/>
        <v>75984</v>
      </c>
      <c r="I70" s="28">
        <v>86</v>
      </c>
      <c r="J70" s="28">
        <v>1671</v>
      </c>
      <c r="K70" s="28">
        <v>1610</v>
      </c>
      <c r="L70" s="28">
        <v>1643</v>
      </c>
      <c r="M70" s="28">
        <v>1502</v>
      </c>
      <c r="N70" s="28">
        <v>1756</v>
      </c>
      <c r="O70" s="28">
        <f t="shared" si="25"/>
        <v>8182</v>
      </c>
      <c r="P70" s="28">
        <f t="shared" si="26"/>
        <v>0.10768056432933248</v>
      </c>
      <c r="T70" s="28">
        <v>0.1076805643293325</v>
      </c>
      <c r="U70" s="30">
        <f t="shared" si="27"/>
        <v>9.3169452718960197E-2</v>
      </c>
      <c r="V70" s="30">
        <f t="shared" si="19"/>
        <v>2.1057236016868141E-4</v>
      </c>
      <c r="Y70" s="28">
        <v>68</v>
      </c>
      <c r="Z70" s="28">
        <f t="shared" si="20"/>
        <v>0.86114307751019337</v>
      </c>
      <c r="AA70" s="28">
        <f t="shared" si="21"/>
        <v>0.85659363536221156</v>
      </c>
      <c r="AJ70" s="23">
        <v>86</v>
      </c>
      <c r="AK70" s="23">
        <v>23486.5</v>
      </c>
      <c r="AL70" s="23">
        <v>22982</v>
      </c>
      <c r="AM70" s="23">
        <v>22759</v>
      </c>
      <c r="AN70" s="23">
        <v>22057.5</v>
      </c>
      <c r="AO70" s="23">
        <v>22372.5</v>
      </c>
      <c r="AP70" s="23">
        <f t="shared" si="28"/>
        <v>113657.5</v>
      </c>
      <c r="AR70" s="24">
        <v>86</v>
      </c>
      <c r="AS70" s="23">
        <v>1862</v>
      </c>
      <c r="AT70" s="23">
        <v>1758</v>
      </c>
      <c r="AU70" s="23">
        <v>1757</v>
      </c>
      <c r="AV70" s="23">
        <v>1610</v>
      </c>
      <c r="AW70" s="23">
        <v>1754</v>
      </c>
      <c r="AX70" s="23">
        <f t="shared" si="29"/>
        <v>8741</v>
      </c>
      <c r="AY70" s="23">
        <f t="shared" si="30"/>
        <v>7.6906495391857121E-2</v>
      </c>
      <c r="BC70" s="23">
        <f t="shared" si="31"/>
        <v>7.6906495391857121E-2</v>
      </c>
      <c r="BD70" s="26">
        <f t="shared" si="32"/>
        <v>6.919789392686615E-2</v>
      </c>
      <c r="BE70" s="27">
        <f t="shared" si="22"/>
        <v>5.9422536546060959E-5</v>
      </c>
      <c r="BH70" s="23">
        <v>68</v>
      </c>
      <c r="BI70" s="23">
        <f t="shared" si="18"/>
        <v>0.90424318299239503</v>
      </c>
      <c r="BJ70" s="23">
        <f t="shared" si="23"/>
        <v>0.90109662932607182</v>
      </c>
      <c r="BM70" s="7"/>
      <c r="BN70" s="7"/>
      <c r="BO70" s="7"/>
      <c r="BP70" s="7"/>
      <c r="BQ70" s="7"/>
      <c r="BR70" s="7"/>
      <c r="BS70" s="7"/>
    </row>
    <row r="71" spans="1:71" x14ac:dyDescent="0.25">
      <c r="A71" s="28">
        <v>87</v>
      </c>
      <c r="B71" s="28">
        <v>12755</v>
      </c>
      <c r="C71" s="28">
        <v>13388</v>
      </c>
      <c r="D71" s="28">
        <v>13406.5</v>
      </c>
      <c r="E71" s="28">
        <v>13752</v>
      </c>
      <c r="F71" s="28">
        <v>13529.5</v>
      </c>
      <c r="G71" s="28">
        <f t="shared" si="24"/>
        <v>66831</v>
      </c>
      <c r="I71" s="28">
        <v>87</v>
      </c>
      <c r="J71" s="28">
        <v>1600</v>
      </c>
      <c r="K71" s="28">
        <v>1694</v>
      </c>
      <c r="L71" s="28">
        <v>1665</v>
      </c>
      <c r="M71" s="28">
        <v>1627</v>
      </c>
      <c r="N71" s="28">
        <v>1775</v>
      </c>
      <c r="O71" s="28">
        <f t="shared" si="25"/>
        <v>8361</v>
      </c>
      <c r="P71" s="28">
        <f t="shared" si="26"/>
        <v>0.12510661220092473</v>
      </c>
      <c r="T71" s="28">
        <v>0.12510661220092473</v>
      </c>
      <c r="U71" s="30">
        <f t="shared" si="27"/>
        <v>0.10596311198943238</v>
      </c>
      <c r="V71" s="30">
        <f t="shared" si="19"/>
        <v>3.6647360034740745E-4</v>
      </c>
      <c r="Y71" s="28">
        <v>69</v>
      </c>
      <c r="Z71" s="28">
        <f t="shared" si="20"/>
        <v>0.85204419321422975</v>
      </c>
      <c r="AA71" s="28">
        <f t="shared" si="21"/>
        <v>0.84699084027934946</v>
      </c>
      <c r="AJ71" s="23">
        <v>87</v>
      </c>
      <c r="AK71" s="23">
        <v>20944</v>
      </c>
      <c r="AL71" s="23">
        <v>21580.5</v>
      </c>
      <c r="AM71" s="23">
        <v>21182</v>
      </c>
      <c r="AN71" s="23">
        <v>20995.5</v>
      </c>
      <c r="AO71" s="23">
        <v>20369</v>
      </c>
      <c r="AP71" s="23">
        <f t="shared" si="28"/>
        <v>105071</v>
      </c>
      <c r="AR71" s="24">
        <v>87</v>
      </c>
      <c r="AS71" s="23">
        <v>1872</v>
      </c>
      <c r="AT71" s="23">
        <v>1958</v>
      </c>
      <c r="AU71" s="23">
        <v>1834</v>
      </c>
      <c r="AV71" s="23">
        <v>1762</v>
      </c>
      <c r="AW71" s="23">
        <v>1886</v>
      </c>
      <c r="AX71" s="23">
        <f t="shared" si="29"/>
        <v>9312</v>
      </c>
      <c r="AY71" s="23">
        <f t="shared" si="30"/>
        <v>8.8625786373023957E-2</v>
      </c>
      <c r="BC71" s="23">
        <f t="shared" si="31"/>
        <v>8.8625786373023957E-2</v>
      </c>
      <c r="BD71" s="26">
        <f t="shared" si="32"/>
        <v>7.930830770307816E-2</v>
      </c>
      <c r="BE71" s="27">
        <f t="shared" si="22"/>
        <v>8.6815408764894899E-5</v>
      </c>
      <c r="BH71" s="23">
        <v>69</v>
      </c>
      <c r="BI71" s="23">
        <f t="shared" si="18"/>
        <v>0.89795007565974849</v>
      </c>
      <c r="BJ71" s="23">
        <f t="shared" si="23"/>
        <v>0.89442243902138996</v>
      </c>
      <c r="BM71" s="7"/>
      <c r="BN71" s="7"/>
      <c r="BO71" s="7"/>
      <c r="BP71" s="7"/>
      <c r="BQ71" s="7"/>
      <c r="BR71" s="7"/>
      <c r="BS71" s="7"/>
    </row>
    <row r="72" spans="1:71" x14ac:dyDescent="0.25">
      <c r="A72" s="28">
        <v>88</v>
      </c>
      <c r="B72" s="28">
        <v>11473.5</v>
      </c>
      <c r="C72" s="28">
        <v>11170.5</v>
      </c>
      <c r="D72" s="28">
        <v>11713</v>
      </c>
      <c r="E72" s="28">
        <v>11815.5</v>
      </c>
      <c r="F72" s="28">
        <v>12026.5</v>
      </c>
      <c r="G72" s="28">
        <f t="shared" si="24"/>
        <v>58199</v>
      </c>
      <c r="I72" s="28">
        <v>88</v>
      </c>
      <c r="J72" s="28">
        <v>1590</v>
      </c>
      <c r="K72" s="28">
        <v>1574</v>
      </c>
      <c r="L72" s="28">
        <v>1656</v>
      </c>
      <c r="M72" s="28">
        <v>1524</v>
      </c>
      <c r="N72" s="28">
        <v>1757</v>
      </c>
      <c r="O72" s="28">
        <f t="shared" si="25"/>
        <v>8101</v>
      </c>
      <c r="P72" s="28">
        <f t="shared" si="26"/>
        <v>0.13919483152631487</v>
      </c>
      <c r="T72" s="28">
        <v>0.1391948315263149</v>
      </c>
      <c r="U72" s="30">
        <f t="shared" si="27"/>
        <v>0.12053652276634302</v>
      </c>
      <c r="V72" s="30">
        <f t="shared" si="19"/>
        <v>3.4813248578244218E-4</v>
      </c>
      <c r="Y72" s="28">
        <v>70</v>
      </c>
      <c r="Z72" s="28">
        <f t="shared" si="20"/>
        <v>0.84193748734446916</v>
      </c>
      <c r="AA72" s="28">
        <f t="shared" si="21"/>
        <v>0.83632363670738785</v>
      </c>
      <c r="AJ72" s="23">
        <v>88</v>
      </c>
      <c r="AK72" s="23">
        <v>19579</v>
      </c>
      <c r="AL72" s="23">
        <v>18981</v>
      </c>
      <c r="AM72" s="23">
        <v>19597</v>
      </c>
      <c r="AN72" s="23">
        <v>19319</v>
      </c>
      <c r="AO72" s="23">
        <v>19095</v>
      </c>
      <c r="AP72" s="23">
        <f t="shared" si="28"/>
        <v>96571</v>
      </c>
      <c r="AR72" s="24">
        <v>88</v>
      </c>
      <c r="AS72" s="23">
        <v>2073</v>
      </c>
      <c r="AT72" s="23">
        <v>2049</v>
      </c>
      <c r="AU72" s="23">
        <v>2012</v>
      </c>
      <c r="AV72" s="23">
        <v>1885</v>
      </c>
      <c r="AW72" s="23">
        <v>2140</v>
      </c>
      <c r="AX72" s="23">
        <f t="shared" si="29"/>
        <v>10159</v>
      </c>
      <c r="AY72" s="23">
        <f t="shared" si="30"/>
        <v>0.10519721241366456</v>
      </c>
      <c r="BC72" s="23">
        <f t="shared" si="31"/>
        <v>0.10519721241366456</v>
      </c>
      <c r="BD72" s="26">
        <f t="shared" si="32"/>
        <v>9.0914815521318554E-2</v>
      </c>
      <c r="BE72" s="27">
        <f t="shared" si="22"/>
        <v>2.0398686099049482E-4</v>
      </c>
      <c r="BH72" s="23">
        <v>70</v>
      </c>
      <c r="BI72" s="23">
        <f t="shared" si="18"/>
        <v>0.89089480238303143</v>
      </c>
      <c r="BJ72" s="23">
        <f t="shared" si="23"/>
        <v>0.88693635009361937</v>
      </c>
      <c r="BM72" s="7"/>
      <c r="BN72" s="7"/>
      <c r="BO72" s="7"/>
      <c r="BP72" s="7"/>
      <c r="BQ72" s="7"/>
      <c r="BR72" s="7"/>
      <c r="BS72" s="7"/>
    </row>
    <row r="73" spans="1:71" x14ac:dyDescent="0.25">
      <c r="A73" s="28">
        <v>89</v>
      </c>
      <c r="B73" s="28">
        <v>9406.5</v>
      </c>
      <c r="C73" s="28">
        <v>9874.5</v>
      </c>
      <c r="D73" s="28">
        <v>9618.5</v>
      </c>
      <c r="E73" s="28">
        <v>10129.5</v>
      </c>
      <c r="F73" s="28">
        <v>10224.5</v>
      </c>
      <c r="G73" s="28">
        <f t="shared" si="24"/>
        <v>49253.5</v>
      </c>
      <c r="I73" s="28">
        <v>89</v>
      </c>
      <c r="J73" s="28">
        <v>1365</v>
      </c>
      <c r="K73" s="28">
        <v>1606</v>
      </c>
      <c r="L73" s="28">
        <v>1525</v>
      </c>
      <c r="M73" s="28">
        <v>1504</v>
      </c>
      <c r="N73" s="28">
        <v>1662</v>
      </c>
      <c r="O73" s="28">
        <f t="shared" si="25"/>
        <v>7662</v>
      </c>
      <c r="P73" s="28">
        <f t="shared" si="26"/>
        <v>0.15556254885439613</v>
      </c>
      <c r="T73" s="28">
        <v>0.15556254885439613</v>
      </c>
      <c r="U73" s="30">
        <f t="shared" si="27"/>
        <v>0.13713726983819602</v>
      </c>
      <c r="V73" s="30">
        <f t="shared" si="19"/>
        <v>3.3949090682482423E-4</v>
      </c>
      <c r="Y73" s="28">
        <v>71</v>
      </c>
      <c r="Z73" s="28">
        <f t="shared" si="20"/>
        <v>0.83070978607030654</v>
      </c>
      <c r="AA73" s="28">
        <f t="shared" si="21"/>
        <v>0.82447458680935704</v>
      </c>
      <c r="AJ73" s="23">
        <v>89</v>
      </c>
      <c r="AK73" s="23">
        <v>17305.5</v>
      </c>
      <c r="AL73" s="23">
        <v>17483.5</v>
      </c>
      <c r="AM73" s="23">
        <v>16940.5</v>
      </c>
      <c r="AN73" s="23">
        <v>17615.5</v>
      </c>
      <c r="AO73" s="23">
        <v>17270.5</v>
      </c>
      <c r="AP73" s="23">
        <f t="shared" si="28"/>
        <v>86615.5</v>
      </c>
      <c r="AR73" s="24">
        <v>89</v>
      </c>
      <c r="AS73" s="23">
        <v>1951</v>
      </c>
      <c r="AT73" s="23">
        <v>2125</v>
      </c>
      <c r="AU73" s="23">
        <v>2021</v>
      </c>
      <c r="AV73" s="23">
        <v>1947</v>
      </c>
      <c r="AW73" s="23">
        <v>2212</v>
      </c>
      <c r="AX73" s="23">
        <f t="shared" si="29"/>
        <v>10256</v>
      </c>
      <c r="AY73" s="23">
        <f t="shared" si="30"/>
        <v>0.11840836801727174</v>
      </c>
      <c r="BC73" s="23">
        <f t="shared" si="31"/>
        <v>0.11840836801727174</v>
      </c>
      <c r="BD73" s="26">
        <f t="shared" si="32"/>
        <v>0.1042388027207171</v>
      </c>
      <c r="BE73" s="27">
        <f t="shared" si="22"/>
        <v>2.0077658069332549E-4</v>
      </c>
      <c r="BH73" s="23">
        <v>71</v>
      </c>
      <c r="BI73" s="23">
        <f t="shared" si="18"/>
        <v>0.88297789780420743</v>
      </c>
      <c r="BJ73" s="23">
        <f t="shared" si="23"/>
        <v>0.87853349693737026</v>
      </c>
      <c r="BM73" s="7"/>
      <c r="BN73" s="7"/>
      <c r="BO73" s="7"/>
      <c r="BP73" s="7"/>
      <c r="BQ73" s="7"/>
      <c r="BR73" s="7"/>
      <c r="BS73" s="7"/>
    </row>
    <row r="74" spans="1:71" x14ac:dyDescent="0.25">
      <c r="A74" s="28">
        <v>90</v>
      </c>
      <c r="B74" s="28">
        <v>7993</v>
      </c>
      <c r="C74" s="28">
        <v>7939</v>
      </c>
      <c r="D74" s="28">
        <v>8303.5</v>
      </c>
      <c r="E74" s="28">
        <v>8145.5</v>
      </c>
      <c r="F74" s="28">
        <v>8527.5</v>
      </c>
      <c r="G74" s="28">
        <f t="shared" si="24"/>
        <v>40908.5</v>
      </c>
      <c r="I74" s="28">
        <v>90</v>
      </c>
      <c r="J74" s="28">
        <v>1448</v>
      </c>
      <c r="K74" s="28">
        <v>1574</v>
      </c>
      <c r="L74" s="28">
        <v>1527</v>
      </c>
      <c r="M74" s="28">
        <v>1419</v>
      </c>
      <c r="N74" s="28">
        <v>1614</v>
      </c>
      <c r="O74" s="28">
        <f t="shared" si="25"/>
        <v>7582</v>
      </c>
      <c r="P74" s="28">
        <f t="shared" si="26"/>
        <v>0.18534045491768214</v>
      </c>
      <c r="T74" s="28">
        <v>0.18534045491768217</v>
      </c>
      <c r="U74" s="30">
        <f t="shared" si="27"/>
        <v>0.15604738000816754</v>
      </c>
      <c r="V74" s="30">
        <f t="shared" si="19"/>
        <v>8.5808423765443406E-4</v>
      </c>
      <c r="Y74" s="28">
        <v>72</v>
      </c>
      <c r="Z74" s="28">
        <f t="shared" si="20"/>
        <v>0.81823938754840742</v>
      </c>
      <c r="AA74" s="28">
        <f t="shared" si="21"/>
        <v>0.81131805007569313</v>
      </c>
      <c r="AJ74" s="23">
        <v>90</v>
      </c>
      <c r="AK74" s="23">
        <v>15307.5</v>
      </c>
      <c r="AL74" s="23">
        <v>15284.5</v>
      </c>
      <c r="AM74" s="23">
        <v>15336.5</v>
      </c>
      <c r="AN74" s="23">
        <v>14970</v>
      </c>
      <c r="AO74" s="23">
        <v>15544</v>
      </c>
      <c r="AP74" s="23">
        <f t="shared" si="28"/>
        <v>76442.5</v>
      </c>
      <c r="AR74" s="24">
        <v>90</v>
      </c>
      <c r="AS74" s="23">
        <v>2158</v>
      </c>
      <c r="AT74" s="23">
        <v>2090</v>
      </c>
      <c r="AU74" s="23">
        <v>2172</v>
      </c>
      <c r="AV74" s="23">
        <v>1910</v>
      </c>
      <c r="AW74" s="23">
        <v>2094</v>
      </c>
      <c r="AX74" s="23">
        <f t="shared" si="29"/>
        <v>10424</v>
      </c>
      <c r="AY74" s="23">
        <f t="shared" si="30"/>
        <v>0.13636393367563857</v>
      </c>
      <c r="BC74" s="23">
        <f t="shared" si="31"/>
        <v>0.13636393367563857</v>
      </c>
      <c r="BD74" s="26">
        <f t="shared" si="32"/>
        <v>0.11953441425778459</v>
      </c>
      <c r="BE74" s="27">
        <f t="shared" si="22"/>
        <v>2.8323272383592399E-4</v>
      </c>
      <c r="BH74" s="23">
        <v>72</v>
      </c>
      <c r="BI74" s="23">
        <f t="shared" si="18"/>
        <v>0.87408909607053309</v>
      </c>
      <c r="BJ74" s="23">
        <f t="shared" si="23"/>
        <v>0.86909797711458092</v>
      </c>
      <c r="BM74" s="7"/>
      <c r="BN74" s="7"/>
      <c r="BO74" s="7"/>
      <c r="BP74" s="7"/>
      <c r="BQ74" s="7"/>
      <c r="BR74" s="7"/>
      <c r="BS74" s="7"/>
    </row>
    <row r="75" spans="1:71" x14ac:dyDescent="0.25">
      <c r="A75" s="28">
        <v>91</v>
      </c>
      <c r="B75" s="28">
        <v>6610</v>
      </c>
      <c r="C75" s="28">
        <v>6585</v>
      </c>
      <c r="D75" s="28">
        <v>6481</v>
      </c>
      <c r="E75" s="28">
        <v>6862.5</v>
      </c>
      <c r="F75" s="28">
        <v>6702.5</v>
      </c>
      <c r="G75" s="28">
        <f t="shared" si="24"/>
        <v>33241</v>
      </c>
      <c r="I75" s="28">
        <v>91</v>
      </c>
      <c r="J75" s="28">
        <v>1382</v>
      </c>
      <c r="K75" s="28">
        <v>1359</v>
      </c>
      <c r="L75" s="28">
        <v>1348</v>
      </c>
      <c r="M75" s="28">
        <v>1350</v>
      </c>
      <c r="N75" s="28">
        <v>1454</v>
      </c>
      <c r="O75" s="28">
        <f t="shared" si="25"/>
        <v>6893</v>
      </c>
      <c r="P75" s="28">
        <f t="shared" si="26"/>
        <v>0.20736439938630005</v>
      </c>
      <c r="T75" s="28">
        <v>0.20736439938630005</v>
      </c>
      <c r="U75" s="30">
        <f t="shared" si="27"/>
        <v>0.17758811339159325</v>
      </c>
      <c r="V75" s="30">
        <f t="shared" si="19"/>
        <v>8.8662720763857243E-4</v>
      </c>
      <c r="Y75" s="28">
        <v>73</v>
      </c>
      <c r="Z75" s="28">
        <f t="shared" si="20"/>
        <v>0.80439671260297896</v>
      </c>
      <c r="AA75" s="28">
        <f t="shared" si="21"/>
        <v>0.79672109062538277</v>
      </c>
      <c r="AJ75" s="23">
        <v>91</v>
      </c>
      <c r="AK75" s="23">
        <v>13445</v>
      </c>
      <c r="AL75" s="23">
        <v>13188</v>
      </c>
      <c r="AM75" s="23">
        <v>13222</v>
      </c>
      <c r="AN75" s="23">
        <v>13297</v>
      </c>
      <c r="AO75" s="23">
        <v>12983.5</v>
      </c>
      <c r="AP75" s="23">
        <f t="shared" si="28"/>
        <v>66135.5</v>
      </c>
      <c r="AR75" s="24">
        <v>91</v>
      </c>
      <c r="AS75" s="23">
        <v>2217</v>
      </c>
      <c r="AT75" s="23">
        <v>2077</v>
      </c>
      <c r="AU75" s="23">
        <v>2027</v>
      </c>
      <c r="AV75" s="23">
        <v>1902</v>
      </c>
      <c r="AW75" s="23">
        <v>2087</v>
      </c>
      <c r="AX75" s="23">
        <f t="shared" si="29"/>
        <v>10310</v>
      </c>
      <c r="AY75" s="23">
        <f t="shared" si="30"/>
        <v>0.15589207006826894</v>
      </c>
      <c r="BC75" s="23">
        <f t="shared" si="31"/>
        <v>0.15589207006826894</v>
      </c>
      <c r="BD75" s="26">
        <f t="shared" si="32"/>
        <v>0.13709340232881981</v>
      </c>
      <c r="BE75" s="27">
        <f t="shared" si="22"/>
        <v>3.5338990877820553E-4</v>
      </c>
      <c r="BH75" s="23">
        <v>73</v>
      </c>
      <c r="BI75" s="23">
        <f t="shared" si="18"/>
        <v>0.86410685815862875</v>
      </c>
      <c r="BJ75" s="23">
        <f t="shared" si="23"/>
        <v>0.85850249741407714</v>
      </c>
      <c r="BM75" s="7"/>
      <c r="BN75" s="7"/>
      <c r="BO75" s="7"/>
      <c r="BP75" s="7"/>
      <c r="BQ75" s="7"/>
      <c r="BR75" s="7"/>
      <c r="BS75" s="7"/>
    </row>
    <row r="76" spans="1:71" x14ac:dyDescent="0.25">
      <c r="A76" s="28">
        <v>92</v>
      </c>
      <c r="B76" s="28">
        <v>5220.5</v>
      </c>
      <c r="C76" s="28">
        <v>5278</v>
      </c>
      <c r="D76" s="28">
        <v>5311.5</v>
      </c>
      <c r="E76" s="28">
        <v>5251.5</v>
      </c>
      <c r="F76" s="28">
        <v>5484</v>
      </c>
      <c r="G76" s="28">
        <f t="shared" si="24"/>
        <v>26545.5</v>
      </c>
      <c r="I76" s="28">
        <v>92</v>
      </c>
      <c r="J76" s="28">
        <v>1174</v>
      </c>
      <c r="K76" s="28">
        <v>1283</v>
      </c>
      <c r="L76" s="28">
        <v>1183</v>
      </c>
      <c r="M76" s="28">
        <v>1115</v>
      </c>
      <c r="N76" s="28">
        <v>1233</v>
      </c>
      <c r="O76" s="28">
        <f t="shared" si="25"/>
        <v>5988</v>
      </c>
      <c r="P76" s="28">
        <f t="shared" si="26"/>
        <v>0.22557495620726678</v>
      </c>
      <c r="T76" s="28">
        <v>0.22557495620726672</v>
      </c>
      <c r="U76" s="30">
        <f t="shared" si="27"/>
        <v>0.20212542124042032</v>
      </c>
      <c r="V76" s="30">
        <f t="shared" si="19"/>
        <v>5.498806901613547E-4</v>
      </c>
      <c r="Y76" s="28">
        <v>74</v>
      </c>
      <c r="Z76" s="28">
        <f t="shared" si="20"/>
        <v>0.78904546864778657</v>
      </c>
      <c r="AA76" s="28">
        <f t="shared" si="21"/>
        <v>0.78054497101297704</v>
      </c>
      <c r="AJ76" s="23">
        <v>92</v>
      </c>
      <c r="AK76" s="23">
        <v>11359</v>
      </c>
      <c r="AL76" s="23">
        <v>11354</v>
      </c>
      <c r="AM76" s="23">
        <v>11181.5</v>
      </c>
      <c r="AN76" s="23">
        <v>11258</v>
      </c>
      <c r="AO76" s="23">
        <v>11324.5</v>
      </c>
      <c r="AP76" s="23">
        <f t="shared" si="28"/>
        <v>56477</v>
      </c>
      <c r="AR76" s="24">
        <v>92</v>
      </c>
      <c r="AS76" s="23">
        <v>2003</v>
      </c>
      <c r="AT76" s="23">
        <v>1966</v>
      </c>
      <c r="AU76" s="23">
        <v>1936</v>
      </c>
      <c r="AV76" s="23">
        <v>1884</v>
      </c>
      <c r="AW76" s="23">
        <v>1952</v>
      </c>
      <c r="AX76" s="23">
        <f t="shared" si="29"/>
        <v>9741</v>
      </c>
      <c r="AY76" s="23">
        <f t="shared" si="30"/>
        <v>0.17247729164084494</v>
      </c>
      <c r="BC76" s="23">
        <f t="shared" si="31"/>
        <v>0.17247729164084494</v>
      </c>
      <c r="BD76" s="26">
        <f t="shared" si="32"/>
        <v>0.15725069132191311</v>
      </c>
      <c r="BE76" s="27">
        <f t="shared" si="22"/>
        <v>2.3184935727249496E-4</v>
      </c>
      <c r="BH76" s="23">
        <v>74</v>
      </c>
      <c r="BI76" s="23">
        <f t="shared" si="18"/>
        <v>0.85289813666952563</v>
      </c>
      <c r="BJ76" s="23">
        <f t="shared" si="23"/>
        <v>0.84660831245057644</v>
      </c>
      <c r="BM76" s="7"/>
      <c r="BN76" s="7"/>
      <c r="BO76" s="7"/>
      <c r="BP76" s="7"/>
      <c r="BQ76" s="7"/>
      <c r="BR76" s="7"/>
      <c r="BS76" s="7"/>
    </row>
    <row r="77" spans="1:71" x14ac:dyDescent="0.25">
      <c r="A77" s="28">
        <v>93</v>
      </c>
      <c r="B77" s="28">
        <v>4065.5</v>
      </c>
      <c r="C77" s="28">
        <v>4101</v>
      </c>
      <c r="D77" s="28">
        <v>4117</v>
      </c>
      <c r="E77" s="28">
        <v>4203</v>
      </c>
      <c r="F77" s="28">
        <v>4135</v>
      </c>
      <c r="G77" s="28">
        <f t="shared" si="24"/>
        <v>20621.5</v>
      </c>
      <c r="I77" s="28">
        <v>93</v>
      </c>
      <c r="J77" s="28">
        <v>1064</v>
      </c>
      <c r="K77" s="28">
        <v>1063</v>
      </c>
      <c r="L77" s="28">
        <v>1037</v>
      </c>
      <c r="M77" s="28">
        <v>1031</v>
      </c>
      <c r="N77" s="28">
        <v>1089</v>
      </c>
      <c r="O77" s="28">
        <f t="shared" si="25"/>
        <v>5284</v>
      </c>
      <c r="P77" s="28">
        <f t="shared" si="26"/>
        <v>0.25623742210799411</v>
      </c>
      <c r="T77" s="28">
        <v>0.25623742210799405</v>
      </c>
      <c r="U77" s="30">
        <f t="shared" si="27"/>
        <v>0.23007616301652728</v>
      </c>
      <c r="V77" s="30">
        <f t="shared" si="19"/>
        <v>6.844114772508557E-4</v>
      </c>
      <c r="Y77" s="28">
        <v>75</v>
      </c>
      <c r="Z77" s="28">
        <f t="shared" si="20"/>
        <v>0.77204447337816762</v>
      </c>
      <c r="AA77" s="28">
        <f t="shared" si="21"/>
        <v>0.76264739048210239</v>
      </c>
      <c r="AJ77" s="23">
        <v>93</v>
      </c>
      <c r="AK77" s="23">
        <v>9269.5</v>
      </c>
      <c r="AL77" s="23">
        <v>9404</v>
      </c>
      <c r="AM77" s="23">
        <v>9402.5</v>
      </c>
      <c r="AN77" s="23">
        <v>9322.5</v>
      </c>
      <c r="AO77" s="23">
        <v>9332</v>
      </c>
      <c r="AP77" s="23">
        <f t="shared" si="28"/>
        <v>46730.5</v>
      </c>
      <c r="AR77" s="24">
        <v>93</v>
      </c>
      <c r="AS77" s="23">
        <v>1872</v>
      </c>
      <c r="AT77" s="23">
        <v>1905</v>
      </c>
      <c r="AU77" s="23">
        <v>1930</v>
      </c>
      <c r="AV77" s="23">
        <v>1773</v>
      </c>
      <c r="AW77" s="23">
        <v>1913</v>
      </c>
      <c r="AX77" s="23">
        <f t="shared" si="29"/>
        <v>9393</v>
      </c>
      <c r="AY77" s="23">
        <f t="shared" si="30"/>
        <v>0.20100362718139117</v>
      </c>
      <c r="BC77" s="23">
        <f t="shared" si="31"/>
        <v>0.20100362718139117</v>
      </c>
      <c r="BD77" s="26">
        <f t="shared" si="32"/>
        <v>0.1803907662457826</v>
      </c>
      <c r="BE77" s="27">
        <f t="shared" si="22"/>
        <v>4.2489003595073797E-4</v>
      </c>
      <c r="BH77" s="23">
        <v>75</v>
      </c>
      <c r="BI77" s="23">
        <f t="shared" si="18"/>
        <v>0.84031848823162725</v>
      </c>
      <c r="BJ77" s="23">
        <f t="shared" si="23"/>
        <v>0.83326558088763569</v>
      </c>
      <c r="BM77" s="7"/>
      <c r="BN77" s="7"/>
      <c r="BO77" s="7"/>
      <c r="BP77" s="7"/>
      <c r="BQ77" s="7"/>
      <c r="BR77" s="7"/>
      <c r="BS77" s="7"/>
    </row>
    <row r="78" spans="1:71" x14ac:dyDescent="0.25">
      <c r="A78" s="28">
        <v>94</v>
      </c>
      <c r="B78" s="28">
        <v>2952</v>
      </c>
      <c r="C78" s="28">
        <v>3100.5</v>
      </c>
      <c r="D78" s="28">
        <v>3126</v>
      </c>
      <c r="E78" s="28">
        <v>3166</v>
      </c>
      <c r="F78" s="28">
        <v>3185</v>
      </c>
      <c r="G78" s="28">
        <f t="shared" si="24"/>
        <v>15529.5</v>
      </c>
      <c r="I78" s="28">
        <v>94</v>
      </c>
      <c r="J78" s="28">
        <v>872</v>
      </c>
      <c r="K78" s="28">
        <v>867</v>
      </c>
      <c r="L78" s="28">
        <v>886</v>
      </c>
      <c r="M78" s="28">
        <v>863</v>
      </c>
      <c r="N78" s="28">
        <v>880</v>
      </c>
      <c r="O78" s="28">
        <f t="shared" si="25"/>
        <v>4368</v>
      </c>
      <c r="P78" s="28">
        <f t="shared" si="26"/>
        <v>0.28127112914131169</v>
      </c>
      <c r="T78" s="28">
        <v>0.28127112914131169</v>
      </c>
      <c r="U78" s="30">
        <f t="shared" si="27"/>
        <v>0.26191518833453831</v>
      </c>
      <c r="V78" s="30">
        <f t="shared" si="19"/>
        <v>3.7465244451531519E-4</v>
      </c>
      <c r="Y78" s="28">
        <v>76</v>
      </c>
      <c r="Z78" s="28">
        <f t="shared" si="20"/>
        <v>0.75325030758603717</v>
      </c>
      <c r="AA78" s="28">
        <f t="shared" si="21"/>
        <v>0.7428856468396634</v>
      </c>
      <c r="AJ78" s="23">
        <v>94</v>
      </c>
      <c r="AK78" s="23">
        <v>7303</v>
      </c>
      <c r="AL78" s="23">
        <v>7455</v>
      </c>
      <c r="AM78" s="23">
        <v>7624.5</v>
      </c>
      <c r="AN78" s="23">
        <v>7620</v>
      </c>
      <c r="AO78" s="23">
        <v>7532</v>
      </c>
      <c r="AP78" s="23">
        <f t="shared" si="28"/>
        <v>37534.5</v>
      </c>
      <c r="AR78" s="24">
        <v>94</v>
      </c>
      <c r="AS78" s="23">
        <v>1715</v>
      </c>
      <c r="AT78" s="23">
        <v>1750</v>
      </c>
      <c r="AU78" s="23">
        <v>1650</v>
      </c>
      <c r="AV78" s="23">
        <v>1623</v>
      </c>
      <c r="AW78" s="23">
        <v>1760</v>
      </c>
      <c r="AX78" s="23">
        <f t="shared" si="29"/>
        <v>8498</v>
      </c>
      <c r="AY78" s="23">
        <f t="shared" si="30"/>
        <v>0.22640504069589312</v>
      </c>
      <c r="BC78" s="23">
        <f t="shared" si="31"/>
        <v>0.22640504069589312</v>
      </c>
      <c r="BD78" s="26">
        <f t="shared" si="32"/>
        <v>0.20695500648988246</v>
      </c>
      <c r="BE78" s="27">
        <f t="shared" si="22"/>
        <v>3.7830383061498464E-4</v>
      </c>
      <c r="BH78" s="23">
        <v>76</v>
      </c>
      <c r="BI78" s="23">
        <f t="shared" si="18"/>
        <v>0.82621267354364425</v>
      </c>
      <c r="BJ78" s="23">
        <f t="shared" si="23"/>
        <v>0.81831429642884945</v>
      </c>
      <c r="BM78" s="7"/>
      <c r="BN78" s="7"/>
      <c r="BO78" s="7"/>
      <c r="BP78" s="7"/>
      <c r="BQ78" s="7"/>
      <c r="BR78" s="7"/>
      <c r="BS78" s="7"/>
    </row>
    <row r="79" spans="1:71" x14ac:dyDescent="0.25">
      <c r="A79" s="28">
        <v>95</v>
      </c>
      <c r="B79" s="28">
        <v>2303</v>
      </c>
      <c r="C79" s="28">
        <v>2158.5</v>
      </c>
      <c r="D79" s="28">
        <v>2301.5</v>
      </c>
      <c r="E79" s="28">
        <v>2319.5</v>
      </c>
      <c r="F79" s="28">
        <v>2337</v>
      </c>
      <c r="G79" s="28">
        <f t="shared" si="24"/>
        <v>11419.5</v>
      </c>
      <c r="I79" s="28">
        <v>95</v>
      </c>
      <c r="J79" s="28">
        <v>714</v>
      </c>
      <c r="K79" s="28">
        <v>711</v>
      </c>
      <c r="L79" s="28">
        <v>730</v>
      </c>
      <c r="M79" s="28">
        <v>726</v>
      </c>
      <c r="N79" s="28">
        <v>666</v>
      </c>
      <c r="O79" s="28">
        <f t="shared" si="25"/>
        <v>3547</v>
      </c>
      <c r="P79" s="28">
        <f t="shared" si="26"/>
        <v>0.31060904593020711</v>
      </c>
      <c r="T79" s="28">
        <v>0.31060904593020711</v>
      </c>
      <c r="U79" s="30">
        <f t="shared" si="27"/>
        <v>0.29818340408784927</v>
      </c>
      <c r="V79" s="30">
        <f t="shared" si="19"/>
        <v>1.5439657519455388E-4</v>
      </c>
      <c r="Y79" s="28">
        <v>77</v>
      </c>
      <c r="Z79" s="28">
        <f t="shared" si="20"/>
        <v>0.73252098609328964</v>
      </c>
      <c r="AA79" s="28">
        <f t="shared" si="21"/>
        <v>0.72112091700834191</v>
      </c>
      <c r="AJ79" s="23">
        <v>95</v>
      </c>
      <c r="AK79" s="23">
        <v>6199.5</v>
      </c>
      <c r="AL79" s="23">
        <v>5696</v>
      </c>
      <c r="AM79" s="23">
        <v>5825</v>
      </c>
      <c r="AN79" s="23">
        <v>6079</v>
      </c>
      <c r="AO79" s="23">
        <v>5999.5</v>
      </c>
      <c r="AP79" s="23">
        <f t="shared" si="28"/>
        <v>29799</v>
      </c>
      <c r="AR79" s="24">
        <v>95</v>
      </c>
      <c r="AS79" s="23">
        <v>1546</v>
      </c>
      <c r="AT79" s="23">
        <v>1500</v>
      </c>
      <c r="AU79" s="23">
        <v>1507</v>
      </c>
      <c r="AV79" s="23">
        <v>1435</v>
      </c>
      <c r="AW79" s="23">
        <v>1428</v>
      </c>
      <c r="AX79" s="23">
        <f t="shared" si="29"/>
        <v>7416</v>
      </c>
      <c r="AY79" s="23">
        <f t="shared" si="30"/>
        <v>0.24886741165810933</v>
      </c>
      <c r="BC79" s="23">
        <f t="shared" si="31"/>
        <v>0.24886741165810933</v>
      </c>
      <c r="BD79" s="26">
        <f t="shared" si="32"/>
        <v>0.23745010480170212</v>
      </c>
      <c r="BE79" s="27">
        <f t="shared" si="22"/>
        <v>1.3035489585336312E-4</v>
      </c>
      <c r="BH79" s="23">
        <v>77</v>
      </c>
      <c r="BI79" s="23">
        <f t="shared" si="18"/>
        <v>0.81041591931405477</v>
      </c>
      <c r="BJ79" s="23">
        <f t="shared" si="23"/>
        <v>0.80158598654983626</v>
      </c>
      <c r="BM79" s="7"/>
      <c r="BN79" s="7"/>
      <c r="BO79" s="7"/>
      <c r="BP79" s="7"/>
      <c r="BQ79" s="7"/>
      <c r="BR79" s="7"/>
      <c r="BS79" s="7"/>
    </row>
    <row r="80" spans="1:71" x14ac:dyDescent="0.25">
      <c r="A80" s="28">
        <v>96</v>
      </c>
      <c r="B80" s="28">
        <v>1654</v>
      </c>
      <c r="C80" s="28">
        <v>1636</v>
      </c>
      <c r="D80" s="28">
        <v>1544.5</v>
      </c>
      <c r="E80" s="28">
        <v>1654</v>
      </c>
      <c r="F80" s="28">
        <v>1652.5</v>
      </c>
      <c r="G80" s="28">
        <f t="shared" si="24"/>
        <v>8141</v>
      </c>
      <c r="I80" s="28">
        <v>96</v>
      </c>
      <c r="J80" s="28">
        <v>603</v>
      </c>
      <c r="K80" s="28">
        <v>615</v>
      </c>
      <c r="L80" s="28">
        <v>515</v>
      </c>
      <c r="M80" s="28">
        <v>564</v>
      </c>
      <c r="N80" s="28">
        <v>533</v>
      </c>
      <c r="O80" s="28">
        <f t="shared" si="25"/>
        <v>2830</v>
      </c>
      <c r="P80" s="28">
        <f t="shared" si="26"/>
        <v>0.34762314212013268</v>
      </c>
      <c r="T80" s="28">
        <v>0.34762314212013268</v>
      </c>
      <c r="U80" s="30">
        <f t="shared" si="27"/>
        <v>0.33949696380868094</v>
      </c>
      <c r="V80" s="30">
        <f t="shared" si="19"/>
        <v>6.6034773949508605E-5</v>
      </c>
      <c r="Y80" s="28">
        <v>78</v>
      </c>
      <c r="Z80" s="28">
        <f t="shared" si="20"/>
        <v>0.70972084792339429</v>
      </c>
      <c r="AA80" s="28">
        <f t="shared" si="21"/>
        <v>0.69722385652672203</v>
      </c>
      <c r="AJ80" s="23">
        <v>96</v>
      </c>
      <c r="AK80" s="23">
        <v>4901.5</v>
      </c>
      <c r="AL80" s="23">
        <v>4748.5</v>
      </c>
      <c r="AM80" s="23">
        <v>4321.5</v>
      </c>
      <c r="AN80" s="23">
        <v>4469.5</v>
      </c>
      <c r="AO80" s="23">
        <v>4686.5</v>
      </c>
      <c r="AP80" s="23">
        <f t="shared" si="28"/>
        <v>23127.5</v>
      </c>
      <c r="AR80" s="24">
        <v>96</v>
      </c>
      <c r="AS80" s="23">
        <v>1425</v>
      </c>
      <c r="AT80" s="23">
        <v>1350</v>
      </c>
      <c r="AU80" s="23">
        <v>1248</v>
      </c>
      <c r="AV80" s="23">
        <v>1196</v>
      </c>
      <c r="AW80" s="23">
        <v>1256</v>
      </c>
      <c r="AX80" s="23">
        <f t="shared" si="29"/>
        <v>6475</v>
      </c>
      <c r="AY80" s="23">
        <f t="shared" si="30"/>
        <v>0.27996973300183764</v>
      </c>
      <c r="BC80" s="23">
        <f t="shared" si="31"/>
        <v>0.27996973300183764</v>
      </c>
      <c r="BD80" s="26">
        <f t="shared" si="32"/>
        <v>0.27245773206685875</v>
      </c>
      <c r="BE80" s="27">
        <f t="shared" si="22"/>
        <v>5.6430158047123728E-5</v>
      </c>
      <c r="BH80" s="23">
        <v>78</v>
      </c>
      <c r="BI80" s="23">
        <f t="shared" si="18"/>
        <v>0.79275605378561775</v>
      </c>
      <c r="BJ80" s="23">
        <f t="shared" si="23"/>
        <v>0.78290640977921133</v>
      </c>
      <c r="BM80" s="7"/>
      <c r="BN80" s="7"/>
      <c r="BO80" s="7"/>
      <c r="BP80" s="7"/>
      <c r="BQ80" s="7"/>
      <c r="BR80" s="7"/>
      <c r="BS80" s="7"/>
    </row>
    <row r="81" spans="1:71" x14ac:dyDescent="0.25">
      <c r="A81" s="28">
        <v>97</v>
      </c>
      <c r="B81" s="28">
        <v>911.5</v>
      </c>
      <c r="C81" s="28">
        <v>1141</v>
      </c>
      <c r="D81" s="28">
        <v>1113</v>
      </c>
      <c r="E81" s="28">
        <v>1102</v>
      </c>
      <c r="F81" s="28">
        <v>1142</v>
      </c>
      <c r="G81" s="28">
        <f t="shared" si="24"/>
        <v>5409.5</v>
      </c>
      <c r="I81" s="28">
        <v>97</v>
      </c>
      <c r="J81" s="28">
        <v>395</v>
      </c>
      <c r="K81" s="28">
        <v>423</v>
      </c>
      <c r="L81" s="28">
        <v>427</v>
      </c>
      <c r="M81" s="28">
        <v>371</v>
      </c>
      <c r="N81" s="28">
        <v>387</v>
      </c>
      <c r="O81" s="28">
        <f t="shared" si="25"/>
        <v>2003</v>
      </c>
      <c r="P81" s="28">
        <f t="shared" si="26"/>
        <v>0.37027451705333209</v>
      </c>
      <c r="T81" s="28">
        <v>0.37027451705333209</v>
      </c>
      <c r="U81" s="30">
        <f t="shared" si="27"/>
        <v>0.38655773537836802</v>
      </c>
      <c r="V81" s="30">
        <f t="shared" si="19"/>
        <v>2.6514319902078593E-4</v>
      </c>
      <c r="Y81" s="28">
        <v>79</v>
      </c>
      <c r="Z81" s="28">
        <f t="shared" si="20"/>
        <v>0.68472686513004977</v>
      </c>
      <c r="AA81" s="28">
        <f t="shared" si="21"/>
        <v>0.67108170530202871</v>
      </c>
      <c r="AJ81" s="23">
        <v>97</v>
      </c>
      <c r="AK81" s="23">
        <v>2916</v>
      </c>
      <c r="AL81" s="23">
        <v>3615</v>
      </c>
      <c r="AM81" s="23">
        <v>3523.5</v>
      </c>
      <c r="AN81" s="23">
        <v>3217</v>
      </c>
      <c r="AO81" s="23">
        <v>3333.5</v>
      </c>
      <c r="AP81" s="23">
        <f t="shared" si="28"/>
        <v>16605</v>
      </c>
      <c r="AR81" s="24">
        <v>97</v>
      </c>
      <c r="AS81" s="23">
        <v>916</v>
      </c>
      <c r="AT81" s="23">
        <v>1151</v>
      </c>
      <c r="AU81" s="23">
        <v>1100</v>
      </c>
      <c r="AV81" s="23">
        <v>953</v>
      </c>
      <c r="AW81" s="23">
        <v>883</v>
      </c>
      <c r="AX81" s="23">
        <f t="shared" si="29"/>
        <v>5003</v>
      </c>
      <c r="AY81" s="23">
        <f t="shared" si="30"/>
        <v>0.30129479072568505</v>
      </c>
      <c r="BC81" s="23">
        <f t="shared" si="31"/>
        <v>0.30129479072568505</v>
      </c>
      <c r="BD81" s="26">
        <f t="shared" si="32"/>
        <v>0.31264563224034814</v>
      </c>
      <c r="BE81" s="27">
        <f t="shared" si="22"/>
        <v>1.2884160309099908E-4</v>
      </c>
      <c r="BH81" s="23">
        <v>79</v>
      </c>
      <c r="BI81" s="23">
        <f t="shared" si="18"/>
        <v>0.7730567657728048</v>
      </c>
      <c r="BJ81" s="23">
        <f t="shared" si="23"/>
        <v>0.76209951882891891</v>
      </c>
      <c r="BM81" s="7"/>
      <c r="BN81" s="7"/>
      <c r="BO81" s="7"/>
      <c r="BP81" s="7"/>
      <c r="BQ81" s="7"/>
      <c r="BR81" s="7"/>
      <c r="BS81" s="7"/>
    </row>
    <row r="82" spans="1:71" x14ac:dyDescent="0.25">
      <c r="A82" s="28">
        <v>98</v>
      </c>
      <c r="B82" s="28">
        <v>579</v>
      </c>
      <c r="C82" s="28">
        <v>578.5</v>
      </c>
      <c r="D82" s="28">
        <v>768.5</v>
      </c>
      <c r="E82" s="28">
        <v>741</v>
      </c>
      <c r="F82" s="28">
        <v>745.5</v>
      </c>
      <c r="G82" s="28">
        <f t="shared" si="24"/>
        <v>3412.5</v>
      </c>
      <c r="I82" s="28">
        <v>98</v>
      </c>
      <c r="J82" s="28">
        <v>230</v>
      </c>
      <c r="K82" s="28">
        <v>269</v>
      </c>
      <c r="L82" s="28">
        <v>320</v>
      </c>
      <c r="M82" s="28">
        <v>314</v>
      </c>
      <c r="N82" s="28">
        <v>301</v>
      </c>
      <c r="O82" s="28">
        <f t="shared" si="25"/>
        <v>1434</v>
      </c>
      <c r="P82" s="28">
        <f t="shared" si="26"/>
        <v>0.42021978021978024</v>
      </c>
      <c r="T82" s="28">
        <v>0.42021978021978024</v>
      </c>
      <c r="U82" s="30">
        <f t="shared" si="27"/>
        <v>0.44016522492174898</v>
      </c>
      <c r="V82" s="30">
        <f t="shared" si="19"/>
        <v>3.9782076435929288E-4</v>
      </c>
      <c r="Y82" s="28">
        <v>80</v>
      </c>
      <c r="Z82" s="28">
        <f t="shared" si="20"/>
        <v>0.65743654547400765</v>
      </c>
      <c r="AA82" s="28">
        <f t="shared" si="21"/>
        <v>0.64260704574792293</v>
      </c>
      <c r="AJ82" s="23">
        <v>98</v>
      </c>
      <c r="AK82" s="23">
        <v>1961.5</v>
      </c>
      <c r="AL82" s="23">
        <v>2072.5</v>
      </c>
      <c r="AM82" s="23">
        <v>2577.5</v>
      </c>
      <c r="AN82" s="23">
        <v>2550</v>
      </c>
      <c r="AO82" s="23">
        <v>2339.5</v>
      </c>
      <c r="AP82" s="23">
        <f t="shared" si="28"/>
        <v>11501</v>
      </c>
      <c r="AR82" s="24">
        <v>98</v>
      </c>
      <c r="AS82" s="23">
        <v>718</v>
      </c>
      <c r="AT82" s="23">
        <v>767</v>
      </c>
      <c r="AU82" s="23">
        <v>923</v>
      </c>
      <c r="AV82" s="23">
        <v>846</v>
      </c>
      <c r="AW82" s="23">
        <v>764</v>
      </c>
      <c r="AX82" s="23">
        <f t="shared" si="29"/>
        <v>4018</v>
      </c>
      <c r="AY82" s="23">
        <f t="shared" si="30"/>
        <v>0.34936092513694461</v>
      </c>
      <c r="BC82" s="23">
        <f t="shared" si="31"/>
        <v>0.34936092513694461</v>
      </c>
      <c r="BD82" s="26">
        <f t="shared" si="32"/>
        <v>0.35878035905634864</v>
      </c>
      <c r="BE82" s="27">
        <f t="shared" si="22"/>
        <v>8.8725735362019163E-5</v>
      </c>
      <c r="BH82" s="23">
        <v>80</v>
      </c>
      <c r="BI82" s="23">
        <f t="shared" si="18"/>
        <v>0.75114227188503302</v>
      </c>
      <c r="BJ82" s="23">
        <f t="shared" si="23"/>
        <v>0.73899298637869903</v>
      </c>
      <c r="BM82" s="7"/>
      <c r="BN82" s="7"/>
      <c r="BO82" s="7"/>
      <c r="BP82" s="7"/>
      <c r="BQ82" s="7"/>
      <c r="BR82" s="7"/>
      <c r="BS82" s="7"/>
    </row>
    <row r="83" spans="1:71" x14ac:dyDescent="0.25">
      <c r="A83" s="28">
        <v>99</v>
      </c>
      <c r="B83" s="28">
        <v>373.5</v>
      </c>
      <c r="C83" s="28">
        <v>375.5</v>
      </c>
      <c r="D83" s="28">
        <v>354</v>
      </c>
      <c r="E83" s="28">
        <v>492.5</v>
      </c>
      <c r="F83" s="28">
        <v>470</v>
      </c>
      <c r="G83" s="28">
        <f t="shared" si="24"/>
        <v>2065.5</v>
      </c>
      <c r="I83" s="28">
        <v>99</v>
      </c>
      <c r="J83" s="28">
        <v>152</v>
      </c>
      <c r="K83" s="28">
        <v>175</v>
      </c>
      <c r="L83" s="28">
        <v>179</v>
      </c>
      <c r="M83" s="28">
        <v>230</v>
      </c>
      <c r="N83" s="28">
        <v>178</v>
      </c>
      <c r="O83" s="28">
        <f t="shared" si="25"/>
        <v>914</v>
      </c>
      <c r="P83" s="28">
        <f t="shared" si="26"/>
        <v>0.44250786734446867</v>
      </c>
      <c r="T83" s="28">
        <v>0.44250786734446867</v>
      </c>
      <c r="U83" s="30">
        <f t="shared" si="27"/>
        <v>0.50123015945832439</v>
      </c>
      <c r="V83" s="30">
        <f t="shared" si="19"/>
        <v>3.4483075911050007E-3</v>
      </c>
      <c r="Y83" s="28">
        <v>81</v>
      </c>
      <c r="Z83" s="28">
        <f t="shared" si="20"/>
        <v>0.62777754602183822</v>
      </c>
      <c r="AA83" s="28">
        <f t="shared" si="21"/>
        <v>0.61174827742277571</v>
      </c>
      <c r="AJ83" s="23">
        <v>99</v>
      </c>
      <c r="AK83" s="23">
        <v>1374.5</v>
      </c>
      <c r="AL83" s="23">
        <v>1322.5</v>
      </c>
      <c r="AM83" s="23">
        <v>1413.5</v>
      </c>
      <c r="AN83" s="23">
        <v>1796.5</v>
      </c>
      <c r="AO83" s="23">
        <v>1769.5</v>
      </c>
      <c r="AP83" s="23">
        <f t="shared" si="28"/>
        <v>7676.5</v>
      </c>
      <c r="AR83" s="24">
        <v>99</v>
      </c>
      <c r="AS83" s="23">
        <v>491</v>
      </c>
      <c r="AT83" s="23">
        <v>560</v>
      </c>
      <c r="AU83" s="23">
        <v>549</v>
      </c>
      <c r="AV83" s="23">
        <v>638</v>
      </c>
      <c r="AW83" s="23">
        <v>581</v>
      </c>
      <c r="AX83" s="23">
        <f t="shared" si="29"/>
        <v>2819</v>
      </c>
      <c r="AY83" s="23">
        <f t="shared" si="30"/>
        <v>0.3672246466488634</v>
      </c>
      <c r="BC83" s="23">
        <f t="shared" si="31"/>
        <v>0.3672246466488634</v>
      </c>
      <c r="BD83" s="26">
        <f t="shared" si="32"/>
        <v>0.41174189745966588</v>
      </c>
      <c r="BE83" s="27">
        <f t="shared" si="22"/>
        <v>1.981785619751895E-3</v>
      </c>
      <c r="BH83" s="23">
        <v>81</v>
      </c>
      <c r="BI83" s="23">
        <f t="shared" si="18"/>
        <v>0.72684370087236494</v>
      </c>
      <c r="BJ83" s="23">
        <f t="shared" si="23"/>
        <v>0.71342560405428057</v>
      </c>
      <c r="BM83" s="7"/>
      <c r="BN83" s="7"/>
      <c r="BO83" s="7"/>
      <c r="BP83" s="7"/>
      <c r="BQ83" s="7"/>
      <c r="BR83" s="7"/>
      <c r="BS83" s="7"/>
    </row>
    <row r="84" spans="1:71" x14ac:dyDescent="0.25">
      <c r="Y84" s="28">
        <v>82</v>
      </c>
      <c r="Z84" s="28">
        <f t="shared" si="20"/>
        <v>0.5957190088237132</v>
      </c>
      <c r="AA84" s="28">
        <f t="shared" si="21"/>
        <v>0.57850173466178934</v>
      </c>
      <c r="BH84" s="23">
        <v>82</v>
      </c>
      <c r="BI84" s="23">
        <f t="shared" si="18"/>
        <v>0.70000750723619631</v>
      </c>
      <c r="BJ84" s="23">
        <f t="shared" si="23"/>
        <v>0.6852568502816323</v>
      </c>
    </row>
    <row r="85" spans="1:71" x14ac:dyDescent="0.25">
      <c r="Y85" s="28">
        <v>83</v>
      </c>
      <c r="Z85" s="28">
        <f t="shared" si="20"/>
        <v>0.56128446049986547</v>
      </c>
      <c r="AA85" s="28">
        <f t="shared" si="21"/>
        <v>0.54292516504309085</v>
      </c>
      <c r="BH85" s="23">
        <v>83</v>
      </c>
      <c r="BI85" s="23">
        <f t="shared" si="18"/>
        <v>0.67050619332706829</v>
      </c>
      <c r="BJ85" s="23">
        <f t="shared" si="23"/>
        <v>0.6543788616171784</v>
      </c>
    </row>
    <row r="86" spans="1:71" x14ac:dyDescent="0.25">
      <c r="Y86" s="28">
        <v>84</v>
      </c>
      <c r="Z86" s="28">
        <f t="shared" si="20"/>
        <v>0.52456586958631624</v>
      </c>
      <c r="AA86" s="28">
        <f t="shared" si="21"/>
        <v>0.50515199374609088</v>
      </c>
      <c r="BH86" s="23">
        <v>84</v>
      </c>
      <c r="BI86" s="23">
        <f t="shared" si="18"/>
        <v>0.63825152990728851</v>
      </c>
      <c r="BJ86" s="23">
        <f t="shared" si="23"/>
        <v>0.62073091213515741</v>
      </c>
    </row>
    <row r="87" spans="1:71" x14ac:dyDescent="0.25">
      <c r="Y87" s="28">
        <v>85</v>
      </c>
      <c r="Z87" s="28">
        <f t="shared" si="20"/>
        <v>0.48573811790586541</v>
      </c>
      <c r="AA87" s="28">
        <f t="shared" si="21"/>
        <v>0.46540541634080579</v>
      </c>
      <c r="BH87" s="23">
        <v>85</v>
      </c>
      <c r="BI87" s="23">
        <f t="shared" si="18"/>
        <v>0.6032102943630262</v>
      </c>
      <c r="BJ87" s="23">
        <f t="shared" si="23"/>
        <v>0.5843162795675676</v>
      </c>
    </row>
    <row r="88" spans="1:71" x14ac:dyDescent="0.25">
      <c r="Y88" s="28">
        <v>86</v>
      </c>
      <c r="Z88" s="28">
        <f t="shared" si="20"/>
        <v>0.44507271477574617</v>
      </c>
      <c r="AA88" s="28">
        <f t="shared" si="21"/>
        <v>0.4240109000180125</v>
      </c>
      <c r="BH88" s="23">
        <v>86</v>
      </c>
      <c r="BI88" s="23">
        <f t="shared" si="18"/>
        <v>0.56542226477210911</v>
      </c>
      <c r="BJ88" s="23">
        <f t="shared" si="23"/>
        <v>0.54522102691840812</v>
      </c>
    </row>
    <row r="89" spans="1:71" x14ac:dyDescent="0.25">
      <c r="Y89" s="28">
        <v>87</v>
      </c>
      <c r="Z89" s="28">
        <f t="shared" si="20"/>
        <v>0.40294908526027884</v>
      </c>
      <c r="AA89" s="28">
        <f t="shared" si="21"/>
        <v>0.38140516639067701</v>
      </c>
      <c r="BH89" s="23">
        <v>87</v>
      </c>
      <c r="BI89" s="23">
        <f t="shared" si="18"/>
        <v>0.52501978906470714</v>
      </c>
      <c r="BJ89" s="23">
        <f t="shared" si="23"/>
        <v>0.50363373097055586</v>
      </c>
    </row>
    <row r="90" spans="1:71" x14ac:dyDescent="0.25">
      <c r="Y90" s="28">
        <v>88</v>
      </c>
      <c r="Z90" s="28">
        <f t="shared" si="20"/>
        <v>0.35986124752107523</v>
      </c>
      <c r="AA90" s="28">
        <f t="shared" si="21"/>
        <v>0.33813925165216224</v>
      </c>
      <c r="BH90" s="23">
        <v>88</v>
      </c>
      <c r="BI90" s="23">
        <f t="shared" si="18"/>
        <v>0.48224767287640469</v>
      </c>
      <c r="BJ90" s="23">
        <f t="shared" si="23"/>
        <v>0.45986453725444609</v>
      </c>
    </row>
    <row r="91" spans="1:71" x14ac:dyDescent="0.25">
      <c r="Y91" s="28">
        <v>89</v>
      </c>
      <c r="Z91" s="28">
        <f t="shared" si="20"/>
        <v>0.31641725578324925</v>
      </c>
      <c r="AA91" s="28">
        <f t="shared" si="21"/>
        <v>0.29487291516904401</v>
      </c>
      <c r="BH91" s="23">
        <v>89</v>
      </c>
      <c r="BI91" s="23">
        <f t="shared" si="18"/>
        <v>0.43748140163248755</v>
      </c>
      <c r="BJ91" s="23">
        <f t="shared" si="23"/>
        <v>0.41436114040533156</v>
      </c>
    </row>
    <row r="92" spans="1:71" x14ac:dyDescent="0.25">
      <c r="Y92" s="28">
        <v>90</v>
      </c>
      <c r="Z92" s="28">
        <f t="shared" si="20"/>
        <v>0.27332857455483872</v>
      </c>
      <c r="AA92" s="28">
        <f t="shared" si="21"/>
        <v>0.25235767158624717</v>
      </c>
      <c r="BH92" s="23">
        <v>90</v>
      </c>
      <c r="BI92" s="23">
        <f t="shared" si="18"/>
        <v>0.39124087917817557</v>
      </c>
      <c r="BJ92" s="23">
        <f t="shared" si="23"/>
        <v>0.36771846076145442</v>
      </c>
    </row>
    <row r="93" spans="1:71" x14ac:dyDescent="0.25">
      <c r="Y93" s="28">
        <v>91</v>
      </c>
      <c r="Z93" s="28">
        <f t="shared" si="20"/>
        <v>0.23138676861765564</v>
      </c>
      <c r="AA93" s="28">
        <f t="shared" si="21"/>
        <v>0.21140627039867438</v>
      </c>
      <c r="BH93" s="23">
        <v>91</v>
      </c>
      <c r="BI93" s="23">
        <f t="shared" si="18"/>
        <v>0.34419604234473328</v>
      </c>
      <c r="BJ93" s="23">
        <f t="shared" si="23"/>
        <v>0.32067807462494413</v>
      </c>
    </row>
    <row r="94" spans="1:71" x14ac:dyDescent="0.25">
      <c r="Y94" s="28">
        <v>92</v>
      </c>
      <c r="Z94" s="28">
        <f t="shared" si="20"/>
        <v>0.19142577217969309</v>
      </c>
      <c r="AA94" s="28">
        <f t="shared" si="21"/>
        <v>0.17284775562746291</v>
      </c>
      <c r="BH94" s="23">
        <v>92</v>
      </c>
      <c r="BI94" s="23">
        <f t="shared" si="18"/>
        <v>0.29716010690515499</v>
      </c>
      <c r="BJ94" s="23">
        <f t="shared" si="23"/>
        <v>0.27411311859393794</v>
      </c>
    </row>
    <row r="95" spans="1:71" x14ac:dyDescent="0.25">
      <c r="Y95" s="28">
        <v>93</v>
      </c>
      <c r="Z95" s="28">
        <f t="shared" si="20"/>
        <v>0.15426973907523273</v>
      </c>
      <c r="AA95" s="28">
        <f t="shared" si="21"/>
        <v>0.13746944029770053</v>
      </c>
      <c r="BH95" s="23">
        <v>93</v>
      </c>
      <c r="BI95" s="23">
        <f t="shared" si="18"/>
        <v>0.25106613028272096</v>
      </c>
      <c r="BJ95" s="23">
        <f t="shared" si="23"/>
        <v>0.22899478590587569</v>
      </c>
    </row>
    <row r="96" spans="1:71" x14ac:dyDescent="0.25">
      <c r="Y96" s="28">
        <v>94</v>
      </c>
      <c r="Z96" s="28">
        <f t="shared" si="20"/>
        <v>0.12066914152016835</v>
      </c>
      <c r="AA96" s="28">
        <f t="shared" si="21"/>
        <v>0.1059501588881101</v>
      </c>
      <c r="BH96" s="23">
        <v>94</v>
      </c>
      <c r="BI96" s="23">
        <f t="shared" si="18"/>
        <v>0.20692344152903039</v>
      </c>
      <c r="BJ96" s="23">
        <f t="shared" si="23"/>
        <v>0.18633806955187038</v>
      </c>
    </row>
    <row r="97" spans="25:62" x14ac:dyDescent="0.25">
      <c r="Y97" s="28">
        <v>95</v>
      </c>
      <c r="Z97" s="28">
        <f t="shared" si="20"/>
        <v>9.1231176256051844E-2</v>
      </c>
      <c r="AA97" s="28">
        <f t="shared" si="21"/>
        <v>7.8792612958497973E-2</v>
      </c>
      <c r="BH97" s="23">
        <v>95</v>
      </c>
      <c r="BI97" s="23">
        <f t="shared" si="18"/>
        <v>0.16575269757471037</v>
      </c>
      <c r="BJ97" s="23">
        <f t="shared" si="23"/>
        <v>0.14712741156276099</v>
      </c>
    </row>
    <row r="98" spans="25:62" x14ac:dyDescent="0.25">
      <c r="Y98" s="28">
        <v>96</v>
      </c>
      <c r="Z98" s="28">
        <f t="shared" si="20"/>
        <v>6.6354049660944103E-2</v>
      </c>
      <c r="AA98" s="28">
        <f t="shared" si="21"/>
        <v>5.6265669427954662E-2</v>
      </c>
      <c r="BH98" s="23">
        <v>96</v>
      </c>
      <c r="BI98" s="23">
        <f t="shared" si="18"/>
        <v>0.12850212555081161</v>
      </c>
      <c r="BJ98" s="23">
        <f t="shared" si="23"/>
        <v>0.11222743272450757</v>
      </c>
    </row>
    <row r="99" spans="25:62" x14ac:dyDescent="0.25">
      <c r="Y99" s="28">
        <v>97</v>
      </c>
      <c r="Z99" s="28">
        <f t="shared" si="20"/>
        <v>4.6177289194965214E-2</v>
      </c>
      <c r="AA99" s="28">
        <f t="shared" si="21"/>
        <v>3.8368894468178212E-2</v>
      </c>
      <c r="BH99" s="23">
        <v>97</v>
      </c>
      <c r="BI99" s="23">
        <f t="shared" ref="BI99:BI107" si="33">EXP((-BB$4*BH99)-(BB$5/BB$6)*(EXP(BB$6*BH99)-1))</f>
        <v>9.5952739898203521E-2</v>
      </c>
      <c r="BJ99" s="23">
        <f t="shared" si="23"/>
        <v>8.228942798075134E-2</v>
      </c>
    </row>
    <row r="100" spans="25:62" x14ac:dyDescent="0.25">
      <c r="Y100" s="28">
        <v>98</v>
      </c>
      <c r="Z100" s="28">
        <f t="shared" si="20"/>
        <v>3.0560499741391207E-2</v>
      </c>
      <c r="AA100" s="28">
        <f t="shared" si="21"/>
        <v>2.483010572718972E-2</v>
      </c>
      <c r="BH100" s="23">
        <v>98</v>
      </c>
      <c r="BI100" s="23">
        <f t="shared" si="33"/>
        <v>6.8626116063299158E-2</v>
      </c>
      <c r="BJ100" s="23">
        <f t="shared" si="23"/>
        <v>5.7669520675149924E-2</v>
      </c>
    </row>
    <row r="101" spans="25:62" x14ac:dyDescent="0.25">
      <c r="Y101" s="28">
        <v>99</v>
      </c>
      <c r="Z101" s="28">
        <f t="shared" si="20"/>
        <v>1.9099711712988233E-2</v>
      </c>
      <c r="AA101" s="28">
        <f t="shared" si="21"/>
        <v>1.5141485628890835E-2</v>
      </c>
      <c r="BH101" s="23">
        <v>99</v>
      </c>
      <c r="BI101" s="23">
        <f t="shared" si="33"/>
        <v>4.6712925287000683E-2</v>
      </c>
      <c r="BJ101" s="23">
        <f t="shared" si="23"/>
        <v>3.8377196548966541E-2</v>
      </c>
    </row>
    <row r="102" spans="25:62" x14ac:dyDescent="0.25">
      <c r="Y102" s="28">
        <v>100</v>
      </c>
      <c r="Z102" s="28">
        <f t="shared" si="20"/>
        <v>1.1183259544793435E-2</v>
      </c>
      <c r="AA102" s="28">
        <f t="shared" si="21"/>
        <v>8.6312191446093825E-3</v>
      </c>
      <c r="BH102" s="23">
        <v>100</v>
      </c>
      <c r="BI102" s="23">
        <f t="shared" si="33"/>
        <v>3.00414678109324E-2</v>
      </c>
      <c r="BJ102" s="23">
        <f t="shared" si="23"/>
        <v>2.4071015059526656E-2</v>
      </c>
    </row>
    <row r="103" spans="25:62" x14ac:dyDescent="0.25">
      <c r="Y103" s="28">
        <v>101</v>
      </c>
      <c r="Z103" s="28">
        <f t="shared" si="20"/>
        <v>6.0791787444253297E-3</v>
      </c>
      <c r="AA103" s="28">
        <f t="shared" si="21"/>
        <v>4.5578204689907895E-3</v>
      </c>
      <c r="BH103" s="23">
        <v>101</v>
      </c>
      <c r="BI103" s="23">
        <f t="shared" si="33"/>
        <v>1.8100562308120908E-2</v>
      </c>
      <c r="BJ103" s="23">
        <f t="shared" si="23"/>
        <v>1.4110044079878051E-2</v>
      </c>
    </row>
    <row r="104" spans="25:62" x14ac:dyDescent="0.25">
      <c r="Y104" s="28">
        <v>102</v>
      </c>
      <c r="Z104" s="28">
        <f t="shared" si="20"/>
        <v>3.0364621935562489E-3</v>
      </c>
      <c r="AA104" s="28">
        <f t="shared" si="21"/>
        <v>2.2068745850046096E-3</v>
      </c>
      <c r="BH104" s="23">
        <v>102</v>
      </c>
      <c r="BI104" s="23">
        <f t="shared" si="33"/>
        <v>1.0119525851635194E-2</v>
      </c>
      <c r="BJ104" s="23">
        <f t="shared" si="23"/>
        <v>7.6556501559398773E-3</v>
      </c>
    </row>
    <row r="105" spans="25:62" x14ac:dyDescent="0.25">
      <c r="Y105" s="28">
        <v>103</v>
      </c>
      <c r="Z105" s="28">
        <f t="shared" si="20"/>
        <v>1.3772869764529703E-3</v>
      </c>
      <c r="AA105" s="28">
        <f t="shared" si="21"/>
        <v>9.6851615529171048E-4</v>
      </c>
      <c r="BH105" s="23">
        <v>103</v>
      </c>
      <c r="BI105" s="23">
        <f t="shared" si="33"/>
        <v>5.19177446024456E-3</v>
      </c>
      <c r="BJ105" s="23">
        <f t="shared" si="23"/>
        <v>3.8026105406304767E-3</v>
      </c>
    </row>
    <row r="106" spans="25:62" x14ac:dyDescent="0.25">
      <c r="Y106" s="28">
        <v>104</v>
      </c>
      <c r="Z106" s="28">
        <f t="shared" si="20"/>
        <v>5.5974533413045079E-4</v>
      </c>
      <c r="AA106" s="28">
        <f t="shared" si="21"/>
        <v>3.8024214902182926E-4</v>
      </c>
      <c r="BH106" s="23">
        <v>104</v>
      </c>
      <c r="BI106" s="23">
        <f t="shared" si="33"/>
        <v>2.4134466210163929E-3</v>
      </c>
      <c r="BJ106" s="23">
        <f t="shared" si="23"/>
        <v>1.7076307221742938E-3</v>
      </c>
    </row>
    <row r="107" spans="25:62" x14ac:dyDescent="0.25">
      <c r="Y107" s="28">
        <v>105</v>
      </c>
      <c r="Z107" s="28">
        <f t="shared" si="20"/>
        <v>2.0073896391320774E-4</v>
      </c>
      <c r="AA107" s="28">
        <f t="shared" si="21"/>
        <v>1.3158429914974409E-4</v>
      </c>
      <c r="BH107" s="23">
        <v>105</v>
      </c>
      <c r="BI107" s="23">
        <f t="shared" si="33"/>
        <v>1.0018148233321947E-3</v>
      </c>
      <c r="BJ107" s="23">
        <f t="shared" si="23"/>
        <v>6.8348977180003384E-4</v>
      </c>
    </row>
    <row r="108" spans="25:62" x14ac:dyDescent="0.25">
      <c r="Y108" s="28">
        <v>106</v>
      </c>
      <c r="Z108" s="28">
        <f t="shared" ref="Z108:Z147" si="34">EXP((-S$4*Y108)-(S$5/S$6)*(EXP(S$6*Y108)-1))</f>
        <v>6.242963438628044E-5</v>
      </c>
      <c r="AA108" s="28">
        <f t="shared" ref="AA108:AA146" si="35">(Z108+Z109)/(2*(Y109-Y108))</f>
        <v>3.9468148633789584E-5</v>
      </c>
      <c r="BH108" s="23">
        <v>106</v>
      </c>
      <c r="BI108" s="23">
        <f t="shared" ref="BI108:BI113" si="36">EXP((-BB$4*BH108)-(BB$5/BB$6)*(EXP(BB$6*BH108)-1))</f>
        <v>3.6516472026787287E-4</v>
      </c>
      <c r="BJ108" s="23">
        <f t="shared" si="23"/>
        <v>2.3990930483737432E-4</v>
      </c>
    </row>
    <row r="109" spans="25:62" x14ac:dyDescent="0.25">
      <c r="Y109" s="28">
        <v>107</v>
      </c>
      <c r="Z109" s="28">
        <f t="shared" si="34"/>
        <v>1.6506662881298728E-5</v>
      </c>
      <c r="AA109" s="28">
        <f t="shared" si="35"/>
        <v>1.00671801556123E-5</v>
      </c>
      <c r="BH109" s="23">
        <v>107</v>
      </c>
      <c r="BI109" s="23">
        <f t="shared" si="36"/>
        <v>1.1465388940687576E-4</v>
      </c>
      <c r="BJ109" s="23">
        <f t="shared" si="23"/>
        <v>7.2492851294411953E-5</v>
      </c>
    </row>
    <row r="110" spans="25:62" x14ac:dyDescent="0.25">
      <c r="Y110" s="28">
        <v>108</v>
      </c>
      <c r="Z110" s="28">
        <f t="shared" si="34"/>
        <v>3.6276974299258704E-6</v>
      </c>
      <c r="AA110" s="28">
        <f t="shared" si="35"/>
        <v>2.1367768513998525E-6</v>
      </c>
      <c r="BH110" s="23">
        <v>108</v>
      </c>
      <c r="BI110" s="23">
        <f t="shared" si="36"/>
        <v>3.0331813181948144E-5</v>
      </c>
      <c r="BJ110" s="23">
        <f t="shared" si="23"/>
        <v>1.8461848874765614E-5</v>
      </c>
    </row>
    <row r="111" spans="25:62" x14ac:dyDescent="0.25">
      <c r="Y111" s="28">
        <v>109</v>
      </c>
      <c r="Z111" s="28">
        <f t="shared" si="34"/>
        <v>6.4585627287383467E-7</v>
      </c>
      <c r="AA111" s="28">
        <f t="shared" si="35"/>
        <v>3.681574097144021E-7</v>
      </c>
      <c r="BH111" s="23">
        <v>109</v>
      </c>
      <c r="BI111" s="23">
        <f t="shared" si="36"/>
        <v>6.5918845675830839E-6</v>
      </c>
      <c r="BJ111" s="23">
        <f t="shared" si="23"/>
        <v>3.8674940758695365E-6</v>
      </c>
    </row>
    <row r="112" spans="25:62" x14ac:dyDescent="0.25">
      <c r="Y112" s="28">
        <v>110</v>
      </c>
      <c r="Z112" s="28">
        <f t="shared" si="34"/>
        <v>9.0458546554969565E-8</v>
      </c>
      <c r="AA112" s="28">
        <f t="shared" si="35"/>
        <v>5.0049283947166398E-8</v>
      </c>
      <c r="BH112" s="23">
        <v>110</v>
      </c>
      <c r="BI112" s="23">
        <f t="shared" si="36"/>
        <v>1.1431035841559887E-6</v>
      </c>
      <c r="BJ112" s="23">
        <f t="shared" si="23"/>
        <v>6.4803912863862318E-7</v>
      </c>
    </row>
    <row r="113" spans="25:62" x14ac:dyDescent="0.25">
      <c r="Y113" s="28">
        <v>111</v>
      </c>
      <c r="Z113" s="28">
        <f t="shared" si="34"/>
        <v>9.6400213393632332E-9</v>
      </c>
      <c r="AA113" s="28">
        <f t="shared" si="35"/>
        <v>5.1962641293256245E-9</v>
      </c>
      <c r="BH113" s="23">
        <v>111</v>
      </c>
      <c r="BI113" s="23">
        <f t="shared" si="36"/>
        <v>1.5297467312125757E-7</v>
      </c>
      <c r="BJ113" s="23">
        <f t="shared" si="23"/>
        <v>8.408933837866031E-8</v>
      </c>
    </row>
    <row r="114" spans="25:62" x14ac:dyDescent="0.25">
      <c r="Y114" s="28">
        <v>112</v>
      </c>
      <c r="Z114" s="28">
        <f t="shared" si="34"/>
        <v>7.5250691928801489E-10</v>
      </c>
      <c r="AA114" s="28">
        <f t="shared" si="35"/>
        <v>3.9685547690668214E-10</v>
      </c>
      <c r="BH114" s="23">
        <v>112</v>
      </c>
      <c r="BI114" s="23">
        <f t="shared" ref="BI114:BI146" si="37">EXP((-BB$4*BH114)-(BB$5/BB$6)*(EXP(BB$6*BH114)-1))</f>
        <v>1.5204003636063063E-8</v>
      </c>
      <c r="BJ114" s="23">
        <f t="shared" si="23"/>
        <v>8.1389756301644329E-9</v>
      </c>
    </row>
    <row r="115" spans="25:62" x14ac:dyDescent="0.25">
      <c r="Y115" s="28">
        <v>113</v>
      </c>
      <c r="Z115" s="28">
        <f t="shared" si="34"/>
        <v>4.1204034525349367E-11</v>
      </c>
      <c r="AA115" s="28">
        <f t="shared" si="35"/>
        <v>2.1355220248662048E-11</v>
      </c>
      <c r="BH115" s="23">
        <v>113</v>
      </c>
      <c r="BI115" s="23">
        <f t="shared" si="37"/>
        <v>1.0739476242658045E-9</v>
      </c>
      <c r="BJ115" s="23">
        <f t="shared" si="23"/>
        <v>5.626020182014766E-10</v>
      </c>
    </row>
    <row r="116" spans="25:62" x14ac:dyDescent="0.25">
      <c r="Y116" s="28">
        <v>114</v>
      </c>
      <c r="Z116" s="28">
        <f t="shared" si="34"/>
        <v>1.5064059719747268E-12</v>
      </c>
      <c r="AA116" s="28">
        <f t="shared" si="35"/>
        <v>7.7058433043778206E-13</v>
      </c>
      <c r="BH116" s="23">
        <v>114</v>
      </c>
      <c r="BI116" s="23">
        <f t="shared" si="37"/>
        <v>5.1256412137148668E-11</v>
      </c>
      <c r="BJ116" s="23">
        <f t="shared" si="23"/>
        <v>2.6408088165844514E-11</v>
      </c>
    </row>
    <row r="117" spans="25:62" x14ac:dyDescent="0.25">
      <c r="Y117" s="28">
        <v>115</v>
      </c>
      <c r="Z117" s="28">
        <f t="shared" si="34"/>
        <v>3.4762688900837341E-14</v>
      </c>
      <c r="AA117" s="28">
        <f t="shared" si="35"/>
        <v>1.7618823259787486E-14</v>
      </c>
      <c r="BH117" s="23">
        <v>115</v>
      </c>
      <c r="BI117" s="23">
        <f t="shared" si="37"/>
        <v>1.5597641945403596E-12</v>
      </c>
      <c r="BJ117" s="23">
        <f t="shared" si="23"/>
        <v>7.9403882470481541E-13</v>
      </c>
    </row>
    <row r="118" spans="25:62" x14ac:dyDescent="0.25">
      <c r="Y118" s="28">
        <v>116</v>
      </c>
      <c r="Z118" s="28">
        <f t="shared" si="34"/>
        <v>4.749576187376323E-16</v>
      </c>
      <c r="AA118" s="28">
        <f t="shared" si="35"/>
        <v>2.3926476424452265E-16</v>
      </c>
      <c r="BH118" s="23">
        <v>116</v>
      </c>
      <c r="BI118" s="23">
        <f t="shared" si="37"/>
        <v>2.8313454869271269E-14</v>
      </c>
      <c r="BJ118" s="23">
        <f t="shared" si="23"/>
        <v>1.4298737027412153E-14</v>
      </c>
    </row>
    <row r="119" spans="25:62" x14ac:dyDescent="0.25">
      <c r="Y119" s="28">
        <v>117</v>
      </c>
      <c r="Z119" s="28">
        <f t="shared" si="34"/>
        <v>3.5719097514129651E-18</v>
      </c>
      <c r="AA119" s="28">
        <f t="shared" si="35"/>
        <v>1.7927586367934164E-18</v>
      </c>
      <c r="BH119" s="23">
        <v>117</v>
      </c>
      <c r="BI119" s="23">
        <f t="shared" si="37"/>
        <v>2.840191855530353E-16</v>
      </c>
      <c r="BJ119" s="23">
        <f t="shared" si="23"/>
        <v>1.4273066368668243E-16</v>
      </c>
    </row>
    <row r="120" spans="25:62" x14ac:dyDescent="0.25">
      <c r="Y120" s="28">
        <v>118</v>
      </c>
      <c r="Z120" s="28">
        <f t="shared" si="34"/>
        <v>1.360752217386763E-20</v>
      </c>
      <c r="AA120" s="28">
        <f t="shared" si="35"/>
        <v>6.8157056834171194E-21</v>
      </c>
      <c r="BH120" s="23">
        <v>118</v>
      </c>
      <c r="BI120" s="23">
        <f t="shared" si="37"/>
        <v>1.4421418203295825E-18</v>
      </c>
      <c r="BJ120" s="23">
        <f t="shared" si="23"/>
        <v>7.2274657899554453E-19</v>
      </c>
    </row>
    <row r="121" spans="25:62" x14ac:dyDescent="0.25">
      <c r="Y121" s="28">
        <v>119</v>
      </c>
      <c r="Z121" s="28">
        <f t="shared" si="34"/>
        <v>2.3889192966609467E-23</v>
      </c>
      <c r="AA121" s="28">
        <f t="shared" si="35"/>
        <v>1.1953272745711595E-23</v>
      </c>
      <c r="BH121" s="23">
        <v>119</v>
      </c>
      <c r="BI121" s="23">
        <f t="shared" si="37"/>
        <v>3.3513376615065938E-21</v>
      </c>
      <c r="BJ121" s="23">
        <f t="shared" si="23"/>
        <v>1.6772563464135347E-21</v>
      </c>
    </row>
    <row r="122" spans="25:62" x14ac:dyDescent="0.25">
      <c r="Y122" s="28">
        <v>120</v>
      </c>
      <c r="Z122" s="28">
        <f t="shared" si="34"/>
        <v>1.735252481372377E-26</v>
      </c>
      <c r="AA122" s="28">
        <f t="shared" si="35"/>
        <v>8.6785687100850779E-27</v>
      </c>
      <c r="BH122" s="23">
        <v>120</v>
      </c>
      <c r="BI122" s="23">
        <f t="shared" si="37"/>
        <v>3.1750313204754516E-24</v>
      </c>
      <c r="BJ122" s="23">
        <f t="shared" si="23"/>
        <v>1.5880525736903686E-24</v>
      </c>
    </row>
    <row r="123" spans="25:62" x14ac:dyDescent="0.25">
      <c r="Y123" s="28">
        <v>121</v>
      </c>
      <c r="Z123" s="28">
        <f t="shared" si="34"/>
        <v>4.6126064463864335E-30</v>
      </c>
      <c r="AA123" s="28">
        <f t="shared" si="35"/>
        <v>2.3064982927518707E-30</v>
      </c>
      <c r="BH123" s="23">
        <v>121</v>
      </c>
      <c r="BI123" s="23">
        <f t="shared" si="37"/>
        <v>1.0738269052855588E-27</v>
      </c>
      <c r="BJ123" s="23">
        <f t="shared" si="23"/>
        <v>5.3696911365300555E-28</v>
      </c>
    </row>
    <row r="124" spans="25:62" x14ac:dyDescent="0.25">
      <c r="Y124" s="28">
        <v>122</v>
      </c>
      <c r="Z124" s="28">
        <f t="shared" si="34"/>
        <v>3.9013911730819572E-34</v>
      </c>
      <c r="AA124" s="28">
        <f t="shared" si="35"/>
        <v>1.9507403547879758E-34</v>
      </c>
      <c r="BH124" s="23">
        <v>122</v>
      </c>
      <c r="BI124" s="23">
        <f t="shared" si="37"/>
        <v>1.113220204522386E-31</v>
      </c>
      <c r="BJ124" s="23">
        <f t="shared" si="23"/>
        <v>5.5662495023282083E-32</v>
      </c>
    </row>
    <row r="125" spans="25:62" x14ac:dyDescent="0.25">
      <c r="Y125" s="28">
        <v>123</v>
      </c>
      <c r="Z125" s="28">
        <f t="shared" si="34"/>
        <v>8.9536493994250207E-39</v>
      </c>
      <c r="AA125" s="28">
        <f t="shared" si="35"/>
        <v>4.4768479512814943E-39</v>
      </c>
      <c r="BH125" s="23">
        <v>123</v>
      </c>
      <c r="BI125" s="23">
        <f t="shared" si="37"/>
        <v>2.9695943255642538E-36</v>
      </c>
      <c r="BJ125" s="23">
        <f t="shared" si="23"/>
        <v>1.4848054999065279E-36</v>
      </c>
    </row>
    <row r="126" spans="25:62" x14ac:dyDescent="0.25">
      <c r="Y126" s="28">
        <v>124</v>
      </c>
      <c r="Z126" s="28">
        <f t="shared" si="34"/>
        <v>4.6503137967966568E-44</v>
      </c>
      <c r="AA126" s="28">
        <f t="shared" si="35"/>
        <v>2.3251591210288523E-44</v>
      </c>
      <c r="BH126" s="23">
        <v>124</v>
      </c>
      <c r="BI126" s="23">
        <f t="shared" si="37"/>
        <v>1.6674248802023719E-41</v>
      </c>
      <c r="BJ126" s="23">
        <f t="shared" si="23"/>
        <v>8.3371322254577133E-42</v>
      </c>
    </row>
    <row r="127" spans="25:62" x14ac:dyDescent="0.25">
      <c r="Y127" s="28">
        <v>125</v>
      </c>
      <c r="Z127" s="28">
        <f t="shared" si="34"/>
        <v>4.4452610482456922E-50</v>
      </c>
      <c r="AA127" s="28">
        <f t="shared" si="35"/>
        <v>2.2226308331228312E-50</v>
      </c>
      <c r="BH127" s="23">
        <v>125</v>
      </c>
      <c r="BI127" s="23">
        <f t="shared" si="37"/>
        <v>1.5648891706659171E-47</v>
      </c>
      <c r="BJ127" s="23">
        <f t="shared" si="23"/>
        <v>7.8244467952519188E-48</v>
      </c>
    </row>
    <row r="128" spans="25:62" x14ac:dyDescent="0.25">
      <c r="Y128" s="28">
        <v>126</v>
      </c>
      <c r="Z128" s="28">
        <f t="shared" si="34"/>
        <v>6.1799997019585794E-57</v>
      </c>
      <c r="AA128" s="28">
        <f t="shared" si="35"/>
        <v>3.0899998987590567E-57</v>
      </c>
      <c r="BH128" s="23">
        <v>126</v>
      </c>
      <c r="BI128" s="23">
        <f t="shared" si="37"/>
        <v>1.8838446666609464E-54</v>
      </c>
      <c r="BJ128" s="23">
        <f t="shared" si="23"/>
        <v>9.4192234406356844E-55</v>
      </c>
    </row>
    <row r="129" spans="25:62" x14ac:dyDescent="0.25">
      <c r="Y129" s="28">
        <v>127</v>
      </c>
      <c r="Z129" s="28">
        <f t="shared" si="34"/>
        <v>9.5559533536842808E-65</v>
      </c>
      <c r="AA129" s="28">
        <f t="shared" si="35"/>
        <v>4.7779766828960811E-65</v>
      </c>
      <c r="BH129" s="23">
        <v>127</v>
      </c>
      <c r="BI129" s="23">
        <f t="shared" si="37"/>
        <v>2.1466190501408139E-62</v>
      </c>
      <c r="BJ129" s="23">
        <f t="shared" si="23"/>
        <v>1.0733095258871365E-62</v>
      </c>
    </row>
    <row r="130" spans="25:62" x14ac:dyDescent="0.25">
      <c r="Y130" s="28">
        <v>128</v>
      </c>
      <c r="Z130" s="28">
        <f t="shared" si="34"/>
        <v>1.2107881604071752E-73</v>
      </c>
      <c r="AA130" s="28">
        <f t="shared" si="35"/>
        <v>6.0539408024796857E-74</v>
      </c>
      <c r="BH130" s="23">
        <v>128</v>
      </c>
      <c r="BI130" s="23">
        <f t="shared" si="37"/>
        <v>1.6334590318753377E-71</v>
      </c>
      <c r="BJ130" s="23">
        <f t="shared" si="23"/>
        <v>8.1672951596547563E-72</v>
      </c>
    </row>
    <row r="131" spans="25:62" x14ac:dyDescent="0.25">
      <c r="Y131" s="28">
        <v>129</v>
      </c>
      <c r="Z131" s="28">
        <f t="shared" si="34"/>
        <v>8.8761962268301457E-84</v>
      </c>
      <c r="AA131" s="28">
        <f t="shared" si="35"/>
        <v>4.4380981134277363E-84</v>
      </c>
      <c r="BH131" s="23">
        <v>129</v>
      </c>
      <c r="BI131" s="23">
        <f t="shared" si="37"/>
        <v>5.5613579562073521E-82</v>
      </c>
      <c r="BJ131" s="23">
        <f t="shared" si="23"/>
        <v>2.780678978106351E-82</v>
      </c>
    </row>
    <row r="132" spans="25:62" x14ac:dyDescent="0.25">
      <c r="Y132" s="28">
        <v>130</v>
      </c>
      <c r="Z132" s="28">
        <f t="shared" si="34"/>
        <v>2.5326797181221142E-95</v>
      </c>
      <c r="AA132" s="28">
        <f t="shared" si="35"/>
        <v>1.2663398590611466E-95</v>
      </c>
      <c r="BH132" s="23">
        <v>130</v>
      </c>
      <c r="BI132" s="23">
        <f t="shared" si="37"/>
        <v>5.349488256664733E-94</v>
      </c>
      <c r="BJ132" s="23">
        <f t="shared" ref="BJ132:BJ145" si="38">(BI132+BI133)/(2*(BH133-BH132))</f>
        <v>2.6747441283324096E-94</v>
      </c>
    </row>
    <row r="133" spans="25:62" x14ac:dyDescent="0.25">
      <c r="Y133" s="28">
        <v>131</v>
      </c>
      <c r="Z133" s="28">
        <f t="shared" si="34"/>
        <v>1.7906366104229025E-108</v>
      </c>
      <c r="AA133" s="28">
        <f t="shared" si="35"/>
        <v>8.9531830521145218E-109</v>
      </c>
      <c r="BH133" s="23">
        <v>131</v>
      </c>
      <c r="BI133" s="23">
        <f t="shared" si="37"/>
        <v>8.5762411807267648E-108</v>
      </c>
      <c r="BJ133" s="23">
        <f t="shared" si="38"/>
        <v>4.2881205903633831E-108</v>
      </c>
    </row>
    <row r="134" spans="25:62" x14ac:dyDescent="0.25">
      <c r="Y134" s="28">
        <v>132</v>
      </c>
      <c r="Z134" s="28">
        <f t="shared" si="34"/>
        <v>1.8754472543165524E-123</v>
      </c>
      <c r="AA134" s="28">
        <f t="shared" si="35"/>
        <v>9.3772362715827622E-124</v>
      </c>
      <c r="BH134" s="23">
        <v>132</v>
      </c>
      <c r="BI134" s="23">
        <f t="shared" si="37"/>
        <v>1.2502960618243574E-123</v>
      </c>
      <c r="BJ134" s="23">
        <f t="shared" si="38"/>
        <v>6.251480309121787E-124</v>
      </c>
    </row>
    <row r="135" spans="25:62" x14ac:dyDescent="0.25">
      <c r="Y135" s="28">
        <v>133</v>
      </c>
      <c r="Z135" s="28">
        <f t="shared" si="34"/>
        <v>1.6195364767183521E-140</v>
      </c>
      <c r="AA135" s="28">
        <f t="shared" si="35"/>
        <v>8.0976823835917605E-141</v>
      </c>
      <c r="BH135" s="23">
        <v>133</v>
      </c>
      <c r="BI135" s="23">
        <f t="shared" si="37"/>
        <v>8.2680289145365772E-142</v>
      </c>
      <c r="BJ135" s="23">
        <f t="shared" si="38"/>
        <v>4.1340144572682886E-142</v>
      </c>
    </row>
    <row r="136" spans="25:62" x14ac:dyDescent="0.25">
      <c r="Y136" s="28">
        <v>134</v>
      </c>
      <c r="Z136" s="28">
        <f t="shared" si="34"/>
        <v>5.9153700012796524E-160</v>
      </c>
      <c r="AA136" s="28">
        <f t="shared" si="35"/>
        <v>2.9576850006398262E-160</v>
      </c>
      <c r="BH136" s="23">
        <v>134</v>
      </c>
      <c r="BI136" s="23">
        <f t="shared" si="37"/>
        <v>1.1161158879271652E-162</v>
      </c>
      <c r="BJ136" s="23">
        <f t="shared" si="38"/>
        <v>5.580579439635826E-163</v>
      </c>
    </row>
    <row r="137" spans="25:62" x14ac:dyDescent="0.25">
      <c r="Y137" s="28">
        <v>135</v>
      </c>
      <c r="Z137" s="28">
        <f t="shared" si="34"/>
        <v>4.2723712416240682E-182</v>
      </c>
      <c r="AA137" s="28">
        <f t="shared" si="35"/>
        <v>2.1361856208120341E-182</v>
      </c>
      <c r="BH137" s="23">
        <v>135</v>
      </c>
      <c r="BI137" s="23">
        <f t="shared" si="37"/>
        <v>1.2298961343960796E-186</v>
      </c>
      <c r="BJ137" s="23">
        <f t="shared" si="38"/>
        <v>6.1494806719803978E-187</v>
      </c>
    </row>
    <row r="138" spans="25:62" x14ac:dyDescent="0.25">
      <c r="Y138" s="28">
        <v>136</v>
      </c>
      <c r="Z138" s="28">
        <f t="shared" si="34"/>
        <v>2.5662941583737386E-207</v>
      </c>
      <c r="AA138" s="28">
        <f t="shared" si="35"/>
        <v>1.2831470791868693E-207</v>
      </c>
      <c r="BH138" s="23">
        <v>136</v>
      </c>
      <c r="BI138" s="23">
        <f t="shared" si="37"/>
        <v>3.8628603003918159E-214</v>
      </c>
      <c r="BJ138" s="23">
        <f t="shared" si="38"/>
        <v>1.9314301501959079E-214</v>
      </c>
    </row>
    <row r="139" spans="25:62" x14ac:dyDescent="0.25">
      <c r="Y139" s="28">
        <v>137</v>
      </c>
      <c r="Z139" s="28">
        <f t="shared" si="34"/>
        <v>4.7799396631921124E-236</v>
      </c>
      <c r="AA139" s="28">
        <f t="shared" si="35"/>
        <v>2.3899698315960562E-236</v>
      </c>
      <c r="BH139" s="23">
        <v>137</v>
      </c>
      <c r="BI139" s="23">
        <f t="shared" si="37"/>
        <v>1.033332561852933E-245</v>
      </c>
      <c r="BJ139" s="23">
        <f t="shared" si="38"/>
        <v>5.1666628092646652E-246</v>
      </c>
    </row>
    <row r="140" spans="25:62" x14ac:dyDescent="0.25">
      <c r="Y140" s="28">
        <v>138</v>
      </c>
      <c r="Z140" s="28">
        <f t="shared" si="34"/>
        <v>8.9730375991240717E-269</v>
      </c>
      <c r="AA140" s="28">
        <f t="shared" si="35"/>
        <v>4.4865187995620359E-269</v>
      </c>
      <c r="BH140" s="23">
        <v>138</v>
      </c>
      <c r="BI140" s="23">
        <f t="shared" si="37"/>
        <v>5.8836154346690194E-282</v>
      </c>
      <c r="BJ140" s="23">
        <f t="shared" si="38"/>
        <v>2.9418077173345097E-282</v>
      </c>
    </row>
    <row r="141" spans="25:62" x14ac:dyDescent="0.25">
      <c r="Y141" s="28">
        <v>139</v>
      </c>
      <c r="Z141" s="28">
        <f t="shared" si="34"/>
        <v>4.7193565971304838E-306</v>
      </c>
      <c r="AA141" s="28">
        <f t="shared" si="35"/>
        <v>2.3596782985652419E-306</v>
      </c>
      <c r="BH141" s="23">
        <v>139</v>
      </c>
      <c r="BI141" s="23">
        <f t="shared" si="37"/>
        <v>0</v>
      </c>
      <c r="BJ141" s="23">
        <f t="shared" si="38"/>
        <v>0</v>
      </c>
    </row>
    <row r="142" spans="25:62" x14ac:dyDescent="0.25">
      <c r="Y142" s="28">
        <v>140</v>
      </c>
      <c r="Z142" s="28">
        <f t="shared" si="34"/>
        <v>0</v>
      </c>
      <c r="AA142" s="28">
        <f t="shared" si="35"/>
        <v>0</v>
      </c>
      <c r="BH142" s="23">
        <v>140</v>
      </c>
      <c r="BI142" s="23">
        <f t="shared" si="37"/>
        <v>0</v>
      </c>
      <c r="BJ142" s="23">
        <f t="shared" si="38"/>
        <v>0</v>
      </c>
    </row>
    <row r="143" spans="25:62" x14ac:dyDescent="0.25">
      <c r="Y143" s="28">
        <v>141</v>
      </c>
      <c r="Z143" s="28">
        <f t="shared" si="34"/>
        <v>0</v>
      </c>
      <c r="AA143" s="28">
        <f t="shared" si="35"/>
        <v>0</v>
      </c>
      <c r="BH143" s="23">
        <v>141</v>
      </c>
      <c r="BI143" s="23">
        <f t="shared" si="37"/>
        <v>0</v>
      </c>
      <c r="BJ143" s="23">
        <f t="shared" si="38"/>
        <v>0</v>
      </c>
    </row>
    <row r="144" spans="25:62" x14ac:dyDescent="0.25">
      <c r="Y144" s="28">
        <v>142</v>
      </c>
      <c r="Z144" s="28">
        <f t="shared" si="34"/>
        <v>0</v>
      </c>
      <c r="AA144" s="28">
        <f t="shared" si="35"/>
        <v>0</v>
      </c>
      <c r="BH144" s="23">
        <v>142</v>
      </c>
      <c r="BI144" s="23">
        <f t="shared" si="37"/>
        <v>0</v>
      </c>
      <c r="BJ144" s="23">
        <f t="shared" si="38"/>
        <v>0</v>
      </c>
    </row>
    <row r="145" spans="25:62" x14ac:dyDescent="0.25">
      <c r="Y145" s="28">
        <v>143</v>
      </c>
      <c r="Z145" s="28">
        <f t="shared" si="34"/>
        <v>0</v>
      </c>
      <c r="AA145" s="28">
        <f t="shared" si="35"/>
        <v>0</v>
      </c>
      <c r="BH145" s="23">
        <v>143</v>
      </c>
      <c r="BI145" s="23">
        <f t="shared" si="37"/>
        <v>0</v>
      </c>
      <c r="BJ145" s="23">
        <f t="shared" si="38"/>
        <v>0</v>
      </c>
    </row>
    <row r="146" spans="25:62" x14ac:dyDescent="0.25">
      <c r="Y146" s="28">
        <v>144</v>
      </c>
      <c r="Z146" s="28">
        <f t="shared" si="34"/>
        <v>0</v>
      </c>
      <c r="AA146" s="28">
        <f t="shared" si="35"/>
        <v>0</v>
      </c>
      <c r="BH146" s="23">
        <v>144</v>
      </c>
      <c r="BI146" s="23">
        <f t="shared" si="37"/>
        <v>0</v>
      </c>
    </row>
    <row r="147" spans="25:62" x14ac:dyDescent="0.25">
      <c r="Y147" s="28">
        <v>145</v>
      </c>
      <c r="Z147" s="28">
        <f t="shared" si="34"/>
        <v>0</v>
      </c>
      <c r="BJ147" s="23">
        <f>SUM(BJ3:BJ146)</f>
        <v>82.661793445007632</v>
      </c>
    </row>
    <row r="148" spans="25:62" x14ac:dyDescent="0.25">
      <c r="AA148" s="28">
        <f>SUM(AA3:AA147)</f>
        <v>79.061595023818541</v>
      </c>
    </row>
  </sheetData>
  <mergeCells count="6">
    <mergeCell ref="R3:S3"/>
    <mergeCell ref="BA3:BB3"/>
    <mergeCell ref="A1:P2"/>
    <mergeCell ref="AJ1:AY2"/>
    <mergeCell ref="R1:W2"/>
    <mergeCell ref="BA1:BF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D5F5-DB76-4817-AF12-0CF4765C53B1}">
  <dimension ref="A1:P81"/>
  <sheetViews>
    <sheetView tabSelected="1" zoomScale="80" zoomScaleNormal="80" workbookViewId="0">
      <selection activeCell="Q12" sqref="Q12"/>
    </sheetView>
  </sheetViews>
  <sheetFormatPr defaultRowHeight="15" x14ac:dyDescent="0.25"/>
  <cols>
    <col min="1" max="1" width="21.42578125" style="41" bestFit="1" customWidth="1"/>
    <col min="2" max="2" width="21.28515625" style="41" bestFit="1" customWidth="1"/>
    <col min="3" max="15" width="9.140625" style="41"/>
    <col min="16" max="16" width="20.7109375" style="41" bestFit="1" customWidth="1"/>
    <col min="17" max="17" width="22.28515625" bestFit="1" customWidth="1"/>
  </cols>
  <sheetData>
    <row r="1" spans="1:16" ht="15" customHeight="1" x14ac:dyDescent="0.25">
      <c r="A1" s="42" t="s">
        <v>13</v>
      </c>
      <c r="B1" s="42" t="s">
        <v>26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5" customHeight="1" x14ac:dyDescent="0.25">
      <c r="A2" s="41">
        <v>2.444077408514173E-4</v>
      </c>
      <c r="B2" s="41">
        <v>4.6771416563859929E-4</v>
      </c>
      <c r="I2" s="43"/>
    </row>
    <row r="3" spans="1:16" x14ac:dyDescent="0.25">
      <c r="A3" s="41">
        <v>2.2687333215557561E-4</v>
      </c>
      <c r="B3" s="41">
        <v>5.9569806712524381E-4</v>
      </c>
      <c r="I3" s="43"/>
    </row>
    <row r="4" spans="1:16" x14ac:dyDescent="0.25">
      <c r="A4" s="41">
        <v>1.8785100225598422E-4</v>
      </c>
      <c r="B4" s="41">
        <v>5.7192157525399329E-4</v>
      </c>
      <c r="I4" s="43"/>
    </row>
    <row r="5" spans="1:16" x14ac:dyDescent="0.25">
      <c r="A5" s="41">
        <v>2.7111700204843957E-4</v>
      </c>
      <c r="B5" s="41">
        <v>5.3363291672517909E-4</v>
      </c>
      <c r="I5" s="43"/>
    </row>
    <row r="6" spans="1:16" x14ac:dyDescent="0.25">
      <c r="A6" s="41">
        <v>2.8966433570837101E-4</v>
      </c>
      <c r="B6" s="41">
        <v>6.7296538655663098E-4</v>
      </c>
      <c r="I6" s="43"/>
    </row>
    <row r="7" spans="1:16" x14ac:dyDescent="0.25">
      <c r="A7" s="41">
        <v>2.5969839166099508E-4</v>
      </c>
      <c r="B7" s="41">
        <v>7.4060151430567207E-4</v>
      </c>
      <c r="I7" s="43"/>
    </row>
    <row r="8" spans="1:16" x14ac:dyDescent="0.25">
      <c r="A8" s="41">
        <v>2.2582268060097419E-4</v>
      </c>
      <c r="B8" s="41">
        <v>7.5368026937991568E-4</v>
      </c>
      <c r="I8" s="43"/>
    </row>
    <row r="9" spans="1:16" x14ac:dyDescent="0.25">
      <c r="A9" s="41">
        <v>2.8345745121234188E-4</v>
      </c>
      <c r="B9" s="41">
        <v>6.3729701094424843E-4</v>
      </c>
      <c r="I9" s="43"/>
    </row>
    <row r="10" spans="1:16" x14ac:dyDescent="0.25">
      <c r="A10" s="41">
        <v>2.9809124099283886E-4</v>
      </c>
      <c r="B10" s="41">
        <v>7.5436761705556608E-4</v>
      </c>
      <c r="I10" s="43"/>
    </row>
    <row r="11" spans="1:16" x14ac:dyDescent="0.25">
      <c r="A11" s="41">
        <v>2.4430687751941468E-4</v>
      </c>
      <c r="B11" s="41">
        <v>7.1290967274241935E-4</v>
      </c>
      <c r="I11" s="43"/>
    </row>
    <row r="12" spans="1:16" x14ac:dyDescent="0.25">
      <c r="A12" s="41">
        <v>3.0252479775789168E-4</v>
      </c>
      <c r="B12" s="41">
        <v>6.8504322296525854E-4</v>
      </c>
      <c r="I12" s="43"/>
    </row>
    <row r="13" spans="1:16" x14ac:dyDescent="0.25">
      <c r="A13" s="41">
        <v>3.5777808081385718E-4</v>
      </c>
      <c r="B13" s="41">
        <v>6.5431906268098182E-4</v>
      </c>
      <c r="I13" s="43"/>
    </row>
    <row r="14" spans="1:16" x14ac:dyDescent="0.25">
      <c r="A14" s="41">
        <v>3.4572013504129102E-4</v>
      </c>
      <c r="B14" s="41">
        <v>6.8017337306228848E-4</v>
      </c>
      <c r="I14" s="43"/>
    </row>
    <row r="15" spans="1:16" x14ac:dyDescent="0.25">
      <c r="A15" s="41">
        <v>3.4868364210864118E-4</v>
      </c>
      <c r="B15" s="41">
        <v>7.6194146187665306E-4</v>
      </c>
      <c r="I15" s="43"/>
    </row>
    <row r="16" spans="1:16" x14ac:dyDescent="0.25">
      <c r="A16" s="41">
        <v>3.5817519165514642E-4</v>
      </c>
      <c r="B16" s="41">
        <v>7.1086151973307149E-4</v>
      </c>
      <c r="I16" s="43"/>
    </row>
    <row r="17" spans="1:9" x14ac:dyDescent="0.25">
      <c r="A17" s="41">
        <v>4.0538685716656932E-4</v>
      </c>
      <c r="B17" s="41">
        <v>6.722192580266898E-4</v>
      </c>
      <c r="I17" s="43"/>
    </row>
    <row r="18" spans="1:9" x14ac:dyDescent="0.25">
      <c r="A18" s="41">
        <v>4.3976855975796681E-4</v>
      </c>
      <c r="B18" s="41">
        <v>8.5509749176474164E-4</v>
      </c>
      <c r="I18" s="43"/>
    </row>
    <row r="19" spans="1:9" x14ac:dyDescent="0.25">
      <c r="A19" s="41">
        <v>4.1606192549588779E-4</v>
      </c>
      <c r="B19" s="41">
        <v>7.7005793842297658E-4</v>
      </c>
      <c r="I19" s="43"/>
    </row>
    <row r="20" spans="1:9" x14ac:dyDescent="0.25">
      <c r="A20" s="41">
        <v>4.4474166028229733E-4</v>
      </c>
      <c r="B20" s="41">
        <v>7.8052890125070466E-4</v>
      </c>
      <c r="I20" s="43"/>
    </row>
    <row r="21" spans="1:9" x14ac:dyDescent="0.25">
      <c r="A21" s="41">
        <v>4.6321743654818197E-4</v>
      </c>
      <c r="B21" s="41">
        <v>8.277318273819936E-4</v>
      </c>
      <c r="I21" s="43"/>
    </row>
    <row r="22" spans="1:9" x14ac:dyDescent="0.25">
      <c r="A22" s="41">
        <v>5.4542990164298515E-4</v>
      </c>
      <c r="B22" s="41">
        <v>1.0264113155588935E-3</v>
      </c>
      <c r="I22" s="43"/>
    </row>
    <row r="23" spans="1:9" x14ac:dyDescent="0.25">
      <c r="A23" s="41">
        <v>5.9789951040851563E-4</v>
      </c>
      <c r="B23" s="41">
        <v>9.3804804437375101E-4</v>
      </c>
      <c r="I23" s="43"/>
    </row>
    <row r="24" spans="1:9" x14ac:dyDescent="0.25">
      <c r="A24" s="41">
        <v>6.7608027970407004E-4</v>
      </c>
      <c r="B24" s="41">
        <v>1.0227880271813667E-3</v>
      </c>
      <c r="I24" s="43"/>
    </row>
    <row r="25" spans="1:9" x14ac:dyDescent="0.25">
      <c r="A25" s="41">
        <v>6.3299652643156125E-4</v>
      </c>
      <c r="B25" s="41">
        <v>1.0661143644400456E-3</v>
      </c>
      <c r="I25" s="43"/>
    </row>
    <row r="26" spans="1:9" x14ac:dyDescent="0.25">
      <c r="A26" s="41">
        <v>7.3419725951539866E-4</v>
      </c>
      <c r="B26" s="41">
        <v>1.1980427954131215E-3</v>
      </c>
      <c r="I26" s="43"/>
    </row>
    <row r="27" spans="1:9" x14ac:dyDescent="0.25">
      <c r="A27" s="41">
        <v>8.1228418911815053E-4</v>
      </c>
      <c r="B27" s="41">
        <v>1.1774728043923305E-3</v>
      </c>
      <c r="I27" s="43"/>
    </row>
    <row r="28" spans="1:9" x14ac:dyDescent="0.25">
      <c r="A28" s="41">
        <v>9.1106562576909373E-4</v>
      </c>
      <c r="B28" s="41">
        <v>1.423271831548796E-3</v>
      </c>
      <c r="I28" s="43"/>
    </row>
    <row r="29" spans="1:9" x14ac:dyDescent="0.25">
      <c r="A29" s="41">
        <v>1.0003334444814939E-3</v>
      </c>
      <c r="B29" s="41">
        <v>1.3814954688450248E-3</v>
      </c>
      <c r="I29" s="43"/>
    </row>
    <row r="30" spans="1:9" x14ac:dyDescent="0.25">
      <c r="A30" s="41">
        <v>1.0635198808857734E-3</v>
      </c>
      <c r="B30" s="41">
        <v>1.5215447130072566E-3</v>
      </c>
      <c r="I30" s="43"/>
    </row>
    <row r="31" spans="1:9" x14ac:dyDescent="0.25">
      <c r="A31" s="41">
        <v>1.3206012259223908E-3</v>
      </c>
      <c r="B31" s="41">
        <v>1.8167820025405165E-3</v>
      </c>
      <c r="I31" s="43"/>
    </row>
    <row r="32" spans="1:9" x14ac:dyDescent="0.25">
      <c r="A32" s="41">
        <v>1.3624620418987491E-3</v>
      </c>
      <c r="B32" s="41">
        <v>2.016658067369352E-3</v>
      </c>
      <c r="I32" s="43"/>
    </row>
    <row r="33" spans="1:9" x14ac:dyDescent="0.25">
      <c r="A33" s="41">
        <v>1.5165620589206884E-3</v>
      </c>
      <c r="B33" s="41">
        <v>2.1241077512498385E-3</v>
      </c>
      <c r="I33" s="43"/>
    </row>
    <row r="34" spans="1:9" x14ac:dyDescent="0.25">
      <c r="A34" s="41">
        <v>1.6401266591506507E-3</v>
      </c>
      <c r="B34" s="41">
        <v>2.3874239438010708E-3</v>
      </c>
      <c r="I34" s="43"/>
    </row>
    <row r="35" spans="1:9" x14ac:dyDescent="0.25">
      <c r="A35" s="41">
        <v>1.815622088679745E-3</v>
      </c>
      <c r="B35" s="41">
        <v>2.7258779946518676E-3</v>
      </c>
      <c r="I35" s="43"/>
    </row>
    <row r="36" spans="1:9" x14ac:dyDescent="0.25">
      <c r="A36" s="41">
        <v>1.8735776803585084E-3</v>
      </c>
      <c r="B36" s="41">
        <v>3.2457032824721684E-3</v>
      </c>
      <c r="I36" s="43"/>
    </row>
    <row r="37" spans="1:9" x14ac:dyDescent="0.25">
      <c r="A37" s="41">
        <v>2.2099933825944947E-3</v>
      </c>
      <c r="B37" s="41">
        <v>3.3387603476346625E-3</v>
      </c>
      <c r="I37" s="43"/>
    </row>
    <row r="38" spans="1:9" x14ac:dyDescent="0.25">
      <c r="A38" s="41">
        <v>2.4893227577791337E-3</v>
      </c>
      <c r="B38" s="41">
        <v>3.9010835283345203E-3</v>
      </c>
      <c r="I38" s="43"/>
    </row>
    <row r="39" spans="1:9" x14ac:dyDescent="0.25">
      <c r="A39" s="41">
        <v>2.7017956315911079E-3</v>
      </c>
      <c r="B39" s="41">
        <v>4.2667916234927633E-3</v>
      </c>
      <c r="I39" s="43"/>
    </row>
    <row r="40" spans="1:9" x14ac:dyDescent="0.25">
      <c r="A40" s="41">
        <v>3.1019921950984392E-3</v>
      </c>
      <c r="B40" s="41">
        <v>4.6129660559478666E-3</v>
      </c>
      <c r="I40" s="43"/>
    </row>
    <row r="41" spans="1:9" x14ac:dyDescent="0.25">
      <c r="A41" s="41">
        <v>3.3972252520129776E-3</v>
      </c>
      <c r="B41" s="41">
        <v>5.061336535986961E-3</v>
      </c>
      <c r="I41" s="43"/>
    </row>
    <row r="42" spans="1:9" x14ac:dyDescent="0.25">
      <c r="A42" s="41">
        <v>3.765769158350593E-3</v>
      </c>
      <c r="B42" s="41">
        <v>5.714581143260896E-3</v>
      </c>
      <c r="I42" s="43"/>
    </row>
    <row r="43" spans="1:9" x14ac:dyDescent="0.25">
      <c r="A43" s="41">
        <v>4.536021086368293E-3</v>
      </c>
      <c r="B43" s="41">
        <v>6.4559394295284527E-3</v>
      </c>
      <c r="I43" s="43"/>
    </row>
    <row r="44" spans="1:9" x14ac:dyDescent="0.25">
      <c r="A44" s="41">
        <v>4.7379299379935345E-3</v>
      </c>
      <c r="B44" s="41">
        <v>7.1979072164040413E-3</v>
      </c>
      <c r="I44" s="43"/>
    </row>
    <row r="45" spans="1:9" x14ac:dyDescent="0.25">
      <c r="A45" s="41">
        <v>5.223822333259992E-3</v>
      </c>
      <c r="B45" s="41">
        <v>8.0608489292464218E-3</v>
      </c>
      <c r="I45" s="43"/>
    </row>
    <row r="46" spans="1:9" x14ac:dyDescent="0.25">
      <c r="A46" s="41">
        <v>5.9582421753313023E-3</v>
      </c>
      <c r="B46" s="41">
        <v>9.0683779438055535E-3</v>
      </c>
      <c r="I46" s="43"/>
    </row>
    <row r="47" spans="1:9" x14ac:dyDescent="0.25">
      <c r="A47" s="41">
        <v>6.2148516515995378E-3</v>
      </c>
      <c r="B47" s="41">
        <v>9.9746512718321412E-3</v>
      </c>
      <c r="I47" s="43"/>
    </row>
    <row r="48" spans="1:9" x14ac:dyDescent="0.25">
      <c r="A48" s="41">
        <v>7.388663234793689E-3</v>
      </c>
      <c r="B48" s="41">
        <v>1.113649185804832E-2</v>
      </c>
      <c r="I48" s="43"/>
    </row>
    <row r="49" spans="1:9" x14ac:dyDescent="0.25">
      <c r="A49" s="41">
        <v>7.9188133599084557E-3</v>
      </c>
      <c r="B49" s="41">
        <v>1.2209413937161193E-2</v>
      </c>
      <c r="I49" s="43"/>
    </row>
    <row r="50" spans="1:9" x14ac:dyDescent="0.25">
      <c r="A50" s="41">
        <v>8.6901206863039607E-3</v>
      </c>
      <c r="B50" s="41">
        <v>1.3104783772884324E-2</v>
      </c>
      <c r="I50" s="43"/>
    </row>
    <row r="51" spans="1:9" x14ac:dyDescent="0.25">
      <c r="A51" s="41">
        <v>9.4013683904251005E-3</v>
      </c>
      <c r="B51" s="41">
        <v>1.4763456932413694E-2</v>
      </c>
      <c r="I51" s="43"/>
    </row>
    <row r="52" spans="1:9" x14ac:dyDescent="0.25">
      <c r="A52" s="41">
        <v>1.0858195262314929E-2</v>
      </c>
      <c r="B52" s="41">
        <v>1.6489904466637985E-2</v>
      </c>
      <c r="I52" s="43"/>
    </row>
    <row r="53" spans="1:9" x14ac:dyDescent="0.25">
      <c r="A53" s="41">
        <v>1.1674406935007348E-2</v>
      </c>
      <c r="B53" s="41">
        <v>1.7455770012947961E-2</v>
      </c>
      <c r="I53" s="43"/>
    </row>
    <row r="54" spans="1:9" x14ac:dyDescent="0.25">
      <c r="A54" s="41">
        <v>1.3730913995142056E-2</v>
      </c>
      <c r="B54" s="41">
        <v>1.9397545609353889E-2</v>
      </c>
      <c r="I54" s="43"/>
    </row>
    <row r="55" spans="1:9" x14ac:dyDescent="0.25">
      <c r="A55" s="41">
        <v>1.528001855987419E-2</v>
      </c>
      <c r="B55" s="41">
        <v>2.1627392720310064E-2</v>
      </c>
      <c r="I55" s="43"/>
    </row>
    <row r="56" spans="1:9" x14ac:dyDescent="0.25">
      <c r="A56" s="41">
        <v>1.6482178992375831E-2</v>
      </c>
      <c r="B56" s="41">
        <v>2.4169361263414405E-2</v>
      </c>
      <c r="I56" s="43"/>
    </row>
    <row r="57" spans="1:9" x14ac:dyDescent="0.25">
      <c r="A57" s="41">
        <v>1.838004611996787E-2</v>
      </c>
      <c r="B57" s="41">
        <v>2.6440093751389438E-2</v>
      </c>
      <c r="I57" s="43"/>
    </row>
    <row r="58" spans="1:9" x14ac:dyDescent="0.25">
      <c r="A58" s="41">
        <v>2.057200418560828E-2</v>
      </c>
      <c r="B58" s="41">
        <v>2.9883310567316704E-2</v>
      </c>
      <c r="I58" s="43"/>
    </row>
    <row r="59" spans="1:9" x14ac:dyDescent="0.25">
      <c r="A59" s="41">
        <v>2.2697530529428269E-2</v>
      </c>
      <c r="B59" s="41">
        <v>3.3834557372481949E-2</v>
      </c>
      <c r="I59" s="43"/>
    </row>
    <row r="60" spans="1:9" x14ac:dyDescent="0.25">
      <c r="A60" s="41">
        <v>2.6235017134218899E-2</v>
      </c>
      <c r="B60" s="41">
        <v>3.787604256132672E-2</v>
      </c>
      <c r="I60" s="43"/>
    </row>
    <row r="61" spans="1:9" x14ac:dyDescent="0.25">
      <c r="A61" s="41">
        <v>2.9140370087101974E-2</v>
      </c>
      <c r="B61" s="41">
        <v>4.3169740741442822E-2</v>
      </c>
      <c r="I61" s="43"/>
    </row>
    <row r="62" spans="1:9" x14ac:dyDescent="0.25">
      <c r="A62" s="41">
        <v>3.4069922573654071E-2</v>
      </c>
      <c r="B62" s="41">
        <v>4.8937416043812215E-2</v>
      </c>
      <c r="I62" s="43"/>
    </row>
    <row r="63" spans="1:9" x14ac:dyDescent="0.25">
      <c r="A63" s="41">
        <v>3.8619543547751996E-2</v>
      </c>
      <c r="B63" s="41">
        <v>5.5681059614637589E-2</v>
      </c>
      <c r="I63" s="43"/>
    </row>
    <row r="64" spans="1:9" x14ac:dyDescent="0.25">
      <c r="A64" s="41">
        <v>4.464410781822184E-2</v>
      </c>
      <c r="B64" s="41">
        <v>6.3477778151599773E-2</v>
      </c>
      <c r="I64" s="43"/>
    </row>
    <row r="65" spans="1:9" x14ac:dyDescent="0.25">
      <c r="A65" s="41">
        <v>5.1032798048618794E-2</v>
      </c>
      <c r="B65" s="41">
        <v>7.2491903300257121E-2</v>
      </c>
      <c r="I65" s="43"/>
    </row>
    <row r="66" spans="1:9" x14ac:dyDescent="0.25">
      <c r="A66" s="41">
        <v>5.890392500336869E-2</v>
      </c>
      <c r="B66" s="41">
        <v>8.2888608957907561E-2</v>
      </c>
      <c r="I66" s="43"/>
    </row>
    <row r="67" spans="1:9" x14ac:dyDescent="0.25">
      <c r="A67" s="41">
        <v>6.734284606052604E-2</v>
      </c>
      <c r="B67" s="41">
        <v>9.434824914127618E-2</v>
      </c>
      <c r="I67" s="43"/>
    </row>
    <row r="68" spans="1:9" x14ac:dyDescent="0.25">
      <c r="A68" s="41">
        <v>7.6906495391857121E-2</v>
      </c>
      <c r="B68" s="41">
        <v>0.10768056432933248</v>
      </c>
      <c r="I68" s="43"/>
    </row>
    <row r="69" spans="1:9" x14ac:dyDescent="0.25">
      <c r="A69" s="41">
        <v>8.8625786373023957E-2</v>
      </c>
      <c r="B69" s="41">
        <v>0.12510661220092473</v>
      </c>
      <c r="I69" s="43"/>
    </row>
    <row r="70" spans="1:9" x14ac:dyDescent="0.25">
      <c r="A70" s="41">
        <v>0.10519721241366456</v>
      </c>
      <c r="B70" s="41">
        <v>0.13919483152631487</v>
      </c>
      <c r="I70" s="43"/>
    </row>
    <row r="71" spans="1:9" x14ac:dyDescent="0.25">
      <c r="A71" s="41">
        <v>0.11840836801727174</v>
      </c>
      <c r="B71" s="41">
        <v>0.15556254885439613</v>
      </c>
      <c r="I71" s="43"/>
    </row>
    <row r="72" spans="1:9" x14ac:dyDescent="0.25">
      <c r="A72" s="41">
        <v>0.13636393367563857</v>
      </c>
      <c r="B72" s="41">
        <v>0.18534045491768214</v>
      </c>
      <c r="I72" s="43"/>
    </row>
    <row r="73" spans="1:9" x14ac:dyDescent="0.25">
      <c r="A73" s="41">
        <v>0.15589207006826894</v>
      </c>
      <c r="B73" s="41">
        <v>0.20736439938630005</v>
      </c>
      <c r="I73" s="43"/>
    </row>
    <row r="74" spans="1:9" x14ac:dyDescent="0.25">
      <c r="A74" s="41">
        <v>0.17247729164084494</v>
      </c>
      <c r="B74" s="41">
        <v>0.22557495620726678</v>
      </c>
      <c r="I74" s="43"/>
    </row>
    <row r="75" spans="1:9" x14ac:dyDescent="0.25">
      <c r="A75" s="41">
        <v>0.20100362718139117</v>
      </c>
      <c r="B75" s="41">
        <v>0.25623742210799411</v>
      </c>
      <c r="I75" s="43"/>
    </row>
    <row r="76" spans="1:9" x14ac:dyDescent="0.25">
      <c r="A76" s="41">
        <v>0.22640504069589312</v>
      </c>
      <c r="B76" s="41">
        <v>0.28127112914131169</v>
      </c>
      <c r="I76" s="43"/>
    </row>
    <row r="77" spans="1:9" x14ac:dyDescent="0.25">
      <c r="A77" s="41">
        <v>0.24886741165810933</v>
      </c>
      <c r="B77" s="41">
        <v>0.31060904593020711</v>
      </c>
      <c r="I77" s="43"/>
    </row>
    <row r="78" spans="1:9" x14ac:dyDescent="0.25">
      <c r="A78" s="41">
        <v>0.27996973300183764</v>
      </c>
      <c r="B78" s="41">
        <v>0.34762314212013268</v>
      </c>
      <c r="I78" s="43"/>
    </row>
    <row r="79" spans="1:9" x14ac:dyDescent="0.25">
      <c r="A79" s="41">
        <v>0.30129479072568505</v>
      </c>
      <c r="B79" s="41">
        <v>0.37027451705333209</v>
      </c>
      <c r="I79" s="43"/>
    </row>
    <row r="80" spans="1:9" x14ac:dyDescent="0.25">
      <c r="A80" s="41">
        <v>0.34936092513694461</v>
      </c>
      <c r="B80" s="41">
        <v>0.42021978021978024</v>
      </c>
      <c r="I80" s="43"/>
    </row>
    <row r="81" spans="1:9" x14ac:dyDescent="0.25">
      <c r="A81" s="41">
        <v>0.3672246466488634</v>
      </c>
      <c r="B81" s="41">
        <v>0.44250786734446867</v>
      </c>
      <c r="I81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Mean_population_men</vt:lpstr>
      <vt:lpstr>Mean_population_women</vt:lpstr>
      <vt:lpstr>Deaths_men</vt:lpstr>
      <vt:lpstr>Deaths_women</vt:lpstr>
      <vt:lpstr>1 a)</vt:lpstr>
      <vt:lpstr>1 b)</vt:lpstr>
      <vt:lpstr>2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Ådahl</dc:creator>
  <cp:lastModifiedBy>Filip Forsgren</cp:lastModifiedBy>
  <dcterms:created xsi:type="dcterms:W3CDTF">2014-11-11T19:25:21Z</dcterms:created>
  <dcterms:modified xsi:type="dcterms:W3CDTF">2021-11-08T19:50:13Z</dcterms:modified>
</cp:coreProperties>
</file>