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m-estimate" sheetId="1" r:id="rId4"/>
    <sheet state="visible" name="total-factor-productivity" sheetId="2" r:id="rId5"/>
  </sheets>
  <definedNames/>
  <calcPr/>
</workbook>
</file>

<file path=xl/sharedStrings.xml><?xml version="1.0" encoding="utf-8"?>
<sst xmlns="http://schemas.openxmlformats.org/spreadsheetml/2006/main" count="10" uniqueCount="10">
  <si>
    <t>farms %</t>
  </si>
  <si>
    <t>value %</t>
  </si>
  <si>
    <t>ratio</t>
  </si>
  <si>
    <t>farm count</t>
  </si>
  <si>
    <t>value $</t>
  </si>
  <si>
    <t>farms</t>
  </si>
  <si>
    <t>gross cash</t>
  </si>
  <si>
    <t>Year</t>
  </si>
  <si>
    <t>TFP</t>
  </si>
  <si>
    <t>5-Year 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</si>
</sst>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Font="1" applyNumberFormat="1"/>
    <xf borderId="0" fillId="0" fontId="1" numFmtId="3" xfId="0" applyFont="1" applyNumberFormat="1"/>
    <xf borderId="0" fillId="0" fontId="1" numFmtId="3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factor productivity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'total-factor-productivity'!$B$1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'total-factor-productivity'!$A$2:$A$72</c:f>
            </c:strRef>
          </c:cat>
          <c:val>
            <c:numRef>
              <c:f>'total-factor-productivity'!$B$2:$B$72</c:f>
              <c:numCache/>
            </c:numRef>
          </c:val>
          <c:smooth val="0"/>
        </c:ser>
        <c:ser>
          <c:idx val="1"/>
          <c:order val="1"/>
          <c:tx>
            <c:strRef>
              <c:f>'total-factor-productivity'!$C$1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'total-factor-productivity'!$A$2:$A$72</c:f>
            </c:strRef>
          </c:cat>
          <c:val>
            <c:numRef>
              <c:f>'total-factor-productivity'!$C$2:$C$72</c:f>
              <c:numCache/>
            </c:numRef>
          </c:val>
          <c:smooth val="0"/>
        </c:ser>
        <c:axId val="315132236"/>
        <c:axId val="1347127583"/>
      </c:lineChart>
      <c:catAx>
        <c:axId val="3151322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47127583"/>
      </c:catAx>
      <c:valAx>
        <c:axId val="13471275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TFP</a:t>
                </a:r>
              </a:p>
            </c:rich>
          </c:tx>
          <c:overlay val="0"/>
        </c:title>
        <c:numFmt formatCode="0.00" sourceLinked="0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1513223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400050</xdr:colOff>
      <xdr:row>0</xdr:row>
      <xdr:rowOff>190500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8" width="14.88"/>
    <col customWidth="1" min="9" max="9" width="16.13"/>
    <col customWidth="1" min="10" max="10" width="13.5"/>
  </cols>
  <sheetData>
    <row r="1">
      <c r="A1" s="1" t="s">
        <v>0</v>
      </c>
      <c r="B1" s="1">
        <v>0.484</v>
      </c>
      <c r="C1" s="1">
        <v>0.218</v>
      </c>
      <c r="D1" s="1">
        <v>0.131</v>
      </c>
      <c r="E1" s="1">
        <v>0.07200000000000001</v>
      </c>
      <c r="F1" s="1">
        <v>0.063</v>
      </c>
      <c r="G1" s="1">
        <v>0.027999999999999997</v>
      </c>
      <c r="H1" s="1">
        <v>0.004</v>
      </c>
    </row>
    <row r="2">
      <c r="A2" s="1" t="s">
        <v>1</v>
      </c>
      <c r="B2" s="1">
        <v>0.008</v>
      </c>
      <c r="C2" s="1">
        <v>0.026000000000000002</v>
      </c>
      <c r="D2" s="1">
        <v>0.081</v>
      </c>
      <c r="E2" s="1">
        <v>0.132</v>
      </c>
      <c r="F2" s="1">
        <v>0.24100000000000002</v>
      </c>
      <c r="G2" s="1">
        <v>0.28600000000000003</v>
      </c>
      <c r="H2" s="1">
        <v>0.225</v>
      </c>
    </row>
    <row r="3">
      <c r="A3" s="1" t="s">
        <v>2</v>
      </c>
      <c r="B3" s="2">
        <f t="shared" ref="B3:H3" si="1">B2/B1</f>
        <v>0.01652892562</v>
      </c>
      <c r="C3" s="2">
        <f t="shared" si="1"/>
        <v>0.119266055</v>
      </c>
      <c r="D3" s="2">
        <f t="shared" si="1"/>
        <v>0.6183206107</v>
      </c>
      <c r="E3" s="2">
        <f t="shared" si="1"/>
        <v>1.833333333</v>
      </c>
      <c r="F3" s="2">
        <f t="shared" si="1"/>
        <v>3.825396825</v>
      </c>
      <c r="G3" s="2">
        <f t="shared" si="1"/>
        <v>10.21428571</v>
      </c>
      <c r="H3" s="2">
        <f t="shared" si="1"/>
        <v>56.25</v>
      </c>
    </row>
    <row r="4">
      <c r="A4" s="1" t="s">
        <v>3</v>
      </c>
      <c r="B4" s="1">
        <f t="shared" ref="B4:H4" si="2">$A$11*B1</f>
        <v>972840</v>
      </c>
      <c r="C4" s="1">
        <f t="shared" si="2"/>
        <v>438180</v>
      </c>
      <c r="D4" s="1">
        <f t="shared" si="2"/>
        <v>263310</v>
      </c>
      <c r="E4" s="1">
        <f t="shared" si="2"/>
        <v>144720</v>
      </c>
      <c r="F4" s="1">
        <f t="shared" si="2"/>
        <v>126630</v>
      </c>
      <c r="G4" s="1">
        <f t="shared" si="2"/>
        <v>56280</v>
      </c>
      <c r="H4" s="1">
        <f t="shared" si="2"/>
        <v>8040</v>
      </c>
    </row>
    <row r="5">
      <c r="A5" s="1" t="s">
        <v>4</v>
      </c>
      <c r="B5" s="3">
        <f t="shared" ref="B5:H5" si="3">$A$13*B2</f>
        <v>4080000000</v>
      </c>
      <c r="C5" s="3">
        <f t="shared" si="3"/>
        <v>13260000000</v>
      </c>
      <c r="D5" s="3">
        <f t="shared" si="3"/>
        <v>41310000000</v>
      </c>
      <c r="E5" s="3">
        <f t="shared" si="3"/>
        <v>67320000000</v>
      </c>
      <c r="F5" s="3">
        <f t="shared" si="3"/>
        <v>122910000000</v>
      </c>
      <c r="G5" s="3">
        <f t="shared" si="3"/>
        <v>145860000000</v>
      </c>
      <c r="H5" s="3">
        <f t="shared" si="3"/>
        <v>114750000000</v>
      </c>
      <c r="I5" s="3">
        <f>SUM(B5:H5)</f>
        <v>509490000000</v>
      </c>
    </row>
    <row r="6">
      <c r="B6" s="3">
        <f t="shared" ref="B6:G6" si="4">$H$3*B1*B5</f>
        <v>111078000000</v>
      </c>
      <c r="C6" s="3">
        <f t="shared" si="4"/>
        <v>162600750000</v>
      </c>
      <c r="D6" s="3">
        <f t="shared" si="4"/>
        <v>304403062500</v>
      </c>
      <c r="E6" s="3">
        <f t="shared" si="4"/>
        <v>272646000000</v>
      </c>
      <c r="F6" s="3">
        <f t="shared" si="4"/>
        <v>435562312500</v>
      </c>
      <c r="G6" s="3">
        <f t="shared" si="4"/>
        <v>229729500000</v>
      </c>
      <c r="H6" s="3"/>
    </row>
    <row r="7">
      <c r="B7" s="3">
        <f t="shared" ref="B7:G7" si="5">B6-B5</f>
        <v>106998000000</v>
      </c>
      <c r="C7" s="3">
        <f t="shared" si="5"/>
        <v>149340750000</v>
      </c>
      <c r="D7" s="3">
        <f t="shared" si="5"/>
        <v>263093062500</v>
      </c>
      <c r="E7" s="3">
        <f t="shared" si="5"/>
        <v>205326000000</v>
      </c>
      <c r="F7" s="3">
        <f t="shared" si="5"/>
        <v>312652312500</v>
      </c>
      <c r="G7" s="3">
        <f t="shared" si="5"/>
        <v>83869500000</v>
      </c>
      <c r="I7" s="3">
        <f>SUM(B7:H7)</f>
        <v>1121279625000</v>
      </c>
    </row>
    <row r="10">
      <c r="A10" s="1" t="s">
        <v>5</v>
      </c>
    </row>
    <row r="11">
      <c r="A11" s="4">
        <v>2010000.0</v>
      </c>
    </row>
    <row r="12">
      <c r="A12" s="1" t="s">
        <v>6</v>
      </c>
    </row>
    <row r="13">
      <c r="A13" s="4">
        <v>5.1E11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0.13"/>
    <col customWidth="1" min="3" max="3" width="14.13"/>
  </cols>
  <sheetData>
    <row r="1">
      <c r="A1" s="1" t="s">
        <v>7</v>
      </c>
      <c r="B1" s="1" t="s">
        <v>8</v>
      </c>
      <c r="C1" s="1" t="s">
        <v>9</v>
      </c>
    </row>
    <row r="2">
      <c r="A2" s="5">
        <v>1948.0</v>
      </c>
      <c r="B2" s="6">
        <v>0.38333228</v>
      </c>
    </row>
    <row r="3">
      <c r="A3" s="5">
        <v>1949.0</v>
      </c>
      <c r="B3" s="6">
        <v>0.372391108</v>
      </c>
    </row>
    <row r="4">
      <c r="A4" s="5">
        <v>1950.0</v>
      </c>
      <c r="B4" s="6">
        <v>0.361446279</v>
      </c>
    </row>
    <row r="5">
      <c r="A5" s="5">
        <v>1951.0</v>
      </c>
      <c r="B5" s="6">
        <v>0.371729707</v>
      </c>
    </row>
    <row r="6">
      <c r="A6" s="5">
        <v>1953.0</v>
      </c>
      <c r="B6" s="6">
        <v>0.389327049</v>
      </c>
      <c r="C6" s="7">
        <f t="shared" ref="C6:C72" si="1">average(B2:B6)</f>
        <v>0.3756452846</v>
      </c>
    </row>
    <row r="7">
      <c r="A7" s="5">
        <v>1954.0</v>
      </c>
      <c r="B7" s="6">
        <v>0.399189276</v>
      </c>
      <c r="C7" s="7">
        <f t="shared" si="1"/>
        <v>0.3788166838</v>
      </c>
    </row>
    <row r="8">
      <c r="A8" s="5">
        <v>1955.0</v>
      </c>
      <c r="B8" s="6">
        <v>0.396711188</v>
      </c>
      <c r="C8" s="7">
        <f t="shared" si="1"/>
        <v>0.3836806998</v>
      </c>
    </row>
    <row r="9">
      <c r="A9" s="5">
        <v>1956.0</v>
      </c>
      <c r="B9" s="6">
        <v>0.399501686</v>
      </c>
      <c r="C9" s="7">
        <f t="shared" si="1"/>
        <v>0.3912917812</v>
      </c>
    </row>
    <row r="10">
      <c r="A10" s="5">
        <v>1957.0</v>
      </c>
      <c r="B10" s="6">
        <v>0.398012794</v>
      </c>
      <c r="C10" s="7">
        <f t="shared" si="1"/>
        <v>0.3965483986</v>
      </c>
    </row>
    <row r="11">
      <c r="A11" s="5">
        <v>1958.0</v>
      </c>
      <c r="B11" s="6">
        <v>0.418505045</v>
      </c>
      <c r="C11" s="7">
        <f t="shared" si="1"/>
        <v>0.4023839978</v>
      </c>
    </row>
    <row r="12">
      <c r="A12" s="5">
        <v>1959.0</v>
      </c>
      <c r="B12" s="6">
        <v>0.418540321</v>
      </c>
      <c r="C12" s="7">
        <f t="shared" si="1"/>
        <v>0.4062542068</v>
      </c>
    </row>
    <row r="13">
      <c r="A13" s="5">
        <v>1960.0</v>
      </c>
      <c r="B13" s="6">
        <v>0.440809517</v>
      </c>
      <c r="C13" s="7">
        <f t="shared" si="1"/>
        <v>0.4150738726</v>
      </c>
    </row>
    <row r="14">
      <c r="A14" s="5">
        <v>1961.0</v>
      </c>
      <c r="B14" s="6">
        <v>0.454501332</v>
      </c>
      <c r="C14" s="7">
        <f t="shared" si="1"/>
        <v>0.4260738018</v>
      </c>
    </row>
    <row r="15">
      <c r="A15" s="5">
        <v>1962.0</v>
      </c>
      <c r="B15" s="6">
        <v>0.448899991</v>
      </c>
      <c r="C15" s="7">
        <f t="shared" si="1"/>
        <v>0.4362512412</v>
      </c>
    </row>
    <row r="16">
      <c r="A16" s="5">
        <v>1963.0</v>
      </c>
      <c r="B16" s="6">
        <v>0.46077723</v>
      </c>
      <c r="C16" s="7">
        <f t="shared" si="1"/>
        <v>0.4447056782</v>
      </c>
    </row>
    <row r="17">
      <c r="A17" s="5">
        <v>1964.0</v>
      </c>
      <c r="B17" s="6">
        <v>0.465399693</v>
      </c>
      <c r="C17" s="7">
        <f t="shared" si="1"/>
        <v>0.4540775526</v>
      </c>
    </row>
    <row r="18">
      <c r="A18" s="5">
        <v>1965.0</v>
      </c>
      <c r="B18" s="6">
        <v>0.483866869</v>
      </c>
      <c r="C18" s="7">
        <f t="shared" si="1"/>
        <v>0.462689023</v>
      </c>
    </row>
    <row r="19">
      <c r="A19" s="5">
        <v>1966.0</v>
      </c>
      <c r="B19" s="6">
        <v>0.472259099</v>
      </c>
      <c r="C19" s="7">
        <f t="shared" si="1"/>
        <v>0.4662405764</v>
      </c>
    </row>
    <row r="20">
      <c r="A20" s="5">
        <v>1967.0</v>
      </c>
      <c r="B20" s="6">
        <v>0.491423101</v>
      </c>
      <c r="C20" s="7">
        <f t="shared" si="1"/>
        <v>0.4747451984</v>
      </c>
    </row>
    <row r="21">
      <c r="A21" s="5">
        <v>1968.0</v>
      </c>
      <c r="B21" s="6">
        <v>0.500842386</v>
      </c>
      <c r="C21" s="7">
        <f t="shared" si="1"/>
        <v>0.4827582296</v>
      </c>
    </row>
    <row r="22">
      <c r="A22" s="5">
        <v>1969.0</v>
      </c>
      <c r="B22" s="6">
        <v>0.509081647</v>
      </c>
      <c r="C22" s="7">
        <f t="shared" si="1"/>
        <v>0.4914946204</v>
      </c>
    </row>
    <row r="23">
      <c r="A23" s="5">
        <v>1970.0</v>
      </c>
      <c r="B23" s="6">
        <v>0.501793282</v>
      </c>
      <c r="C23" s="7">
        <f t="shared" si="1"/>
        <v>0.495079903</v>
      </c>
    </row>
    <row r="24">
      <c r="A24" s="5">
        <v>1971.0</v>
      </c>
      <c r="B24" s="6">
        <v>0.541131374</v>
      </c>
      <c r="C24" s="7">
        <f t="shared" si="1"/>
        <v>0.508854358</v>
      </c>
    </row>
    <row r="25">
      <c r="A25" s="5">
        <v>1972.0</v>
      </c>
      <c r="B25" s="6">
        <v>0.539300847</v>
      </c>
      <c r="C25" s="7">
        <f t="shared" si="1"/>
        <v>0.5184299072</v>
      </c>
    </row>
    <row r="26">
      <c r="A26" s="5">
        <v>1973.0</v>
      </c>
      <c r="B26" s="6">
        <v>0.552454167</v>
      </c>
      <c r="C26" s="7">
        <f t="shared" si="1"/>
        <v>0.5287522634</v>
      </c>
    </row>
    <row r="27">
      <c r="A27" s="5">
        <v>1974.0</v>
      </c>
      <c r="B27" s="6">
        <v>0.528060455</v>
      </c>
      <c r="C27" s="7">
        <f t="shared" si="1"/>
        <v>0.532548025</v>
      </c>
    </row>
    <row r="28">
      <c r="A28" s="5">
        <v>1975.0</v>
      </c>
      <c r="B28" s="6">
        <v>0.579581906</v>
      </c>
      <c r="C28" s="7">
        <f t="shared" si="1"/>
        <v>0.5481057498</v>
      </c>
    </row>
    <row r="29">
      <c r="A29" s="5">
        <v>1976.0</v>
      </c>
      <c r="B29" s="6">
        <v>0.562346452</v>
      </c>
      <c r="C29" s="7">
        <f t="shared" si="1"/>
        <v>0.5523487654</v>
      </c>
    </row>
    <row r="30">
      <c r="A30" s="5">
        <v>1977.0</v>
      </c>
      <c r="B30" s="6">
        <v>0.600543011</v>
      </c>
      <c r="C30" s="7">
        <f t="shared" si="1"/>
        <v>0.5645971982</v>
      </c>
    </row>
    <row r="31">
      <c r="A31" s="5">
        <v>1978.0</v>
      </c>
      <c r="B31" s="6">
        <v>0.567867171</v>
      </c>
      <c r="C31" s="7">
        <f t="shared" si="1"/>
        <v>0.567679799</v>
      </c>
    </row>
    <row r="32">
      <c r="A32" s="5">
        <v>1979.0</v>
      </c>
      <c r="B32" s="6">
        <v>0.582769348</v>
      </c>
      <c r="C32" s="7">
        <f t="shared" si="1"/>
        <v>0.5786215776</v>
      </c>
    </row>
    <row r="33">
      <c r="A33" s="5">
        <v>1980.0</v>
      </c>
      <c r="B33" s="6">
        <v>0.558288197</v>
      </c>
      <c r="C33" s="7">
        <f t="shared" si="1"/>
        <v>0.5743628358</v>
      </c>
    </row>
    <row r="34">
      <c r="A34" s="5">
        <v>1981.0</v>
      </c>
      <c r="B34" s="6">
        <v>0.629178082</v>
      </c>
      <c r="C34" s="7">
        <f t="shared" si="1"/>
        <v>0.5877291618</v>
      </c>
    </row>
    <row r="35">
      <c r="A35" s="5">
        <v>1982.0</v>
      </c>
      <c r="B35" s="6">
        <v>0.656427857</v>
      </c>
      <c r="C35" s="7">
        <f t="shared" si="1"/>
        <v>0.598906131</v>
      </c>
    </row>
    <row r="36">
      <c r="A36" s="5">
        <v>1983.0</v>
      </c>
      <c r="B36" s="6">
        <v>0.566046014</v>
      </c>
      <c r="C36" s="7">
        <f t="shared" si="1"/>
        <v>0.5985418996</v>
      </c>
    </row>
    <row r="37">
      <c r="A37" s="5">
        <v>1984.0</v>
      </c>
      <c r="B37" s="6">
        <v>0.665038815</v>
      </c>
      <c r="C37" s="7">
        <f t="shared" si="1"/>
        <v>0.614995793</v>
      </c>
    </row>
    <row r="38">
      <c r="A38" s="5">
        <v>1985.0</v>
      </c>
      <c r="B38" s="6">
        <v>0.7131223</v>
      </c>
      <c r="C38" s="7">
        <f t="shared" si="1"/>
        <v>0.6459626136</v>
      </c>
    </row>
    <row r="39">
      <c r="A39" s="5">
        <v>1986.0</v>
      </c>
      <c r="B39" s="6">
        <v>0.683381802</v>
      </c>
      <c r="C39" s="7">
        <f t="shared" si="1"/>
        <v>0.6568033576</v>
      </c>
    </row>
    <row r="40">
      <c r="A40" s="5">
        <v>1987.0</v>
      </c>
      <c r="B40" s="6">
        <v>0.701513137</v>
      </c>
      <c r="C40" s="7">
        <f t="shared" si="1"/>
        <v>0.6658204136</v>
      </c>
    </row>
    <row r="41">
      <c r="A41" s="5">
        <v>1988.0</v>
      </c>
      <c r="B41" s="6">
        <v>0.672113907</v>
      </c>
      <c r="C41" s="7">
        <f t="shared" si="1"/>
        <v>0.6870339922</v>
      </c>
    </row>
    <row r="42">
      <c r="A42" s="5">
        <v>1989.0</v>
      </c>
      <c r="B42" s="6">
        <v>0.735558216</v>
      </c>
      <c r="C42" s="7">
        <f t="shared" si="1"/>
        <v>0.7011378724</v>
      </c>
    </row>
    <row r="43">
      <c r="A43" s="5">
        <v>1990.0</v>
      </c>
      <c r="B43" s="6">
        <v>0.759159935</v>
      </c>
      <c r="C43" s="7">
        <f t="shared" si="1"/>
        <v>0.7103453994</v>
      </c>
    </row>
    <row r="44">
      <c r="A44" s="5">
        <v>1991.0</v>
      </c>
      <c r="B44" s="6">
        <v>0.763254409</v>
      </c>
      <c r="C44" s="7">
        <f t="shared" si="1"/>
        <v>0.7263199208</v>
      </c>
    </row>
    <row r="45">
      <c r="A45" s="5">
        <v>1992.0</v>
      </c>
      <c r="B45" s="6">
        <v>0.821348052</v>
      </c>
      <c r="C45" s="7">
        <f t="shared" si="1"/>
        <v>0.7502869038</v>
      </c>
    </row>
    <row r="46">
      <c r="A46" s="5">
        <v>1993.0</v>
      </c>
      <c r="B46" s="6">
        <v>0.773522535</v>
      </c>
      <c r="C46" s="7">
        <f t="shared" si="1"/>
        <v>0.7705686294</v>
      </c>
    </row>
    <row r="47">
      <c r="A47" s="5">
        <v>1994.0</v>
      </c>
      <c r="B47" s="6">
        <v>0.827988142</v>
      </c>
      <c r="C47" s="7">
        <f t="shared" si="1"/>
        <v>0.7890546146</v>
      </c>
    </row>
    <row r="48">
      <c r="A48" s="5">
        <v>1995.0</v>
      </c>
      <c r="B48" s="6">
        <v>0.776005134</v>
      </c>
      <c r="C48" s="7">
        <f t="shared" si="1"/>
        <v>0.7924236544</v>
      </c>
    </row>
    <row r="49">
      <c r="A49" s="5">
        <v>1996.0</v>
      </c>
      <c r="B49" s="6">
        <v>0.866020482</v>
      </c>
      <c r="C49" s="7">
        <f t="shared" si="1"/>
        <v>0.812976869</v>
      </c>
    </row>
    <row r="50">
      <c r="A50" s="5">
        <v>1997.0</v>
      </c>
      <c r="B50" s="6">
        <v>0.862937567</v>
      </c>
      <c r="C50" s="7">
        <f t="shared" si="1"/>
        <v>0.821294772</v>
      </c>
    </row>
    <row r="51">
      <c r="A51" s="5">
        <v>1998.0</v>
      </c>
      <c r="B51" s="6">
        <v>0.85266212</v>
      </c>
      <c r="C51" s="7">
        <f t="shared" si="1"/>
        <v>0.837122689</v>
      </c>
    </row>
    <row r="52">
      <c r="A52" s="5">
        <v>1999.0</v>
      </c>
      <c r="B52" s="6">
        <v>0.870185126</v>
      </c>
      <c r="C52" s="7">
        <f t="shared" si="1"/>
        <v>0.8455620858</v>
      </c>
    </row>
    <row r="53">
      <c r="A53" s="5">
        <v>2000.0</v>
      </c>
      <c r="B53" s="6">
        <v>0.890301917</v>
      </c>
      <c r="C53" s="7">
        <f t="shared" si="1"/>
        <v>0.8684214424</v>
      </c>
    </row>
    <row r="54">
      <c r="A54" s="5">
        <v>2001.0</v>
      </c>
      <c r="B54" s="6">
        <v>0.912700815</v>
      </c>
      <c r="C54" s="7">
        <f t="shared" si="1"/>
        <v>0.877757509</v>
      </c>
    </row>
    <row r="55">
      <c r="A55" s="5">
        <v>2002.0</v>
      </c>
      <c r="B55" s="6">
        <v>0.895872643</v>
      </c>
      <c r="C55" s="7">
        <f t="shared" si="1"/>
        <v>0.8843445242</v>
      </c>
    </row>
    <row r="56">
      <c r="A56" s="5">
        <v>2003.0</v>
      </c>
      <c r="B56" s="6">
        <v>0.923279697</v>
      </c>
      <c r="C56" s="7">
        <f t="shared" si="1"/>
        <v>0.8984680396</v>
      </c>
    </row>
    <row r="57">
      <c r="A57" s="5">
        <v>2004.0</v>
      </c>
      <c r="B57" s="6">
        <v>0.977582896</v>
      </c>
      <c r="C57" s="7">
        <f t="shared" si="1"/>
        <v>0.9199475936</v>
      </c>
    </row>
    <row r="58">
      <c r="A58" s="5">
        <v>2005.0</v>
      </c>
      <c r="B58" s="6">
        <v>0.954787908</v>
      </c>
      <c r="C58" s="7">
        <f t="shared" si="1"/>
        <v>0.9328447918</v>
      </c>
    </row>
    <row r="59">
      <c r="A59" s="5">
        <v>2006.0</v>
      </c>
      <c r="B59" s="6">
        <v>0.940349187</v>
      </c>
      <c r="C59" s="7">
        <f t="shared" si="1"/>
        <v>0.9383744662</v>
      </c>
    </row>
    <row r="60">
      <c r="A60" s="5">
        <v>2007.0</v>
      </c>
      <c r="B60" s="6">
        <v>0.931110301</v>
      </c>
      <c r="C60" s="7">
        <f t="shared" si="1"/>
        <v>0.9454219978</v>
      </c>
    </row>
    <row r="61">
      <c r="A61" s="5">
        <v>2008.0</v>
      </c>
      <c r="B61" s="6">
        <v>0.980794605</v>
      </c>
      <c r="C61" s="7">
        <f t="shared" si="1"/>
        <v>0.9569249794</v>
      </c>
    </row>
    <row r="62">
      <c r="A62" s="5">
        <v>2009.0</v>
      </c>
      <c r="B62" s="6">
        <v>0.998186046</v>
      </c>
      <c r="C62" s="7">
        <f t="shared" si="1"/>
        <v>0.9610456094</v>
      </c>
    </row>
    <row r="63">
      <c r="A63" s="5">
        <v>2010.0</v>
      </c>
      <c r="B63" s="6">
        <v>1.016140456</v>
      </c>
      <c r="C63" s="7">
        <f t="shared" si="1"/>
        <v>0.973316119</v>
      </c>
    </row>
    <row r="64">
      <c r="A64" s="5">
        <v>2011.0</v>
      </c>
      <c r="B64" s="6">
        <v>1.015673314</v>
      </c>
      <c r="C64" s="7">
        <f t="shared" si="1"/>
        <v>0.9883809444</v>
      </c>
    </row>
    <row r="65">
      <c r="A65" s="5">
        <v>2012.0</v>
      </c>
      <c r="B65" s="6">
        <v>1.022867142</v>
      </c>
      <c r="C65" s="7">
        <f t="shared" si="1"/>
        <v>1.006732313</v>
      </c>
    </row>
    <row r="66">
      <c r="A66" s="5">
        <v>2013.0</v>
      </c>
      <c r="B66" s="6">
        <v>1.087642293</v>
      </c>
      <c r="C66" s="7">
        <f t="shared" si="1"/>
        <v>1.02810185</v>
      </c>
    </row>
    <row r="67">
      <c r="A67" s="5">
        <v>2014.0</v>
      </c>
      <c r="B67" s="6">
        <v>1.010591555</v>
      </c>
      <c r="C67" s="7">
        <f t="shared" si="1"/>
        <v>1.030582952</v>
      </c>
    </row>
    <row r="68">
      <c r="A68" s="5">
        <v>2015.0</v>
      </c>
      <c r="B68" s="6">
        <v>1.0</v>
      </c>
      <c r="C68" s="7">
        <f t="shared" si="1"/>
        <v>1.027354861</v>
      </c>
    </row>
    <row r="69">
      <c r="A69" s="5">
        <v>2016.0</v>
      </c>
      <c r="B69" s="6">
        <v>1.039678749</v>
      </c>
      <c r="C69" s="7">
        <f t="shared" si="1"/>
        <v>1.032155948</v>
      </c>
    </row>
    <row r="70">
      <c r="A70" s="5">
        <v>2017.0</v>
      </c>
      <c r="B70" s="6">
        <v>1.044424746</v>
      </c>
      <c r="C70" s="7">
        <f t="shared" si="1"/>
        <v>1.036467469</v>
      </c>
    </row>
    <row r="71">
      <c r="A71" s="5">
        <v>2018.0</v>
      </c>
      <c r="B71" s="6">
        <v>1.05243071</v>
      </c>
      <c r="C71" s="7">
        <f t="shared" si="1"/>
        <v>1.029425152</v>
      </c>
    </row>
    <row r="72">
      <c r="A72" s="5">
        <v>2019.0</v>
      </c>
      <c r="B72" s="6">
        <v>1.009214249</v>
      </c>
      <c r="C72" s="7">
        <f t="shared" si="1"/>
        <v>1.029149691</v>
      </c>
    </row>
  </sheetData>
  <drawing r:id="rId1"/>
</worksheet>
</file>