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43be1bbc20a5877/Documents/Tec/7to Sem/Analítica de datos y herramientas de inteligencia artificial II/"/>
    </mc:Choice>
  </mc:AlternateContent>
  <xr:revisionPtr revIDLastSave="1" documentId="8_{097999C9-96B3-4D3A-8B81-A962030F81C8}" xr6:coauthVersionLast="47" xr6:coauthVersionMax="47" xr10:uidLastSave="{91706773-A3A2-426C-92DD-7CBEA6228886}"/>
  <bookViews>
    <workbookView xWindow="-98" yWindow="-98" windowWidth="24196" windowHeight="12975" xr2:uid="{00000000-000D-0000-FFFF-FFFF00000000}"/>
  </bookViews>
  <sheets>
    <sheet name="Sheet1" sheetId="1" r:id="rId1"/>
  </sheets>
  <externalReferences>
    <externalReference r:id="rId2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F23" i="1"/>
  <c r="F22" i="1"/>
  <c r="F21" i="1"/>
  <c r="F20" i="1"/>
  <c r="F19" i="1"/>
  <c r="F18" i="1"/>
  <c r="F16" i="1"/>
  <c r="F15" i="1"/>
  <c r="F14" i="1"/>
  <c r="F13" i="1"/>
  <c r="F12" i="1"/>
  <c r="F11" i="1"/>
  <c r="F10" i="1"/>
  <c r="F8" i="1"/>
  <c r="F6" i="1"/>
  <c r="F4" i="1"/>
  <c r="F2" i="1"/>
  <c r="F3" i="1"/>
  <c r="F5" i="1"/>
  <c r="F7" i="1"/>
  <c r="P3" i="1" a="1"/>
  <c r="P7" i="1" a="1"/>
  <c r="P11" i="1" a="1"/>
  <c r="P15" i="1" a="1"/>
  <c r="P19" i="1" a="1"/>
  <c r="P23" i="1" a="1"/>
  <c r="P17" i="1" a="1"/>
  <c r="P21" i="1" a="1"/>
  <c r="P25" i="1" a="1"/>
  <c r="P13" i="1" a="1"/>
  <c r="P4" i="1" a="1"/>
  <c r="P8" i="1" a="1"/>
  <c r="P12" i="1" a="1"/>
  <c r="P16" i="1" a="1"/>
  <c r="P20" i="1" a="1"/>
  <c r="P24" i="1" a="1"/>
  <c r="P9" i="1" a="1"/>
  <c r="P5" i="1" a="1"/>
  <c r="P10" i="1" a="1"/>
  <c r="P6" i="1" a="1"/>
  <c r="P14" i="1" a="1"/>
  <c r="P18" i="1" a="1"/>
  <c r="P22" i="1" a="1"/>
  <c r="P2" i="1" a="1"/>
  <c r="P22" i="1" l="1"/>
  <c r="P18" i="1"/>
  <c r="P14" i="1"/>
  <c r="P6" i="1"/>
  <c r="P10" i="1"/>
  <c r="P5" i="1"/>
  <c r="P9" i="1"/>
  <c r="P24" i="1"/>
  <c r="P20" i="1"/>
  <c r="P16" i="1"/>
  <c r="P12" i="1"/>
  <c r="P8" i="1"/>
  <c r="P4" i="1"/>
  <c r="P13" i="1"/>
  <c r="P25" i="1"/>
  <c r="P21" i="1"/>
  <c r="P17" i="1"/>
  <c r="P23" i="1"/>
  <c r="P19" i="1"/>
  <c r="P15" i="1"/>
  <c r="P11" i="1"/>
  <c r="P7" i="1"/>
  <c r="P3" i="1"/>
  <c r="P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<sst xmlns="http://schemas.openxmlformats.org/spreadsheetml/2006/main" count="140" uniqueCount="40">
  <si>
    <t>name</t>
  </si>
  <si>
    <t>city</t>
  </si>
  <si>
    <t>available_rooms</t>
  </si>
  <si>
    <t>MTYCP</t>
  </si>
  <si>
    <t>Crowne Plaza Monterrey Aeropuerto</t>
  </si>
  <si>
    <t>Monterrey</t>
  </si>
  <si>
    <t>MTYGA</t>
  </si>
  <si>
    <t>Hampton by Hilton Monterrey Galerías Obispado</t>
  </si>
  <si>
    <t>MTYJW</t>
  </si>
  <si>
    <t>JW Monterrey</t>
  </si>
  <si>
    <t>San Pedro Garza García</t>
  </si>
  <si>
    <t>MTYVR</t>
  </si>
  <si>
    <t>Wyndham Garden Monterrey Valle Real</t>
  </si>
  <si>
    <t>MTYWI</t>
  </si>
  <si>
    <t>The Westin Monterrey Valle</t>
  </si>
  <si>
    <t>MTYZO</t>
  </si>
  <si>
    <t>Holiday Inn Express &amp; Suites Monterrey Aeropuerto</t>
  </si>
  <si>
    <t>MTYZV</t>
  </si>
  <si>
    <t>Holiday Inn Monterrey Valle</t>
  </si>
  <si>
    <t>SS</t>
  </si>
  <si>
    <t>FC</t>
  </si>
  <si>
    <t>LU</t>
  </si>
  <si>
    <t>city_id</t>
  </si>
  <si>
    <t>region_id</t>
  </si>
  <si>
    <t>vertical_id</t>
  </si>
  <si>
    <t>brand_id</t>
  </si>
  <si>
    <t>incode</t>
  </si>
  <si>
    <t>postal_code</t>
  </si>
  <si>
    <t>lat</t>
  </si>
  <si>
    <t>lon</t>
  </si>
  <si>
    <t>MTYAC</t>
  </si>
  <si>
    <t>AC Monterrey Valle</t>
  </si>
  <si>
    <t>SPG</t>
  </si>
  <si>
    <t xml:space="preserve">Latitud </t>
  </si>
  <si>
    <t>Longitud</t>
  </si>
  <si>
    <t>Cintermex</t>
  </si>
  <si>
    <t>Pabellon M</t>
  </si>
  <si>
    <t>Hotel Camino Real</t>
  </si>
  <si>
    <t>Radius of Earth (km)</t>
  </si>
  <si>
    <t>Distance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</si>
</sst>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333333"/>
      <name val="Source Sans Pro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rnardo.harvey\Aimbridge%20Hospitality\Alejandro%20Hernandez%20Guerrero%20-%20PrismaTech\GHP%20Suite\DataWareHouse\DWH%20DB\citi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ties"/>
    </sheetNames>
    <sheetDataSet>
      <sheetData sheetId="0" refreshError="1">
        <row r="2">
          <cell r="C2" t="str">
            <v>Ciudad de México</v>
          </cell>
          <cell r="D2" t="str">
            <v>MEX</v>
          </cell>
        </row>
        <row r="3">
          <cell r="C3" t="str">
            <v>Guadalajara</v>
          </cell>
          <cell r="D3" t="str">
            <v>GDL</v>
          </cell>
        </row>
        <row r="4">
          <cell r="C4" t="str">
            <v>Monterrey</v>
          </cell>
          <cell r="D4" t="str">
            <v>MTY</v>
          </cell>
        </row>
        <row r="5">
          <cell r="C5" t="str">
            <v>Puebla</v>
          </cell>
          <cell r="D5" t="str">
            <v>PUE</v>
          </cell>
        </row>
        <row r="6">
          <cell r="C6" t="str">
            <v>Toluca de Lerdo</v>
          </cell>
          <cell r="D6" t="str">
            <v>TOL</v>
          </cell>
        </row>
        <row r="7">
          <cell r="C7" t="str">
            <v>Tijuana</v>
          </cell>
          <cell r="D7" t="str">
            <v>TIJ</v>
          </cell>
        </row>
        <row r="8">
          <cell r="C8" t="str">
            <v>León</v>
          </cell>
          <cell r="D8" t="str">
            <v>LEO</v>
          </cell>
        </row>
        <row r="9">
          <cell r="C9" t="str">
            <v>Ciudad Juárez</v>
          </cell>
          <cell r="D9" t="str">
            <v>JUA</v>
          </cell>
        </row>
        <row r="10">
          <cell r="C10" t="str">
            <v>Torreón</v>
          </cell>
          <cell r="D10" t="str">
            <v>TOR</v>
          </cell>
        </row>
        <row r="11">
          <cell r="C11" t="str">
            <v>Querétaro</v>
          </cell>
          <cell r="D11" t="str">
            <v>QRO</v>
          </cell>
        </row>
        <row r="12">
          <cell r="C12" t="str">
            <v>San Luis Potosí</v>
          </cell>
          <cell r="D12" t="str">
            <v>SLP</v>
          </cell>
        </row>
        <row r="13">
          <cell r="C13" t="str">
            <v>Mérida</v>
          </cell>
          <cell r="D13" t="str">
            <v>MER</v>
          </cell>
        </row>
        <row r="14">
          <cell r="C14" t="str">
            <v>Mexicali</v>
          </cell>
          <cell r="D14" t="str">
            <v>MLI</v>
          </cell>
        </row>
        <row r="15">
          <cell r="C15" t="str">
            <v>Aguascalientes</v>
          </cell>
          <cell r="D15" t="str">
            <v>AGU</v>
          </cell>
        </row>
        <row r="16">
          <cell r="C16" t="str">
            <v>Cuernavaca</v>
          </cell>
          <cell r="D16" t="str">
            <v>CUE</v>
          </cell>
        </row>
        <row r="17">
          <cell r="C17" t="str">
            <v>Chihuahua</v>
          </cell>
          <cell r="D17" t="str">
            <v>CHI</v>
          </cell>
        </row>
        <row r="18">
          <cell r="C18" t="str">
            <v>Tampico</v>
          </cell>
          <cell r="D18" t="str">
            <v>TAM</v>
          </cell>
        </row>
        <row r="19">
          <cell r="C19" t="str">
            <v>Acapulco</v>
          </cell>
          <cell r="D19" t="str">
            <v>ACA</v>
          </cell>
        </row>
        <row r="20">
          <cell r="C20" t="str">
            <v>Saltillo</v>
          </cell>
          <cell r="D20" t="str">
            <v>SAL</v>
          </cell>
        </row>
        <row r="21">
          <cell r="C21" t="str">
            <v>Morelia</v>
          </cell>
          <cell r="D21" t="str">
            <v>MOR</v>
          </cell>
        </row>
        <row r="22">
          <cell r="C22" t="str">
            <v>Veracruz</v>
          </cell>
          <cell r="D22" t="str">
            <v>VER</v>
          </cell>
        </row>
        <row r="23">
          <cell r="C23" t="str">
            <v>Villahermosa</v>
          </cell>
          <cell r="D23" t="str">
            <v>VHM</v>
          </cell>
        </row>
        <row r="24">
          <cell r="C24" t="str">
            <v>Reynosa</v>
          </cell>
          <cell r="D24" t="str">
            <v>REY</v>
          </cell>
        </row>
        <row r="25">
          <cell r="C25" t="str">
            <v>Cancún</v>
          </cell>
          <cell r="D25" t="str">
            <v>CUN</v>
          </cell>
        </row>
        <row r="26">
          <cell r="C26" t="str">
            <v>Hermosillo</v>
          </cell>
          <cell r="D26" t="str">
            <v>HER</v>
          </cell>
        </row>
        <row r="27">
          <cell r="C27" t="str">
            <v>Tuxtla Gutierrez</v>
          </cell>
          <cell r="D27" t="str">
            <v>TUX</v>
          </cell>
        </row>
        <row r="28">
          <cell r="C28" t="str">
            <v>Culiacán</v>
          </cell>
          <cell r="D28" t="str">
            <v>CUL</v>
          </cell>
        </row>
        <row r="29">
          <cell r="C29" t="str">
            <v>Xalapa</v>
          </cell>
          <cell r="D29" t="str">
            <v>XAL</v>
          </cell>
        </row>
        <row r="30">
          <cell r="C30" t="str">
            <v>Oaxaca</v>
          </cell>
          <cell r="D30" t="str">
            <v>OAX</v>
          </cell>
        </row>
        <row r="31">
          <cell r="C31" t="str">
            <v>Celaya</v>
          </cell>
          <cell r="D31" t="str">
            <v>CEL</v>
          </cell>
        </row>
        <row r="32">
          <cell r="C32" t="str">
            <v>Durango</v>
          </cell>
          <cell r="D32" t="str">
            <v>DUR</v>
          </cell>
        </row>
        <row r="33">
          <cell r="C33" t="str">
            <v>Pachuca</v>
          </cell>
          <cell r="D33" t="str">
            <v>PAC</v>
          </cell>
        </row>
        <row r="34">
          <cell r="C34" t="str">
            <v>Tlaxcala</v>
          </cell>
          <cell r="D34" t="str">
            <v>TLX</v>
          </cell>
        </row>
        <row r="35">
          <cell r="C35" t="str">
            <v>Poza Rica</v>
          </cell>
          <cell r="D35" t="str">
            <v>PZA</v>
          </cell>
        </row>
        <row r="36">
          <cell r="C36" t="str">
            <v>Matamoros</v>
          </cell>
          <cell r="D36" t="str">
            <v>MTM</v>
          </cell>
        </row>
        <row r="37">
          <cell r="C37" t="str">
            <v>Tepic</v>
          </cell>
          <cell r="D37" t="str">
            <v>TEP</v>
          </cell>
        </row>
        <row r="38">
          <cell r="C38" t="str">
            <v>Cuautla</v>
          </cell>
          <cell r="D38" t="str">
            <v>CUA</v>
          </cell>
        </row>
        <row r="39">
          <cell r="C39" t="str">
            <v>Orizaba</v>
          </cell>
          <cell r="D39" t="str">
            <v>ORI</v>
          </cell>
        </row>
        <row r="40">
          <cell r="C40" t="str">
            <v>Puerto Vallarta</v>
          </cell>
          <cell r="D40" t="str">
            <v>PVA</v>
          </cell>
        </row>
        <row r="41">
          <cell r="C41" t="str">
            <v>Mazatlán</v>
          </cell>
          <cell r="D41" t="str">
            <v>MAZ</v>
          </cell>
        </row>
        <row r="42">
          <cell r="C42" t="str">
            <v>Irapuato</v>
          </cell>
          <cell r="D42" t="str">
            <v>IRA</v>
          </cell>
        </row>
        <row r="43">
          <cell r="C43" t="str">
            <v>Nuevo Laredo</v>
          </cell>
          <cell r="D43" t="str">
            <v>NLA</v>
          </cell>
        </row>
        <row r="44">
          <cell r="C44" t="str">
            <v>Minatitlán</v>
          </cell>
          <cell r="D44" t="str">
            <v>MIN</v>
          </cell>
        </row>
        <row r="45">
          <cell r="C45" t="str">
            <v>Colima</v>
          </cell>
          <cell r="D45" t="str">
            <v>COL</v>
          </cell>
        </row>
        <row r="46">
          <cell r="C46" t="str">
            <v>Coatzacoalcos</v>
          </cell>
          <cell r="D46" t="str">
            <v>COA</v>
          </cell>
        </row>
        <row r="47">
          <cell r="C47" t="str">
            <v>Monclova</v>
          </cell>
          <cell r="D47" t="str">
            <v>MCA</v>
          </cell>
        </row>
        <row r="48">
          <cell r="C48" t="str">
            <v>Zacatecas</v>
          </cell>
          <cell r="D48" t="str">
            <v>ZAC</v>
          </cell>
        </row>
        <row r="49">
          <cell r="C49" t="str">
            <v>Ciudad Obregón</v>
          </cell>
          <cell r="D49" t="str">
            <v>OBR</v>
          </cell>
        </row>
        <row r="50">
          <cell r="C50" t="str">
            <v>Córdoba</v>
          </cell>
          <cell r="D50" t="str">
            <v>COR</v>
          </cell>
        </row>
        <row r="51">
          <cell r="C51" t="str">
            <v>Ciudad Victoria</v>
          </cell>
          <cell r="D51" t="str">
            <v>VIC</v>
          </cell>
        </row>
        <row r="52">
          <cell r="C52" t="str">
            <v>Tehuacán</v>
          </cell>
          <cell r="D52" t="str">
            <v>TEH</v>
          </cell>
        </row>
        <row r="53">
          <cell r="C53" t="str">
            <v>Ensenada</v>
          </cell>
          <cell r="D53" t="str">
            <v>ENS</v>
          </cell>
        </row>
        <row r="54">
          <cell r="C54" t="str">
            <v>Uruapan</v>
          </cell>
          <cell r="D54" t="str">
            <v>URU</v>
          </cell>
        </row>
        <row r="55">
          <cell r="C55" t="str">
            <v>Los Mochis</v>
          </cell>
          <cell r="D55" t="str">
            <v>MOC</v>
          </cell>
        </row>
        <row r="56">
          <cell r="C56" t="str">
            <v>Guanajuato</v>
          </cell>
          <cell r="D56" t="str">
            <v>GTO</v>
          </cell>
        </row>
        <row r="57">
          <cell r="C57" t="str">
            <v>Silao</v>
          </cell>
          <cell r="D57" t="str">
            <v>SIL</v>
          </cell>
        </row>
        <row r="58">
          <cell r="C58" t="str">
            <v>Playa del Carmen</v>
          </cell>
          <cell r="D58" t="str">
            <v>PDC</v>
          </cell>
        </row>
        <row r="59">
          <cell r="C59" t="str">
            <v>Tulum</v>
          </cell>
          <cell r="D59" t="str">
            <v>TUL</v>
          </cell>
        </row>
        <row r="60">
          <cell r="C60" t="str">
            <v>Delicias</v>
          </cell>
          <cell r="D60" t="str">
            <v>DEL</v>
          </cell>
        </row>
        <row r="61">
          <cell r="C61" t="str">
            <v>Altamira</v>
          </cell>
          <cell r="D61" t="str">
            <v>ALT</v>
          </cell>
        </row>
        <row r="62">
          <cell r="C62" t="str">
            <v>San Pedro Garza García</v>
          </cell>
          <cell r="D62" t="str">
            <v>SPG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Q25"/>
  <sheetViews>
    <sheetView tabSelected="1" workbookViewId="0">
      <selection activeCell="Q1" sqref="Q1:Q25"/>
    </sheetView>
  </sheetViews>
  <sheetFormatPr baseColWidth="10" defaultColWidth="8.73046875" defaultRowHeight="14.25" x14ac:dyDescent="0.45"/>
  <cols>
    <col min="2" max="2" width="44.265625" bestFit="1" customWidth="1"/>
    <col min="3" max="3" width="8.796875" bestFit="1" customWidth="1"/>
    <col min="4" max="4" width="10.265625" bestFit="1" customWidth="1"/>
    <col min="8" max="8" width="8.3984375" bestFit="1" customWidth="1"/>
    <col min="12" max="12" width="15.265625" bestFit="1" customWidth="1"/>
    <col min="15" max="15" width="17.265625" bestFit="1" customWidth="1"/>
    <col min="16" max="16" width="10.19921875" bestFit="1" customWidth="1"/>
  </cols>
  <sheetData>
    <row r="1" spans="1:17" x14ac:dyDescent="0.45">
      <c r="A1" s="1" t="s">
        <v>26</v>
      </c>
      <c r="B1" s="1" t="s">
        <v>0</v>
      </c>
      <c r="C1" s="1" t="s">
        <v>25</v>
      </c>
      <c r="D1" s="1" t="s">
        <v>24</v>
      </c>
      <c r="E1" s="1" t="s">
        <v>1</v>
      </c>
      <c r="F1" s="1" t="s">
        <v>22</v>
      </c>
      <c r="G1" s="1" t="s">
        <v>2</v>
      </c>
      <c r="H1" s="1" t="s">
        <v>23</v>
      </c>
      <c r="I1" s="2" t="s">
        <v>27</v>
      </c>
      <c r="J1" t="s">
        <v>28</v>
      </c>
      <c r="K1" t="s">
        <v>29</v>
      </c>
      <c r="L1" s="4" t="s">
        <v>0</v>
      </c>
      <c r="M1" s="4" t="s">
        <v>33</v>
      </c>
      <c r="N1" s="4" t="s">
        <v>34</v>
      </c>
      <c r="O1" s="4" t="s">
        <v>38</v>
      </c>
      <c r="P1" s="4" t="s">
        <v>39</v>
      </c>
      <c r="Q1" t="s">
        <v>39</v>
      </c>
    </row>
    <row r="2" spans="1:17" x14ac:dyDescent="0.45">
      <c r="A2" t="s">
        <v>3</v>
      </c>
      <c r="B2" t="s">
        <v>4</v>
      </c>
      <c r="C2">
        <v>208</v>
      </c>
      <c r="D2" t="s">
        <v>20</v>
      </c>
      <c r="E2" t="s">
        <v>5</v>
      </c>
      <c r="F2" t="str">
        <f>VLOOKUP(E2,[1]cities!$C$2:$D$62,2,0)</f>
        <v>MTY</v>
      </c>
      <c r="G2">
        <v>219</v>
      </c>
      <c r="H2">
        <v>1</v>
      </c>
      <c r="I2">
        <v>66600</v>
      </c>
      <c r="J2">
        <v>25.7860829</v>
      </c>
      <c r="K2">
        <v>-100.13818499999999</v>
      </c>
      <c r="L2" t="s">
        <v>35</v>
      </c>
      <c r="M2" s="5">
        <v>25.6787037</v>
      </c>
      <c r="N2" s="5">
        <v>-100.28430109999999</v>
      </c>
      <c r="O2" s="5">
        <v>6378.1</v>
      </c>
      <c r="P2" s="6" cm="1">
        <f t="array" ref="P2">DistanciaGeografica(J2,K2,M2,N2,O2)</f>
        <v>18909.690612052138</v>
      </c>
      <c r="Q2">
        <v>18909.690612052138</v>
      </c>
    </row>
    <row r="3" spans="1:17" x14ac:dyDescent="0.45">
      <c r="A3" t="s">
        <v>6</v>
      </c>
      <c r="B3" t="s">
        <v>7</v>
      </c>
      <c r="C3">
        <v>610</v>
      </c>
      <c r="D3" t="s">
        <v>19</v>
      </c>
      <c r="E3" t="s">
        <v>5</v>
      </c>
      <c r="F3" t="str">
        <f>VLOOKUP(E3,[1]cities!$C$2:$D$62,2,0)</f>
        <v>MTY</v>
      </c>
      <c r="G3">
        <v>223</v>
      </c>
      <c r="H3">
        <v>1</v>
      </c>
      <c r="I3">
        <v>64060</v>
      </c>
      <c r="J3">
        <v>25.6779355</v>
      </c>
      <c r="K3">
        <v>-100.3531035</v>
      </c>
      <c r="L3" t="s">
        <v>35</v>
      </c>
      <c r="M3" s="5">
        <v>25.6787037</v>
      </c>
      <c r="N3" s="5">
        <v>-100.28430109999999</v>
      </c>
      <c r="O3" s="5">
        <v>6378.1</v>
      </c>
      <c r="P3" s="6" cm="1">
        <f t="array" ref="P3">DistanciaGeografica(J3,K3,M3,N3,O3)</f>
        <v>6903.1381636544975</v>
      </c>
      <c r="Q3">
        <v>6903.1381636544975</v>
      </c>
    </row>
    <row r="4" spans="1:17" x14ac:dyDescent="0.45">
      <c r="A4" t="s">
        <v>8</v>
      </c>
      <c r="B4" t="s">
        <v>9</v>
      </c>
      <c r="C4">
        <v>403</v>
      </c>
      <c r="D4" t="s">
        <v>21</v>
      </c>
      <c r="E4" t="s">
        <v>10</v>
      </c>
      <c r="F4" t="str">
        <f>VLOOKUP(E4,[1]cities!$C$2:$D$62,2,0)</f>
        <v>SPG</v>
      </c>
      <c r="G4">
        <v>250</v>
      </c>
      <c r="H4">
        <v>1</v>
      </c>
      <c r="I4">
        <v>66266</v>
      </c>
      <c r="J4">
        <v>25.650000899999998</v>
      </c>
      <c r="K4">
        <v>-100.35752650000001</v>
      </c>
      <c r="L4" t="s">
        <v>35</v>
      </c>
      <c r="M4" s="5">
        <v>25.6787037</v>
      </c>
      <c r="N4" s="5">
        <v>-100.28430109999999</v>
      </c>
      <c r="O4" s="5">
        <v>6378.1</v>
      </c>
      <c r="P4" s="6" cm="1">
        <f t="array" ref="P4">DistanciaGeografica(J4,K4,M4,N4,O4)</f>
        <v>8011.8984167265426</v>
      </c>
      <c r="Q4">
        <v>8011.8984167265426</v>
      </c>
    </row>
    <row r="5" spans="1:17" x14ac:dyDescent="0.45">
      <c r="A5" t="s">
        <v>11</v>
      </c>
      <c r="B5" t="s">
        <v>12</v>
      </c>
      <c r="C5">
        <v>310</v>
      </c>
      <c r="D5" t="s">
        <v>19</v>
      </c>
      <c r="E5" t="s">
        <v>5</v>
      </c>
      <c r="F5" t="str">
        <f>VLOOKUP(E5,[1]cities!$C$2:$D$62,2,0)</f>
        <v>MTY</v>
      </c>
      <c r="G5">
        <v>85</v>
      </c>
      <c r="H5">
        <v>1</v>
      </c>
      <c r="I5">
        <v>64650</v>
      </c>
      <c r="J5">
        <v>25.671671499999999</v>
      </c>
      <c r="K5">
        <v>-100.3888554</v>
      </c>
      <c r="L5" t="s">
        <v>35</v>
      </c>
      <c r="M5" s="5">
        <v>25.6787037</v>
      </c>
      <c r="N5" s="5">
        <v>-100.28430109999999</v>
      </c>
      <c r="O5" s="5">
        <v>6378.1</v>
      </c>
      <c r="P5" s="6" cm="1">
        <f t="array" ref="P5">DistanciaGeografica(J5,K5,M5,N5,O5)</f>
        <v>10518.866464667008</v>
      </c>
      <c r="Q5">
        <v>10518.866464667008</v>
      </c>
    </row>
    <row r="6" spans="1:17" x14ac:dyDescent="0.45">
      <c r="A6" t="s">
        <v>13</v>
      </c>
      <c r="B6" t="s">
        <v>14</v>
      </c>
      <c r="C6">
        <v>413</v>
      </c>
      <c r="D6" t="s">
        <v>21</v>
      </c>
      <c r="E6" t="s">
        <v>10</v>
      </c>
      <c r="F6" t="str">
        <f>VLOOKUP(E6,[1]cities!$C$2:$D$62,2,0)</f>
        <v>SPG</v>
      </c>
      <c r="G6">
        <v>174</v>
      </c>
      <c r="H6">
        <v>1</v>
      </c>
      <c r="I6">
        <v>66220</v>
      </c>
      <c r="J6">
        <v>25.6592272</v>
      </c>
      <c r="K6">
        <v>-100.35806340000001</v>
      </c>
      <c r="L6" t="s">
        <v>35</v>
      </c>
      <c r="M6" s="5">
        <v>25.6787037</v>
      </c>
      <c r="N6" s="5">
        <v>-100.28430109999999</v>
      </c>
      <c r="O6" s="5">
        <v>6378.1</v>
      </c>
      <c r="P6" s="6" cm="1">
        <f t="array" ref="P6">DistanciaGeografica(J6,K6,M6,N6,O6)</f>
        <v>7711.8338884653394</v>
      </c>
      <c r="Q6">
        <v>7711.8338884653394</v>
      </c>
    </row>
    <row r="7" spans="1:17" x14ac:dyDescent="0.45">
      <c r="A7" t="s">
        <v>15</v>
      </c>
      <c r="B7" t="s">
        <v>16</v>
      </c>
      <c r="C7">
        <v>211</v>
      </c>
      <c r="D7" t="s">
        <v>19</v>
      </c>
      <c r="E7" t="s">
        <v>5</v>
      </c>
      <c r="F7" t="str">
        <f>VLOOKUP(E7,[1]cities!$C$2:$D$62,2,0)</f>
        <v>MTY</v>
      </c>
      <c r="G7">
        <v>198</v>
      </c>
      <c r="H7">
        <v>1</v>
      </c>
      <c r="I7">
        <v>66600</v>
      </c>
      <c r="J7">
        <v>25.7862464</v>
      </c>
      <c r="K7">
        <v>-100.13877599999999</v>
      </c>
      <c r="L7" t="s">
        <v>35</v>
      </c>
      <c r="M7" s="5">
        <v>25.6787037</v>
      </c>
      <c r="N7" s="5">
        <v>-100.28430109999999</v>
      </c>
      <c r="O7" s="5">
        <v>6378.1</v>
      </c>
      <c r="P7" s="6" cm="1">
        <f t="array" ref="P7">DistanciaGeografica(J7,K7,M7,N7,O7)</f>
        <v>18875.335894736101</v>
      </c>
      <c r="Q7">
        <v>18875.335894736101</v>
      </c>
    </row>
    <row r="8" spans="1:17" x14ac:dyDescent="0.45">
      <c r="A8" t="s">
        <v>17</v>
      </c>
      <c r="B8" t="s">
        <v>18</v>
      </c>
      <c r="C8">
        <v>210</v>
      </c>
      <c r="D8" t="s">
        <v>20</v>
      </c>
      <c r="E8" t="s">
        <v>10</v>
      </c>
      <c r="F8" t="str">
        <f>VLOOKUP(E8,[1]cities!$C$2:$D$62,2,0)</f>
        <v>SPG</v>
      </c>
      <c r="G8">
        <v>198</v>
      </c>
      <c r="H8">
        <v>1</v>
      </c>
      <c r="I8">
        <v>66260</v>
      </c>
      <c r="J8">
        <v>25.6523039</v>
      </c>
      <c r="K8">
        <v>-100.34427290000001</v>
      </c>
      <c r="L8" t="s">
        <v>35</v>
      </c>
      <c r="M8" s="5">
        <v>25.6787037</v>
      </c>
      <c r="N8" s="5">
        <v>-100.28430109999999</v>
      </c>
      <c r="O8" s="5">
        <v>6378.1</v>
      </c>
      <c r="P8" s="6" cm="1">
        <f t="array" ref="P8">DistanciaGeografica(J8,K8,M8,N8,O8)</f>
        <v>6696.6193048406685</v>
      </c>
      <c r="Q8">
        <v>6696.6193048406685</v>
      </c>
    </row>
    <row r="9" spans="1:17" x14ac:dyDescent="0.45">
      <c r="A9" t="s">
        <v>30</v>
      </c>
      <c r="B9" t="s">
        <v>31</v>
      </c>
      <c r="D9" t="s">
        <v>20</v>
      </c>
      <c r="E9" t="s">
        <v>10</v>
      </c>
      <c r="F9" t="s">
        <v>32</v>
      </c>
      <c r="G9" s="3">
        <v>166</v>
      </c>
      <c r="H9">
        <v>1</v>
      </c>
      <c r="I9" s="3">
        <v>66278</v>
      </c>
      <c r="J9">
        <v>25.6454317</v>
      </c>
      <c r="K9">
        <v>-100.3234145</v>
      </c>
      <c r="L9" t="s">
        <v>35</v>
      </c>
      <c r="M9" s="5">
        <v>25.6787037</v>
      </c>
      <c r="N9" s="5">
        <v>-100.28430109999999</v>
      </c>
      <c r="O9" s="5">
        <v>6378.1</v>
      </c>
      <c r="P9" s="6" cm="1">
        <f t="array" ref="P9">DistanciaGeografica(J9,K9,M9,N9,O9)</f>
        <v>5396.3464278312586</v>
      </c>
      <c r="Q9">
        <v>5396.3464278312586</v>
      </c>
    </row>
    <row r="10" spans="1:17" x14ac:dyDescent="0.45">
      <c r="A10" t="s">
        <v>3</v>
      </c>
      <c r="B10" t="s">
        <v>4</v>
      </c>
      <c r="C10">
        <v>208</v>
      </c>
      <c r="D10" t="s">
        <v>20</v>
      </c>
      <c r="E10" t="s">
        <v>5</v>
      </c>
      <c r="F10" t="str">
        <f>VLOOKUP(E10,[1]cities!$C$2:$D$62,2,0)</f>
        <v>MTY</v>
      </c>
      <c r="G10">
        <v>219</v>
      </c>
      <c r="H10">
        <v>1</v>
      </c>
      <c r="I10">
        <v>66600</v>
      </c>
      <c r="J10">
        <v>25.7860829</v>
      </c>
      <c r="K10">
        <v>-100.13818499999999</v>
      </c>
      <c r="L10" t="s">
        <v>36</v>
      </c>
      <c r="M10" s="5">
        <v>25.665712750000001</v>
      </c>
      <c r="N10" s="5">
        <v>-100.31722756945</v>
      </c>
      <c r="O10" s="5">
        <v>6378.1</v>
      </c>
      <c r="P10" s="6" cm="1">
        <f t="array" ref="P10">DistanciaGeografica(J10,K10,M10,N10,O10)</f>
        <v>22403.968709134777</v>
      </c>
      <c r="Q10">
        <v>22403.968709134777</v>
      </c>
    </row>
    <row r="11" spans="1:17" x14ac:dyDescent="0.45">
      <c r="A11" t="s">
        <v>6</v>
      </c>
      <c r="B11" t="s">
        <v>7</v>
      </c>
      <c r="C11">
        <v>610</v>
      </c>
      <c r="D11" t="s">
        <v>19</v>
      </c>
      <c r="E11" t="s">
        <v>5</v>
      </c>
      <c r="F11" t="str">
        <f>VLOOKUP(E11,[1]cities!$C$2:$D$62,2,0)</f>
        <v>MTY</v>
      </c>
      <c r="G11">
        <v>223</v>
      </c>
      <c r="H11">
        <v>1</v>
      </c>
      <c r="I11">
        <v>64060</v>
      </c>
      <c r="J11">
        <v>25.6779355</v>
      </c>
      <c r="K11">
        <v>-100.3531035</v>
      </c>
      <c r="L11" t="s">
        <v>36</v>
      </c>
      <c r="M11" s="5">
        <v>25.665712750000001</v>
      </c>
      <c r="N11" s="5">
        <v>-100.31722756945</v>
      </c>
      <c r="O11" s="5">
        <v>6378.1</v>
      </c>
      <c r="P11" s="6" cm="1">
        <f t="array" ref="P11">DistanciaGeografica(J11,K11,M11,N11,O11)</f>
        <v>3848.0325736062427</v>
      </c>
      <c r="Q11">
        <v>3848.0325736062427</v>
      </c>
    </row>
    <row r="12" spans="1:17" x14ac:dyDescent="0.45">
      <c r="A12" t="s">
        <v>8</v>
      </c>
      <c r="B12" t="s">
        <v>9</v>
      </c>
      <c r="C12">
        <v>403</v>
      </c>
      <c r="D12" t="s">
        <v>21</v>
      </c>
      <c r="E12" t="s">
        <v>10</v>
      </c>
      <c r="F12" t="str">
        <f>VLOOKUP(E12,[1]cities!$C$2:$D$62,2,0)</f>
        <v>SPG</v>
      </c>
      <c r="G12">
        <v>250</v>
      </c>
      <c r="H12">
        <v>1</v>
      </c>
      <c r="I12">
        <v>66266</v>
      </c>
      <c r="J12">
        <v>25.650000899999998</v>
      </c>
      <c r="K12">
        <v>-100.35752650000001</v>
      </c>
      <c r="L12" t="s">
        <v>36</v>
      </c>
      <c r="M12" s="5">
        <v>25.665712750000001</v>
      </c>
      <c r="N12" s="5">
        <v>-100.31722756945</v>
      </c>
      <c r="O12" s="5">
        <v>6378.1</v>
      </c>
      <c r="P12" s="6" cm="1">
        <f t="array" ref="P12">DistanciaGeografica(J12,K12,M12,N12,O12)</f>
        <v>4405.7356666426886</v>
      </c>
      <c r="Q12">
        <v>4405.7356666426886</v>
      </c>
    </row>
    <row r="13" spans="1:17" x14ac:dyDescent="0.45">
      <c r="A13" t="s">
        <v>11</v>
      </c>
      <c r="B13" t="s">
        <v>12</v>
      </c>
      <c r="C13">
        <v>310</v>
      </c>
      <c r="D13" t="s">
        <v>19</v>
      </c>
      <c r="E13" t="s">
        <v>5</v>
      </c>
      <c r="F13" t="str">
        <f>VLOOKUP(E13,[1]cities!$C$2:$D$62,2,0)</f>
        <v>MTY</v>
      </c>
      <c r="G13">
        <v>85</v>
      </c>
      <c r="H13">
        <v>1</v>
      </c>
      <c r="I13">
        <v>64650</v>
      </c>
      <c r="J13">
        <v>25.671671499999999</v>
      </c>
      <c r="K13">
        <v>-100.3888554</v>
      </c>
      <c r="L13" t="s">
        <v>36</v>
      </c>
      <c r="M13" s="5">
        <v>25.665712750000001</v>
      </c>
      <c r="N13" s="5">
        <v>-100.31722756945</v>
      </c>
      <c r="O13" s="5">
        <v>6378.1</v>
      </c>
      <c r="P13" s="6" cm="1">
        <f t="array" ref="P13">DistanciaGeografica(J13,K13,M13,N13,O13)</f>
        <v>7217.1975936298568</v>
      </c>
      <c r="Q13">
        <v>7217.1975936298568</v>
      </c>
    </row>
    <row r="14" spans="1:17" x14ac:dyDescent="0.45">
      <c r="A14" t="s">
        <v>13</v>
      </c>
      <c r="B14" t="s">
        <v>14</v>
      </c>
      <c r="C14">
        <v>413</v>
      </c>
      <c r="D14" t="s">
        <v>21</v>
      </c>
      <c r="E14" t="s">
        <v>10</v>
      </c>
      <c r="F14" t="str">
        <f>VLOOKUP(E14,[1]cities!$C$2:$D$62,2,0)</f>
        <v>SPG</v>
      </c>
      <c r="G14">
        <v>174</v>
      </c>
      <c r="H14">
        <v>1</v>
      </c>
      <c r="I14">
        <v>66220</v>
      </c>
      <c r="J14">
        <v>25.6592272</v>
      </c>
      <c r="K14">
        <v>-100.35806340000001</v>
      </c>
      <c r="L14" t="s">
        <v>36</v>
      </c>
      <c r="M14" s="5">
        <v>25.665712750000001</v>
      </c>
      <c r="N14" s="5">
        <v>-100.31722756945</v>
      </c>
      <c r="O14" s="5">
        <v>6378.1</v>
      </c>
      <c r="P14" s="6" cm="1">
        <f t="array" ref="P14">DistanciaGeografica(J14,K14,M14,N14,O14)</f>
        <v>4160.5230073600624</v>
      </c>
      <c r="Q14">
        <v>4160.5230073600624</v>
      </c>
    </row>
    <row r="15" spans="1:17" x14ac:dyDescent="0.45">
      <c r="A15" t="s">
        <v>15</v>
      </c>
      <c r="B15" t="s">
        <v>16</v>
      </c>
      <c r="C15">
        <v>211</v>
      </c>
      <c r="D15" t="s">
        <v>19</v>
      </c>
      <c r="E15" t="s">
        <v>5</v>
      </c>
      <c r="F15" t="str">
        <f>VLOOKUP(E15,[1]cities!$C$2:$D$62,2,0)</f>
        <v>MTY</v>
      </c>
      <c r="G15">
        <v>198</v>
      </c>
      <c r="H15">
        <v>1</v>
      </c>
      <c r="I15">
        <v>66600</v>
      </c>
      <c r="J15">
        <v>25.7862464</v>
      </c>
      <c r="K15">
        <v>-100.13877599999999</v>
      </c>
      <c r="L15" t="s">
        <v>36</v>
      </c>
      <c r="M15" s="5">
        <v>25.665712750000001</v>
      </c>
      <c r="N15" s="5">
        <v>-100.31722756945</v>
      </c>
      <c r="O15" s="5">
        <v>6378.1</v>
      </c>
      <c r="P15" s="6" cm="1">
        <f t="array" ref="P15">DistanciaGeografica(J15,K15,M15,N15,O15)</f>
        <v>22367.400661398315</v>
      </c>
      <c r="Q15">
        <v>22367.400661398315</v>
      </c>
    </row>
    <row r="16" spans="1:17" x14ac:dyDescent="0.45">
      <c r="A16" t="s">
        <v>17</v>
      </c>
      <c r="B16" t="s">
        <v>18</v>
      </c>
      <c r="C16">
        <v>210</v>
      </c>
      <c r="D16" t="s">
        <v>20</v>
      </c>
      <c r="E16" t="s">
        <v>10</v>
      </c>
      <c r="F16" t="str">
        <f>VLOOKUP(E16,[1]cities!$C$2:$D$62,2,0)</f>
        <v>SPG</v>
      </c>
      <c r="G16">
        <v>198</v>
      </c>
      <c r="H16">
        <v>1</v>
      </c>
      <c r="I16">
        <v>66260</v>
      </c>
      <c r="J16">
        <v>25.6523039</v>
      </c>
      <c r="K16">
        <v>-100.34427290000001</v>
      </c>
      <c r="L16" t="s">
        <v>36</v>
      </c>
      <c r="M16" s="5">
        <v>25.665712750000001</v>
      </c>
      <c r="N16" s="5">
        <v>-100.31722756945</v>
      </c>
      <c r="O16" s="5">
        <v>6378.1</v>
      </c>
      <c r="P16" s="6" cm="1">
        <f t="array" ref="P16">DistanciaGeografica(J16,K16,M16,N16,O16)</f>
        <v>3097.1841213157231</v>
      </c>
      <c r="Q16">
        <v>3097.1841213157231</v>
      </c>
    </row>
    <row r="17" spans="1:17" x14ac:dyDescent="0.45">
      <c r="A17" t="s">
        <v>30</v>
      </c>
      <c r="B17" t="s">
        <v>31</v>
      </c>
      <c r="D17" t="s">
        <v>20</v>
      </c>
      <c r="E17" t="s">
        <v>10</v>
      </c>
      <c r="F17" t="s">
        <v>32</v>
      </c>
      <c r="G17" s="3">
        <v>166</v>
      </c>
      <c r="H17">
        <v>1</v>
      </c>
      <c r="I17" s="3">
        <v>66278</v>
      </c>
      <c r="J17">
        <v>25.6454317</v>
      </c>
      <c r="K17">
        <v>-100.3234145</v>
      </c>
      <c r="L17" t="s">
        <v>36</v>
      </c>
      <c r="M17" s="5">
        <v>25.665712750000001</v>
      </c>
      <c r="N17" s="5">
        <v>-100.31722756945</v>
      </c>
      <c r="O17" s="5">
        <v>6378.1</v>
      </c>
      <c r="P17" s="6" cm="1">
        <f t="array" ref="P17">DistanciaGeografica(J17,K17,M17,N17,O17)</f>
        <v>2341.4661256703939</v>
      </c>
      <c r="Q17">
        <v>2341.4661256703939</v>
      </c>
    </row>
    <row r="18" spans="1:17" x14ac:dyDescent="0.45">
      <c r="A18" t="s">
        <v>3</v>
      </c>
      <c r="B18" t="s">
        <v>4</v>
      </c>
      <c r="C18">
        <v>208</v>
      </c>
      <c r="D18" t="s">
        <v>20</v>
      </c>
      <c r="E18" t="s">
        <v>5</v>
      </c>
      <c r="F18" t="str">
        <f>VLOOKUP(E18,[1]cities!$C$2:$D$62,2,0)</f>
        <v>MTY</v>
      </c>
      <c r="G18">
        <v>219</v>
      </c>
      <c r="H18">
        <v>1</v>
      </c>
      <c r="I18">
        <v>66600</v>
      </c>
      <c r="J18">
        <v>25.7860829</v>
      </c>
      <c r="K18">
        <v>-100.13818499999999</v>
      </c>
      <c r="L18" t="s">
        <v>37</v>
      </c>
      <c r="M18" s="5">
        <v>25.651407500000001</v>
      </c>
      <c r="N18" s="5">
        <v>-100.334892</v>
      </c>
      <c r="O18" s="5">
        <v>6378.1</v>
      </c>
      <c r="P18" s="6" cm="1">
        <f t="array" ref="P18">DistanciaGeografica(J18,K18,M18,N18,O18)</f>
        <v>24777.996181617898</v>
      </c>
      <c r="Q18">
        <v>24777.996181617898</v>
      </c>
    </row>
    <row r="19" spans="1:17" x14ac:dyDescent="0.45">
      <c r="A19" t="s">
        <v>6</v>
      </c>
      <c r="B19" t="s">
        <v>7</v>
      </c>
      <c r="C19">
        <v>610</v>
      </c>
      <c r="D19" t="s">
        <v>19</v>
      </c>
      <c r="E19" t="s">
        <v>5</v>
      </c>
      <c r="F19" t="str">
        <f>VLOOKUP(E19,[1]cities!$C$2:$D$62,2,0)</f>
        <v>MTY</v>
      </c>
      <c r="G19">
        <v>223</v>
      </c>
      <c r="H19">
        <v>1</v>
      </c>
      <c r="I19">
        <v>64060</v>
      </c>
      <c r="J19">
        <v>25.6779355</v>
      </c>
      <c r="K19">
        <v>-100.3531035</v>
      </c>
      <c r="L19" t="s">
        <v>37</v>
      </c>
      <c r="M19" s="5">
        <v>25.651407500000001</v>
      </c>
      <c r="N19" s="5">
        <v>-100.334892</v>
      </c>
      <c r="O19" s="5">
        <v>6378.1</v>
      </c>
      <c r="P19" s="6" cm="1">
        <f t="array" ref="P19">DistanciaGeografica(J19,K19,M19,N19,O19)</f>
        <v>3472.6866781489489</v>
      </c>
      <c r="Q19">
        <v>3472.6866781489489</v>
      </c>
    </row>
    <row r="20" spans="1:17" x14ac:dyDescent="0.45">
      <c r="A20" t="s">
        <v>8</v>
      </c>
      <c r="B20" t="s">
        <v>9</v>
      </c>
      <c r="C20">
        <v>403</v>
      </c>
      <c r="D20" t="s">
        <v>21</v>
      </c>
      <c r="E20" t="s">
        <v>10</v>
      </c>
      <c r="F20" t="str">
        <f>VLOOKUP(E20,[1]cities!$C$2:$D$62,2,0)</f>
        <v>SPG</v>
      </c>
      <c r="G20">
        <v>250</v>
      </c>
      <c r="H20">
        <v>1</v>
      </c>
      <c r="I20">
        <v>66266</v>
      </c>
      <c r="J20">
        <v>25.650000899999998</v>
      </c>
      <c r="K20">
        <v>-100.35752650000001</v>
      </c>
      <c r="L20" t="s">
        <v>37</v>
      </c>
      <c r="M20" s="5">
        <v>25.651407500000001</v>
      </c>
      <c r="N20" s="5">
        <v>-100.334892</v>
      </c>
      <c r="O20" s="5">
        <v>6378.1</v>
      </c>
      <c r="P20" s="6" cm="1">
        <f t="array" ref="P20">DistanciaGeografica(J20,K20,M20,N20,O20)</f>
        <v>2276.7255200645595</v>
      </c>
      <c r="Q20">
        <v>2276.7255200645595</v>
      </c>
    </row>
    <row r="21" spans="1:17" x14ac:dyDescent="0.45">
      <c r="A21" t="s">
        <v>11</v>
      </c>
      <c r="B21" t="s">
        <v>12</v>
      </c>
      <c r="C21">
        <v>310</v>
      </c>
      <c r="D21" t="s">
        <v>19</v>
      </c>
      <c r="E21" t="s">
        <v>5</v>
      </c>
      <c r="F21" t="str">
        <f>VLOOKUP(E21,[1]cities!$C$2:$D$62,2,0)</f>
        <v>MTY</v>
      </c>
      <c r="G21">
        <v>85</v>
      </c>
      <c r="H21">
        <v>1</v>
      </c>
      <c r="I21">
        <v>64650</v>
      </c>
      <c r="J21">
        <v>25.671671499999999</v>
      </c>
      <c r="K21">
        <v>-100.3888554</v>
      </c>
      <c r="L21" t="s">
        <v>37</v>
      </c>
      <c r="M21" s="5">
        <v>25.651407500000001</v>
      </c>
      <c r="N21" s="5">
        <v>-100.334892</v>
      </c>
      <c r="O21" s="5">
        <v>6378.1</v>
      </c>
      <c r="P21" s="6" cm="1">
        <f t="array" ref="P21">DistanciaGeografica(J21,K21,M21,N21,O21)</f>
        <v>5865.7369284386759</v>
      </c>
      <c r="Q21">
        <v>5865.7369284386759</v>
      </c>
    </row>
    <row r="22" spans="1:17" x14ac:dyDescent="0.45">
      <c r="A22" t="s">
        <v>13</v>
      </c>
      <c r="B22" t="s">
        <v>14</v>
      </c>
      <c r="C22">
        <v>413</v>
      </c>
      <c r="D22" t="s">
        <v>21</v>
      </c>
      <c r="E22" t="s">
        <v>10</v>
      </c>
      <c r="F22" t="str">
        <f>VLOOKUP(E22,[1]cities!$C$2:$D$62,2,0)</f>
        <v>SPG</v>
      </c>
      <c r="G22">
        <v>174</v>
      </c>
      <c r="H22">
        <v>1</v>
      </c>
      <c r="I22">
        <v>66220</v>
      </c>
      <c r="J22">
        <v>25.6592272</v>
      </c>
      <c r="K22">
        <v>-100.35806340000001</v>
      </c>
      <c r="L22" t="s">
        <v>37</v>
      </c>
      <c r="M22" s="5">
        <v>25.651407500000001</v>
      </c>
      <c r="N22" s="5">
        <v>-100.334892</v>
      </c>
      <c r="O22" s="5">
        <v>6378.1</v>
      </c>
      <c r="P22" s="6" cm="1">
        <f t="array" ref="P22">DistanciaGeografica(J22,K22,M22,N22,O22)</f>
        <v>2482.7257172086456</v>
      </c>
      <c r="Q22">
        <v>2482.7257172086456</v>
      </c>
    </row>
    <row r="23" spans="1:17" x14ac:dyDescent="0.45">
      <c r="A23" t="s">
        <v>15</v>
      </c>
      <c r="B23" t="s">
        <v>16</v>
      </c>
      <c r="C23">
        <v>211</v>
      </c>
      <c r="D23" t="s">
        <v>19</v>
      </c>
      <c r="E23" t="s">
        <v>5</v>
      </c>
      <c r="F23" t="str">
        <f>VLOOKUP(E23,[1]cities!$C$2:$D$62,2,0)</f>
        <v>MTY</v>
      </c>
      <c r="G23">
        <v>198</v>
      </c>
      <c r="H23">
        <v>1</v>
      </c>
      <c r="I23">
        <v>66600</v>
      </c>
      <c r="J23">
        <v>25.7862464</v>
      </c>
      <c r="K23">
        <v>-100.13877599999999</v>
      </c>
      <c r="L23" t="s">
        <v>37</v>
      </c>
      <c r="M23" s="5">
        <v>25.651407500000001</v>
      </c>
      <c r="N23" s="5">
        <v>-100.334892</v>
      </c>
      <c r="O23" s="5">
        <v>6378.1</v>
      </c>
      <c r="P23" s="6" cm="1">
        <f t="array" ref="P23">DistanciaGeografica(J23,K23,M23,N23,O23)</f>
        <v>24741.857306383885</v>
      </c>
      <c r="Q23">
        <v>24741.857306383885</v>
      </c>
    </row>
    <row r="24" spans="1:17" x14ac:dyDescent="0.45">
      <c r="A24" t="s">
        <v>17</v>
      </c>
      <c r="B24" t="s">
        <v>18</v>
      </c>
      <c r="C24">
        <v>210</v>
      </c>
      <c r="D24" t="s">
        <v>20</v>
      </c>
      <c r="E24" t="s">
        <v>10</v>
      </c>
      <c r="F24" t="str">
        <f>VLOOKUP(E24,[1]cities!$C$2:$D$62,2,0)</f>
        <v>SPG</v>
      </c>
      <c r="G24">
        <v>198</v>
      </c>
      <c r="H24">
        <v>1</v>
      </c>
      <c r="I24">
        <v>66260</v>
      </c>
      <c r="J24">
        <v>25.6523039</v>
      </c>
      <c r="K24">
        <v>-100.34427290000001</v>
      </c>
      <c r="L24" t="s">
        <v>37</v>
      </c>
      <c r="M24" s="5">
        <v>25.651407500000001</v>
      </c>
      <c r="N24" s="5">
        <v>-100.334892</v>
      </c>
      <c r="O24" s="5">
        <v>6378.1</v>
      </c>
      <c r="P24" s="6" cm="1">
        <f t="array" ref="P24">DistanciaGeografica(J24,K24,M24,N24,O24)</f>
        <v>946.62282000401899</v>
      </c>
      <c r="Q24">
        <v>946.62282000401899</v>
      </c>
    </row>
    <row r="25" spans="1:17" x14ac:dyDescent="0.45">
      <c r="A25" t="s">
        <v>30</v>
      </c>
      <c r="B25" t="s">
        <v>31</v>
      </c>
      <c r="D25" t="s">
        <v>20</v>
      </c>
      <c r="E25" t="s">
        <v>10</v>
      </c>
      <c r="F25" t="s">
        <v>32</v>
      </c>
      <c r="G25" s="3">
        <v>166</v>
      </c>
      <c r="H25">
        <v>1</v>
      </c>
      <c r="I25" s="3">
        <v>66278</v>
      </c>
      <c r="J25">
        <v>25.6454317</v>
      </c>
      <c r="K25">
        <v>-100.3234145</v>
      </c>
      <c r="L25" t="s">
        <v>37</v>
      </c>
      <c r="M25" s="5">
        <v>25.651407500000001</v>
      </c>
      <c r="N25" s="5">
        <v>-100.334892</v>
      </c>
      <c r="O25" s="5">
        <v>6378.1</v>
      </c>
      <c r="P25" s="6" cm="1">
        <f t="array" ref="P25">DistanciaGeografica(J25,K25,M25,N25,O25)</f>
        <v>1330.0718817833761</v>
      </c>
      <c r="Q25">
        <v>1330.0718817833761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Fortunato Fortunato</cp:lastModifiedBy>
  <cp:revision/>
  <dcterms:created xsi:type="dcterms:W3CDTF">2022-03-30T18:33:00Z</dcterms:created>
  <dcterms:modified xsi:type="dcterms:W3CDTF">2022-11-18T21:01:42Z</dcterms:modified>
  <cp:category/>
  <cp:contentStatus/>
</cp:coreProperties>
</file>