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675D3A4F-2B02-4B6D-90FF-D3BC7EC6D5C3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Comple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4" l="1"/>
  <c r="E95" i="4"/>
  <c r="E78" i="4"/>
  <c r="E84" i="4"/>
  <c r="E92" i="4"/>
  <c r="E113" i="4"/>
  <c r="E110" i="4"/>
  <c r="B43" i="4"/>
  <c r="D43" i="4"/>
  <c r="C43" i="4" s="1"/>
  <c r="B32" i="4"/>
  <c r="D32" i="4"/>
  <c r="C32" i="4" s="1"/>
  <c r="B33" i="4"/>
  <c r="D33" i="4"/>
  <c r="C33" i="4" s="1"/>
  <c r="B29" i="4"/>
  <c r="D29" i="4"/>
  <c r="C29" i="4" s="1"/>
  <c r="D30" i="4"/>
  <c r="C30" i="4" s="1"/>
  <c r="C31" i="4"/>
  <c r="D31" i="4"/>
  <c r="C34" i="4"/>
  <c r="D34" i="4"/>
  <c r="D35" i="4"/>
  <c r="C35" i="4" s="1"/>
  <c r="D36" i="4"/>
  <c r="C36" i="4" s="1"/>
  <c r="D37" i="4"/>
  <c r="C37" i="4" s="1"/>
  <c r="D38" i="4"/>
  <c r="C38" i="4" s="1"/>
  <c r="D39" i="4"/>
  <c r="C39" i="4" s="1"/>
  <c r="D40" i="4"/>
  <c r="C40" i="4" s="1"/>
  <c r="D41" i="4"/>
  <c r="C41" i="4" s="1"/>
  <c r="C42" i="4"/>
  <c r="D42" i="4"/>
  <c r="C44" i="4"/>
  <c r="D44" i="4"/>
  <c r="D45" i="4"/>
  <c r="C45" i="4" s="1"/>
  <c r="D46" i="4"/>
  <c r="C46" i="4" s="1"/>
  <c r="D47" i="4"/>
  <c r="C47" i="4" s="1"/>
  <c r="D48" i="4"/>
  <c r="C48" i="4" s="1"/>
  <c r="D49" i="4"/>
  <c r="C49" i="4" s="1"/>
  <c r="D50" i="4"/>
  <c r="C50" i="4" s="1"/>
  <c r="C51" i="4"/>
  <c r="D51" i="4"/>
  <c r="D52" i="4"/>
  <c r="C52" i="4" s="1"/>
  <c r="D53" i="4"/>
  <c r="C53" i="4" s="1"/>
  <c r="D54" i="4"/>
  <c r="C54" i="4" s="1"/>
  <c r="D55" i="4"/>
  <c r="C55" i="4" s="1"/>
  <c r="D56" i="4"/>
  <c r="C56" i="4" s="1"/>
  <c r="D57" i="4"/>
  <c r="C57" i="4" s="1"/>
  <c r="C58" i="4"/>
  <c r="D58" i="4"/>
  <c r="D59" i="4"/>
  <c r="C59" i="4" s="1"/>
  <c r="E59" i="4" s="1"/>
  <c r="D60" i="4"/>
  <c r="C60" i="4" s="1"/>
  <c r="E60" i="4" s="1"/>
  <c r="D61" i="4"/>
  <c r="C61" i="4" s="1"/>
  <c r="E61" i="4" s="1"/>
  <c r="D62" i="4"/>
  <c r="C62" i="4" s="1"/>
  <c r="E62" i="4" s="1"/>
  <c r="D63" i="4"/>
  <c r="C63" i="4" s="1"/>
  <c r="E63" i="4" s="1"/>
  <c r="D64" i="4"/>
  <c r="C64" i="4" s="1"/>
  <c r="E64" i="4" s="1"/>
  <c r="D65" i="4"/>
  <c r="C65" i="4" s="1"/>
  <c r="E65" i="4" s="1"/>
  <c r="D66" i="4"/>
  <c r="C66" i="4" s="1"/>
  <c r="E66" i="4" s="1"/>
  <c r="D67" i="4"/>
  <c r="C67" i="4" s="1"/>
  <c r="E67" i="4" s="1"/>
  <c r="C68" i="4"/>
  <c r="D68" i="4"/>
  <c r="D93" i="4"/>
  <c r="C93" i="4" s="1"/>
  <c r="E93" i="4" s="1"/>
  <c r="D94" i="4"/>
  <c r="C94" i="4" s="1"/>
  <c r="E94" i="4" s="1"/>
  <c r="C95" i="4"/>
  <c r="D95" i="4"/>
  <c r="D69" i="4"/>
  <c r="C69" i="4" s="1"/>
  <c r="E69" i="4" s="1"/>
  <c r="D70" i="4"/>
  <c r="C70" i="4" s="1"/>
  <c r="E70" i="4" s="1"/>
  <c r="D71" i="4"/>
  <c r="C71" i="4" s="1"/>
  <c r="E71" i="4" s="1"/>
  <c r="D72" i="4"/>
  <c r="C72" i="4" s="1"/>
  <c r="E72" i="4" s="1"/>
  <c r="D73" i="4"/>
  <c r="C73" i="4" s="1"/>
  <c r="E73" i="4" s="1"/>
  <c r="D74" i="4"/>
  <c r="C74" i="4" s="1"/>
  <c r="E74" i="4" s="1"/>
  <c r="D75" i="4"/>
  <c r="C75" i="4" s="1"/>
  <c r="E75" i="4" s="1"/>
  <c r="D76" i="4"/>
  <c r="C76" i="4" s="1"/>
  <c r="E76" i="4" s="1"/>
  <c r="D77" i="4"/>
  <c r="C77" i="4" s="1"/>
  <c r="E77" i="4" s="1"/>
  <c r="C78" i="4"/>
  <c r="D78" i="4"/>
  <c r="D79" i="4"/>
  <c r="C79" i="4" s="1"/>
  <c r="E79" i="4" s="1"/>
  <c r="D80" i="4"/>
  <c r="C80" i="4" s="1"/>
  <c r="E80" i="4" s="1"/>
  <c r="D81" i="4"/>
  <c r="C81" i="4" s="1"/>
  <c r="E81" i="4" s="1"/>
  <c r="D82" i="4"/>
  <c r="C82" i="4" s="1"/>
  <c r="E82" i="4" s="1"/>
  <c r="D83" i="4"/>
  <c r="C83" i="4" s="1"/>
  <c r="E83" i="4" s="1"/>
  <c r="C84" i="4"/>
  <c r="D84" i="4"/>
  <c r="D85" i="4"/>
  <c r="C85" i="4" s="1"/>
  <c r="E85" i="4" s="1"/>
  <c r="D86" i="4"/>
  <c r="C86" i="4" s="1"/>
  <c r="E86" i="4" s="1"/>
  <c r="D87" i="4"/>
  <c r="C87" i="4" s="1"/>
  <c r="E87" i="4" s="1"/>
  <c r="D88" i="4"/>
  <c r="C88" i="4" s="1"/>
  <c r="E88" i="4" s="1"/>
  <c r="D89" i="4"/>
  <c r="C89" i="4" s="1"/>
  <c r="E89" i="4" s="1"/>
  <c r="D90" i="4"/>
  <c r="C90" i="4" s="1"/>
  <c r="E90" i="4" s="1"/>
  <c r="D91" i="4"/>
  <c r="C91" i="4" s="1"/>
  <c r="E91" i="4" s="1"/>
  <c r="C92" i="4"/>
  <c r="D92" i="4"/>
  <c r="D111" i="4"/>
  <c r="C111" i="4" s="1"/>
  <c r="E111" i="4" s="1"/>
  <c r="D112" i="4"/>
  <c r="C112" i="4" s="1"/>
  <c r="E112" i="4" s="1"/>
  <c r="C113" i="4"/>
  <c r="D113" i="4"/>
  <c r="D96" i="4"/>
  <c r="C96" i="4" s="1"/>
  <c r="E96" i="4" s="1"/>
  <c r="D97" i="4"/>
  <c r="C97" i="4" s="1"/>
  <c r="E97" i="4" s="1"/>
  <c r="D98" i="4"/>
  <c r="C98" i="4" s="1"/>
  <c r="E98" i="4" s="1"/>
  <c r="D100" i="4"/>
  <c r="C100" i="4" s="1"/>
  <c r="E100" i="4" s="1"/>
  <c r="D101" i="4"/>
  <c r="C101" i="4" s="1"/>
  <c r="E101" i="4" s="1"/>
  <c r="D102" i="4"/>
  <c r="C102" i="4" s="1"/>
  <c r="E102" i="4" s="1"/>
  <c r="D104" i="4"/>
  <c r="C104" i="4" s="1"/>
  <c r="E104" i="4" s="1"/>
  <c r="D105" i="4"/>
  <c r="C105" i="4" s="1"/>
  <c r="E105" i="4" s="1"/>
  <c r="D106" i="4"/>
  <c r="C106" i="4" s="1"/>
  <c r="E106" i="4" s="1"/>
  <c r="D108" i="4"/>
  <c r="C108" i="4" s="1"/>
  <c r="E108" i="4" s="1"/>
  <c r="D109" i="4"/>
  <c r="C109" i="4" s="1"/>
  <c r="E109" i="4" s="1"/>
  <c r="C110" i="4"/>
  <c r="D110" i="4"/>
  <c r="D18" i="4"/>
  <c r="C18" i="4" s="1"/>
  <c r="D19" i="4"/>
  <c r="C19" i="4" s="1"/>
  <c r="D20" i="4"/>
  <c r="C20" i="4" s="1"/>
  <c r="D21" i="4"/>
  <c r="C21" i="4" s="1"/>
  <c r="D22" i="4"/>
  <c r="C22" i="4" s="1"/>
  <c r="D23" i="4"/>
  <c r="C23" i="4" s="1"/>
  <c r="D24" i="4"/>
  <c r="C24" i="4" s="1"/>
  <c r="D25" i="4"/>
  <c r="C25" i="4" s="1"/>
  <c r="D26" i="4"/>
  <c r="C26" i="4" s="1"/>
  <c r="C27" i="4"/>
  <c r="D27" i="4"/>
  <c r="D28" i="4"/>
  <c r="C28" i="4" s="1"/>
  <c r="D17" i="4"/>
  <c r="C17" i="4" s="1"/>
  <c r="B110" i="4"/>
  <c r="B109" i="4"/>
  <c r="B108" i="4"/>
  <c r="B106" i="4"/>
  <c r="B105" i="4"/>
  <c r="B104" i="4"/>
  <c r="B102" i="4"/>
  <c r="B101" i="4"/>
  <c r="B100" i="4"/>
  <c r="B98" i="4"/>
  <c r="B97" i="4"/>
  <c r="B96" i="4"/>
  <c r="B113" i="4"/>
  <c r="B112" i="4"/>
  <c r="B111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95" i="4"/>
  <c r="B94" i="4"/>
  <c r="B93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1" i="4"/>
  <c r="B30" i="4"/>
  <c r="B28" i="4"/>
  <c r="B27" i="4"/>
  <c r="B26" i="4"/>
  <c r="B25" i="4"/>
  <c r="B24" i="4"/>
  <c r="B23" i="4"/>
  <c r="B22" i="4"/>
  <c r="AG21" i="4"/>
  <c r="B21" i="4"/>
  <c r="B20" i="4"/>
  <c r="B19" i="4"/>
  <c r="B18" i="4"/>
  <c r="B17" i="4"/>
  <c r="B16" i="4"/>
  <c r="B15" i="4"/>
  <c r="AG14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<sst xmlns="http://schemas.openxmlformats.org/spreadsheetml/2006/main" count="1814" uniqueCount="296">
  <si>
    <t>00000000</t>
  </si>
  <si>
    <t>00</t>
  </si>
  <si>
    <t>10</t>
  </si>
  <si>
    <t>d8</t>
  </si>
  <si>
    <t>|................|</t>
  </si>
  <si>
    <t>00000010</t>
  </si>
  <si>
    <t>06</t>
  </si>
  <si>
    <t>02</t>
  </si>
  <si>
    <t>21</t>
  </si>
  <si>
    <t>00000020</t>
  </si>
  <si>
    <t>07</t>
  </si>
  <si>
    <t>38</t>
  </si>
  <si>
    <t>04</t>
  </si>
  <si>
    <t>75</t>
  </si>
  <si>
    <t>0b</t>
  </si>
  <si>
    <t>fe</t>
  </si>
  <si>
    <t>00000030</t>
  </si>
  <si>
    <t>eb</t>
  </si>
  <si>
    <t>01</t>
  </si>
  <si>
    <t>80</t>
  </si>
  <si>
    <t>74</t>
  </si>
  <si>
    <t>00000040</t>
  </si>
  <si>
    <t>4c</t>
  </si>
  <si>
    <t>00000050</t>
  </si>
  <si>
    <t>*</t>
  </si>
  <si>
    <t>000001b0</t>
  </si>
  <si>
    <t>05</t>
  </si>
  <si>
    <t>000001c0</t>
  </si>
  <si>
    <t>0c</t>
  </si>
  <si>
    <t>03</t>
  </si>
  <si>
    <t>ff</t>
  </si>
  <si>
    <t>08</t>
  </si>
  <si>
    <t>f8</t>
  </si>
  <si>
    <t>000001d0</t>
  </si>
  <si>
    <t>000001f0</t>
  </si>
  <si>
    <t>55</t>
  </si>
  <si>
    <t>aa</t>
  </si>
  <si>
    <t>|..............U.|</t>
  </si>
  <si>
    <t>00000200</t>
  </si>
  <si>
    <t>58</t>
  </si>
  <si>
    <t>90</t>
  </si>
  <si>
    <t>6d</t>
  </si>
  <si>
    <t>66</t>
  </si>
  <si>
    <t>73</t>
  </si>
  <si>
    <t>2e</t>
  </si>
  <si>
    <t>61</t>
  </si>
  <si>
    <t>20</t>
  </si>
  <si>
    <t>29</t>
  </si>
  <si>
    <t>39</t>
  </si>
  <si>
    <t>46</t>
  </si>
  <si>
    <t>4f</t>
  </si>
  <si>
    <t>52</t>
  </si>
  <si>
    <t>54</t>
  </si>
  <si>
    <t>4e</t>
  </si>
  <si>
    <t>41</t>
  </si>
  <si>
    <t>33</t>
  </si>
  <si>
    <t>32</t>
  </si>
  <si>
    <t>0e</t>
  </si>
  <si>
    <t>77</t>
  </si>
  <si>
    <t>22</t>
  </si>
  <si>
    <t>56</t>
  </si>
  <si>
    <t>68</t>
  </si>
  <si>
    <t>69</t>
  </si>
  <si>
    <t>6e</t>
  </si>
  <si>
    <t>6f</t>
  </si>
  <si>
    <t>6c</t>
  </si>
  <si>
    <t>65</t>
  </si>
  <si>
    <t>64</t>
  </si>
  <si>
    <t>72</t>
  </si>
  <si>
    <t>70</t>
  </si>
  <si>
    <t>0d</t>
  </si>
  <si>
    <t>0a</t>
  </si>
  <si>
    <t>67</t>
  </si>
  <si>
    <t>|RRaA............|</t>
  </si>
  <si>
    <t>11</t>
  </si>
  <si>
    <t>|....rrAa........|</t>
  </si>
  <si>
    <t>0f</t>
  </si>
  <si>
    <t>09</t>
  </si>
  <si>
    <t>44</t>
  </si>
  <si>
    <t>53</t>
  </si>
  <si>
    <t>48</t>
  </si>
  <si>
    <t>45</t>
  </si>
  <si>
    <t>47</t>
  </si>
  <si>
    <t>94</t>
  </si>
  <si>
    <t>57</t>
  </si>
  <si>
    <t>|Hello world!....|</t>
  </si>
  <si>
    <t>2a</t>
  </si>
  <si>
    <t>5f</t>
  </si>
  <si>
    <t>78</t>
  </si>
  <si>
    <t>|*usr_29.txt*.For|</t>
  </si>
  <si>
    <t>76</t>
  </si>
  <si>
    <t>30</t>
  </si>
  <si>
    <t>| Vim version 8.0|</t>
  </si>
  <si>
    <t>63</t>
  </si>
  <si>
    <t>3a</t>
  </si>
  <si>
    <t>|.  Last change: |</t>
  </si>
  <si>
    <t>6a</t>
  </si>
  <si>
    <t>| cursor over the|</t>
  </si>
  <si>
    <t>| call to "write_|</t>
  </si>
  <si>
    <t>|char" and press.|</t>
  </si>
  <si>
    <t>|e..To split the |</t>
  </si>
  <si>
    <t>|current window a|</t>
  </si>
  <si>
    <t>|nd jump to the t|</t>
  </si>
  <si>
    <t>|rl:.............|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</si>
  <si>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</si>
  <si>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</si>
  <si>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</si>
  <si>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</si>
  <si>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</si>
  <si>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</si>
  <si>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</si>
  <si>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</si>
  <si>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</si>
  <si>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</si>
  <si>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</si>
  <si>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</si>
  <si>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</si>
  <si>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</si>
  <si>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</si>
  <si>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</si>
  <si>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</si>
  <si>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Sector</t>
  </si>
  <si>
    <t>Cluster</t>
  </si>
  <si>
    <t>Area</t>
  </si>
  <si>
    <t>MBR</t>
  </si>
  <si>
    <t>Partition entry #0:</t>
  </si>
  <si>
    <t>00 - status: inactive</t>
  </si>
  <si>
    <t>0c - parition type: WIN95 FAT32 LBA</t>
  </si>
  <si>
    <t>MB</t>
  </si>
  <si>
    <t>(abs)</t>
  </si>
  <si>
    <t>(rel)</t>
  </si>
  <si>
    <t>BOOT SECTOR</t>
  </si>
  <si>
    <t>00 02 - bytes per sector: 512</t>
  </si>
  <si>
    <t>04 - sectors per cluster: 4</t>
  </si>
  <si>
    <t>02 - number of FATs</t>
  </si>
  <si>
    <t>02 00 00 00 - First cluster of root dir: 2</t>
  </si>
  <si>
    <t>01 00 - Sector of FSINFO: 1</t>
  </si>
  <si>
    <t>55 aa - boot sector signature</t>
  </si>
  <si>
    <t>FAT</t>
  </si>
  <si>
    <t>BOOT SECTOR (copy)</t>
  </si>
  <si>
    <t>FAT (copy)</t>
  </si>
  <si>
    <t>ROOT DIR</t>
  </si>
  <si>
    <t>/HELLO (dir)</t>
  </si>
  <si>
    <t>/HELLO/FORTUNA (dir)</t>
  </si>
  <si>
    <t>/FORTUNA.DAT (file)</t>
  </si>
  <si>
    <t>/HELLO/WORLD (dir)</t>
  </si>
  <si>
    <t>..</t>
  </si>
  <si>
    <t>/HELLO/WORLD /HELLO.TXT (file)</t>
  </si>
  <si>
    <t>/TAGS.TXT (large file)</t>
  </si>
  <si>
    <t>f8 ff ff 0f - Cluster #0 - FAT ID</t>
  </si>
  <si>
    <t>ff ff ff 0f - Cluster #1 - unused</t>
  </si>
  <si>
    <t>#</t>
  </si>
  <si>
    <t>0a 00 00 00</t>
  </si>
  <si>
    <t>0b 00 00 00</t>
  </si>
  <si>
    <t>0c 00 00 00</t>
  </si>
  <si>
    <t>0d 00 00 00</t>
  </si>
  <si>
    <t>0e 00 00 00</t>
  </si>
  <si>
    <t>0f 00 00 00</t>
  </si>
  <si>
    <t>10 00 00 00</t>
  </si>
  <si>
    <t>ff ff ff 0f - EOC</t>
  </si>
  <si>
    <t>52 52 61 41 - FSInfo signature</t>
  </si>
  <si>
    <t>72 72 41 61 - FSInfo struct signature</t>
  </si>
  <si>
    <t>11 00 00 00 - hint for next free cluster (0x11)</t>
  </si>
  <si>
    <t>FSINFO</t>
  </si>
  <si>
    <t>55 aa - FSInfo sector signature</t>
  </si>
  <si>
    <t>20 00 - reserved sectors: 32</t>
  </si>
  <si>
    <t>00..0A - Filename</t>
  </si>
  <si>
    <t>1C..1F - File size</t>
  </si>
  <si>
    <t>09     - Attributes</t>
  </si>
  <si>
    <t>35</t>
  </si>
  <si>
    <t>3d</t>
  </si>
  <si>
    <t>3f</t>
  </si>
  <si>
    <t>82</t>
  </si>
  <si>
    <t>4d</t>
  </si>
  <si>
    <t>fd</t>
  </si>
  <si>
    <t>c1</t>
  </si>
  <si>
    <t>CL</t>
  </si>
  <si>
    <t>00 - end of directory</t>
  </si>
  <si>
    <t>A</t>
  </si>
  <si>
    <t>B</t>
  </si>
  <si>
    <t>D</t>
  </si>
  <si>
    <t>E</t>
  </si>
  <si>
    <t>C</t>
  </si>
  <si>
    <t>F</t>
  </si>
  <si>
    <t>|......?.........|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</si>
  <si>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</si>
  <si>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</si>
  <si>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</si>
  <si>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</si>
  <si>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</si>
  <si>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</si>
  <si>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</si>
  <si>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</si>
  <si>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</si>
  <si>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</si>
  <si>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</si>
  <si>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</si>
  <si>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</si>
  <si>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</si>
  <si>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</si>
  <si>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</si>
  <si>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</si>
  <si>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</si>
  <si>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</si>
  <si>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</si>
  <si>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</si>
  <si>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</si>
  <si>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</si>
  <si>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</si>
  <si>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</si>
  <si>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</si>
  <si>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</si>
  <si>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0000be00</t>
  </si>
  <si>
    <t>0000be10</t>
  </si>
  <si>
    <t>0000be20</t>
  </si>
  <si>
    <t>0000be30</t>
  </si>
  <si>
    <t>0000be40</t>
  </si>
  <si>
    <t>0000be50</t>
  </si>
  <si>
    <t>0008be00</t>
  </si>
  <si>
    <t>0008be10</t>
  </si>
  <si>
    <t>0008be20</t>
  </si>
  <si>
    <t>0008be30</t>
  </si>
  <si>
    <t>0008be40</t>
  </si>
  <si>
    <t>0008be50</t>
  </si>
  <si>
    <t>0010be00</t>
  </si>
  <si>
    <t>|FORTUNA    .....|</t>
  </si>
  <si>
    <t>0010be10</t>
  </si>
  <si>
    <t>0010be20</t>
  </si>
  <si>
    <t>|HELLO      .....|</t>
  </si>
  <si>
    <t>0010be30</t>
  </si>
  <si>
    <t>0010be40</t>
  </si>
  <si>
    <t>|FORTUNA DAT ....|</t>
  </si>
  <si>
    <t>0010be50</t>
  </si>
  <si>
    <t>0010be60</t>
  </si>
  <si>
    <t>|TAGS    TXT ....|</t>
  </si>
  <si>
    <t>0010be70</t>
  </si>
  <si>
    <t>|.............N..|</t>
  </si>
  <si>
    <t>0010be80</t>
  </si>
  <si>
    <t>0010c600</t>
  </si>
  <si>
    <t>|.          .....|</t>
  </si>
  <si>
    <t>0010c610</t>
  </si>
  <si>
    <t>0010c620</t>
  </si>
  <si>
    <t>|..         .....|</t>
  </si>
  <si>
    <t>0010c630</t>
  </si>
  <si>
    <t>0010c640</t>
  </si>
  <si>
    <t>0010c650</t>
  </si>
  <si>
    <t>0010c660</t>
  </si>
  <si>
    <t>|WORLD      .....|</t>
  </si>
  <si>
    <t>0010c670</t>
  </si>
  <si>
    <t>0010c680</t>
  </si>
  <si>
    <t>0010ce00</t>
  </si>
  <si>
    <t>0010ce10</t>
  </si>
  <si>
    <t>0010ce20</t>
  </si>
  <si>
    <t>0010ce30</t>
  </si>
  <si>
    <t>0010ce40</t>
  </si>
  <si>
    <t>0010d600</t>
  </si>
  <si>
    <t>0010d610</t>
  </si>
  <si>
    <t>0010d620</t>
  </si>
  <si>
    <t>0010d630</t>
  </si>
  <si>
    <t>0010d640</t>
  </si>
  <si>
    <t>|HELLO   TXT ....|</t>
  </si>
  <si>
    <t>0010d650</t>
  </si>
  <si>
    <t>0010d660</t>
  </si>
  <si>
    <t>0010de00</t>
  </si>
  <si>
    <t>0010de10</t>
  </si>
  <si>
    <t>00113600</t>
  </si>
  <si>
    <t>00113610</t>
  </si>
  <si>
    <t>0010e600</t>
  </si>
  <si>
    <t>0010e610</t>
  </si>
  <si>
    <t>0010e620</t>
  </si>
  <si>
    <t>0010edf0</t>
  </si>
  <si>
    <t>0010ee00</t>
  </si>
  <si>
    <t>0010ee10</t>
  </si>
  <si>
    <t>0010f5f0</t>
  </si>
  <si>
    <t>0010f600</t>
  </si>
  <si>
    <t>0010f610</t>
  </si>
  <si>
    <t>00113480</t>
  </si>
  <si>
    <t>|:ts=8:ft=help:no|</t>
  </si>
  <si>
    <t>00113490</t>
  </si>
  <si>
    <t>3F 00 00 00 - LBA first abs sector: 0x3F</t>
  </si>
  <si>
    <t>c1 ff 07 00 - Number of sectors: 524.255</t>
  </si>
  <si>
    <t>c1 ff 07 00 - Total number of sectors: 524.255</t>
  </si>
  <si>
    <t>00 40 00 00 - Sectors occupied by one FAT: 1.024</t>
  </si>
  <si>
    <t>4e .. 20 - Label: NO NAME</t>
  </si>
  <si>
    <t>d8 fd 01 00 - last known free cluster count (130.520)</t>
  </si>
  <si>
    <t>ff ff ff 0f - Dir in cluster 2 - EOC (root dir)</t>
  </si>
  <si>
    <t xml:space="preserve">09 00 00 00 </t>
  </si>
  <si>
    <t>ff ff ff 0f - File in cluster 3 - EOC (/HELLO/)</t>
  </si>
  <si>
    <t>ff ff ff 0f - Dir in cluster 4 - EOC (/HELLO/FORTUNA/)</t>
  </si>
  <si>
    <t>ff ff ff 0f - Dir in cluster 5 - EOC (/HELLO/WORLD/)</t>
  </si>
  <si>
    <t>ff ff ff 0f - Dir in cluster 6 - EOC (/FORTUNA.DAT)</t>
  </si>
  <si>
    <t>08 00 00 00 - File in cluster 7 - linked list until EOC (/TAGS.TXT)</t>
  </si>
  <si>
    <t>ff ff ff 0f - File in cluster 11 - EOC (/HELLO/WORLD/HELLO.TXT)</t>
  </si>
  <si>
    <t>03 00 00 00 - cluster of HELLO/</t>
  </si>
  <si>
    <t>06 00 00 00 - cluster of FORTUNA.DAT</t>
  </si>
  <si>
    <t>07 00 00 00 - cluster of TAGS.TXT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</si>
</sst>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rator Mono Medium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/>
    <xf numFmtId="49" fontId="18" fillId="0" borderId="11" xfId="0" applyNumberFormat="1" applyFont="1" applyBorder="1"/>
    <xf numFmtId="49" fontId="18" fillId="0" borderId="12" xfId="0" applyNumberFormat="1" applyFont="1" applyBorder="1"/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/>
    <xf numFmtId="49" fontId="18" fillId="0" borderId="0" xfId="0" applyNumberFormat="1" applyFont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33" borderId="0" xfId="0" applyNumberFormat="1" applyFont="1" applyFill="1" applyBorder="1"/>
    <xf numFmtId="0" fontId="18" fillId="0" borderId="16" xfId="0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8" fillId="0" borderId="12" xfId="0" applyFont="1" applyBorder="1"/>
    <xf numFmtId="0" fontId="18" fillId="0" borderId="0" xfId="0" applyFont="1" applyFill="1"/>
    <xf numFmtId="0" fontId="18" fillId="34" borderId="0" xfId="0" applyFont="1" applyFill="1"/>
    <xf numFmtId="49" fontId="18" fillId="34" borderId="0" xfId="0" applyNumberFormat="1" applyFont="1" applyFill="1" applyBorder="1"/>
    <xf numFmtId="0" fontId="18" fillId="35" borderId="0" xfId="0" applyFont="1" applyFill="1"/>
    <xf numFmtId="49" fontId="18" fillId="34" borderId="18" xfId="0" applyNumberFormat="1" applyFont="1" applyFill="1" applyBorder="1"/>
    <xf numFmtId="49" fontId="18" fillId="33" borderId="20" xfId="0" applyNumberFormat="1" applyFont="1" applyFill="1" applyBorder="1"/>
    <xf numFmtId="49" fontId="18" fillId="35" borderId="20" xfId="0" applyNumberFormat="1" applyFont="1" applyFill="1" applyBorder="1"/>
    <xf numFmtId="49" fontId="18" fillId="35" borderId="19" xfId="0" applyNumberFormat="1" applyFont="1" applyFill="1" applyBorder="1"/>
    <xf numFmtId="49" fontId="18" fillId="0" borderId="19" xfId="0" applyNumberFormat="1" applyFont="1" applyFill="1" applyBorder="1"/>
    <xf numFmtId="49" fontId="18" fillId="0" borderId="18" xfId="0" applyNumberFormat="1" applyFont="1" applyFill="1" applyBorder="1"/>
    <xf numFmtId="49" fontId="18" fillId="0" borderId="20" xfId="0" applyNumberFormat="1" applyFont="1" applyFill="1" applyBorder="1"/>
    <xf numFmtId="0" fontId="18" fillId="0" borderId="18" xfId="0" applyFont="1" applyFill="1" applyBorder="1"/>
    <xf numFmtId="0" fontId="18" fillId="0" borderId="20" xfId="0" applyFont="1" applyFill="1" applyBorder="1"/>
    <xf numFmtId="0" fontId="18" fillId="0" borderId="19" xfId="0" applyFont="1" applyFill="1" applyBorder="1"/>
    <xf numFmtId="49" fontId="18" fillId="36" borderId="20" xfId="0" applyNumberFormat="1" applyFont="1" applyFill="1" applyBorder="1"/>
    <xf numFmtId="0" fontId="18" fillId="36" borderId="0" xfId="0" applyFont="1" applyFill="1"/>
    <xf numFmtId="0" fontId="18" fillId="33" borderId="20" xfId="0" applyFont="1" applyFill="1" applyBorder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34" borderId="11" xfId="0" applyNumberFormat="1" applyFont="1" applyFill="1" applyBorder="1"/>
    <xf numFmtId="49" fontId="18" fillId="37" borderId="11" xfId="0" applyNumberFormat="1" applyFont="1" applyFill="1" applyBorder="1"/>
    <xf numFmtId="0" fontId="18" fillId="37" borderId="0" xfId="0" applyFont="1" applyFill="1"/>
    <xf numFmtId="49" fontId="18" fillId="35" borderId="11" xfId="0" applyNumberFormat="1" applyFont="1" applyFill="1" applyBorder="1"/>
    <xf numFmtId="49" fontId="18" fillId="36" borderId="0" xfId="0" applyNumberFormat="1" applyFont="1" applyFill="1" applyBorder="1"/>
    <xf numFmtId="49" fontId="18" fillId="38" borderId="0" xfId="0" applyNumberFormat="1" applyFont="1" applyFill="1" applyBorder="1"/>
    <xf numFmtId="0" fontId="18" fillId="38" borderId="0" xfId="0" applyFont="1" applyFill="1"/>
    <xf numFmtId="49" fontId="18" fillId="37" borderId="0" xfId="0" applyNumberFormat="1" applyFont="1" applyFill="1" applyBorder="1"/>
    <xf numFmtId="49" fontId="18" fillId="39" borderId="0" xfId="0" applyNumberFormat="1" applyFont="1" applyFill="1" applyBorder="1"/>
    <xf numFmtId="0" fontId="18" fillId="39" borderId="0" xfId="0" applyFont="1" applyFill="1" applyBorder="1"/>
    <xf numFmtId="0" fontId="18" fillId="39" borderId="0" xfId="0" applyFont="1" applyFill="1"/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9" fontId="18" fillId="0" borderId="18" xfId="0" applyNumberFormat="1" applyFont="1" applyBorder="1"/>
    <xf numFmtId="49" fontId="18" fillId="0" borderId="20" xfId="0" applyNumberFormat="1" applyFont="1" applyBorder="1"/>
    <xf numFmtId="49" fontId="18" fillId="0" borderId="19" xfId="0" applyNumberFormat="1" applyFont="1" applyBorder="1"/>
    <xf numFmtId="0" fontId="18" fillId="40" borderId="0" xfId="0" applyFont="1" applyFill="1"/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18" fillId="38" borderId="18" xfId="0" applyNumberFormat="1" applyFont="1" applyFill="1" applyBorder="1"/>
    <xf numFmtId="49" fontId="18" fillId="38" borderId="20" xfId="0" applyNumberFormat="1" applyFont="1" applyFill="1" applyBorder="1"/>
    <xf numFmtId="49" fontId="18" fillId="38" borderId="19" xfId="0" applyNumberFormat="1" applyFont="1" applyFill="1" applyBorder="1"/>
    <xf numFmtId="0" fontId="18" fillId="41" borderId="0" xfId="0" applyFont="1" applyFill="1"/>
    <xf numFmtId="0" fontId="18" fillId="0" borderId="24" xfId="0" applyFont="1" applyBorder="1"/>
    <xf numFmtId="0" fontId="18" fillId="0" borderId="26" xfId="0" applyFont="1" applyBorder="1"/>
    <xf numFmtId="49" fontId="18" fillId="33" borderId="27" xfId="0" applyNumberFormat="1" applyFont="1" applyFill="1" applyBorder="1"/>
    <xf numFmtId="49" fontId="18" fillId="33" borderId="28" xfId="0" applyNumberFormat="1" applyFont="1" applyFill="1" applyBorder="1"/>
    <xf numFmtId="49" fontId="18" fillId="33" borderId="29" xfId="0" applyNumberFormat="1" applyFont="1" applyFill="1" applyBorder="1"/>
    <xf numFmtId="49" fontId="18" fillId="41" borderId="27" xfId="0" applyNumberFormat="1" applyFont="1" applyFill="1" applyBorder="1"/>
    <xf numFmtId="49" fontId="18" fillId="41" borderId="28" xfId="0" applyNumberFormat="1" applyFont="1" applyFill="1" applyBorder="1"/>
    <xf numFmtId="49" fontId="18" fillId="41" borderId="29" xfId="0" applyNumberFormat="1" applyFont="1" applyFill="1" applyBorder="1"/>
    <xf numFmtId="49" fontId="18" fillId="0" borderId="30" xfId="0" applyNumberFormat="1" applyFont="1" applyBorder="1"/>
    <xf numFmtId="49" fontId="18" fillId="0" borderId="31" xfId="0" applyNumberFormat="1" applyFont="1" applyBorder="1"/>
    <xf numFmtId="49" fontId="18" fillId="0" borderId="32" xfId="0" applyNumberFormat="1" applyFont="1" applyBorder="1"/>
    <xf numFmtId="49" fontId="18" fillId="38" borderId="33" xfId="0" applyNumberFormat="1" applyFont="1" applyFill="1" applyBorder="1"/>
    <xf numFmtId="49" fontId="18" fillId="38" borderId="34" xfId="0" applyNumberFormat="1" applyFont="1" applyFill="1" applyBorder="1"/>
    <xf numFmtId="49" fontId="18" fillId="38" borderId="35" xfId="0" applyNumberFormat="1" applyFont="1" applyFill="1" applyBorder="1"/>
    <xf numFmtId="49" fontId="18" fillId="38" borderId="36" xfId="0" applyNumberFormat="1" applyFont="1" applyFill="1" applyBorder="1"/>
    <xf numFmtId="49" fontId="18" fillId="38" borderId="43" xfId="0" applyNumberFormat="1" applyFont="1" applyFill="1" applyBorder="1"/>
    <xf numFmtId="49" fontId="18" fillId="38" borderId="15" xfId="0" applyNumberFormat="1" applyFont="1" applyFill="1" applyBorder="1"/>
    <xf numFmtId="49" fontId="18" fillId="38" borderId="16" xfId="0" applyNumberFormat="1" applyFont="1" applyFill="1" applyBorder="1"/>
    <xf numFmtId="49" fontId="18" fillId="38" borderId="25" xfId="0" applyNumberFormat="1" applyFont="1" applyFill="1" applyBorder="1"/>
    <xf numFmtId="49" fontId="18" fillId="38" borderId="37" xfId="0" applyNumberFormat="1" applyFont="1" applyFill="1" applyBorder="1"/>
    <xf numFmtId="49" fontId="18" fillId="38" borderId="40" xfId="0" applyNumberFormat="1" applyFont="1" applyFill="1" applyBorder="1"/>
    <xf numFmtId="49" fontId="18" fillId="38" borderId="38" xfId="0" applyNumberFormat="1" applyFont="1" applyFill="1" applyBorder="1"/>
    <xf numFmtId="49" fontId="18" fillId="38" borderId="39" xfId="0" applyNumberFormat="1" applyFont="1" applyFill="1" applyBorder="1"/>
    <xf numFmtId="49" fontId="18" fillId="38" borderId="41" xfId="0" applyNumberFormat="1" applyFont="1" applyFill="1" applyBorder="1"/>
    <xf numFmtId="49" fontId="18" fillId="42" borderId="27" xfId="0" applyNumberFormat="1" applyFont="1" applyFill="1" applyBorder="1"/>
    <xf numFmtId="49" fontId="18" fillId="42" borderId="28" xfId="0" applyNumberFormat="1" applyFont="1" applyFill="1" applyBorder="1"/>
    <xf numFmtId="49" fontId="18" fillId="42" borderId="29" xfId="0" applyNumberFormat="1" applyFont="1" applyFill="1" applyBorder="1"/>
    <xf numFmtId="0" fontId="18" fillId="42" borderId="0" xfId="0" applyFont="1" applyFill="1"/>
    <xf numFmtId="49" fontId="18" fillId="43" borderId="0" xfId="0" applyNumberFormat="1" applyFont="1" applyFill="1" applyBorder="1"/>
    <xf numFmtId="49" fontId="18" fillId="43" borderId="16" xfId="0" applyNumberFormat="1" applyFont="1" applyFill="1" applyBorder="1"/>
    <xf numFmtId="0" fontId="18" fillId="43" borderId="0" xfId="0" applyFont="1" applyFill="1"/>
    <xf numFmtId="0" fontId="18" fillId="0" borderId="44" xfId="0" applyFont="1" applyBorder="1"/>
    <xf numFmtId="49" fontId="18" fillId="44" borderId="11" xfId="0" applyNumberFormat="1" applyFont="1" applyFill="1" applyBorder="1"/>
    <xf numFmtId="49" fontId="18" fillId="45" borderId="11" xfId="0" applyNumberFormat="1" applyFont="1" applyFill="1" applyBorder="1"/>
    <xf numFmtId="49" fontId="18" fillId="45" borderId="0" xfId="0" applyNumberFormat="1" applyFont="1" applyFill="1" applyBorder="1"/>
    <xf numFmtId="49" fontId="18" fillId="44" borderId="0" xfId="0" applyNumberFormat="1" applyFont="1" applyFill="1" applyBorder="1"/>
    <xf numFmtId="0" fontId="18" fillId="45" borderId="0" xfId="0" applyFont="1" applyFill="1"/>
    <xf numFmtId="0" fontId="18" fillId="44" borderId="0" xfId="0" applyFont="1" applyFill="1"/>
    <xf numFmtId="49" fontId="18" fillId="0" borderId="0" xfId="0" applyNumberFormat="1" applyFont="1" applyFill="1" applyBorder="1"/>
    <xf numFmtId="0" fontId="18" fillId="0" borderId="0" xfId="0" applyFont="1" applyFill="1" applyBorder="1"/>
    <xf numFmtId="49" fontId="18" fillId="46" borderId="0" xfId="0" applyNumberFormat="1" applyFont="1" applyFill="1" applyBorder="1"/>
    <xf numFmtId="0" fontId="18" fillId="46" borderId="0" xfId="0" applyFont="1" applyFill="1"/>
    <xf numFmtId="0" fontId="18" fillId="0" borderId="45" xfId="0" applyFont="1" applyBorder="1"/>
    <xf numFmtId="49" fontId="18" fillId="34" borderId="36" xfId="0" applyNumberFormat="1" applyFont="1" applyFill="1" applyBorder="1"/>
    <xf numFmtId="49" fontId="18" fillId="34" borderId="34" xfId="0" applyNumberFormat="1" applyFont="1" applyFill="1" applyBorder="1"/>
    <xf numFmtId="49" fontId="18" fillId="34" borderId="35" xfId="0" applyNumberFormat="1" applyFont="1" applyFill="1" applyBorder="1"/>
    <xf numFmtId="49" fontId="18" fillId="40" borderId="36" xfId="0" applyNumberFormat="1" applyFont="1" applyFill="1" applyBorder="1"/>
    <xf numFmtId="49" fontId="18" fillId="40" borderId="34" xfId="0" applyNumberFormat="1" applyFont="1" applyFill="1" applyBorder="1"/>
    <xf numFmtId="49" fontId="18" fillId="40" borderId="35" xfId="0" applyNumberFormat="1" applyFont="1" applyFill="1" applyBorder="1"/>
    <xf numFmtId="49" fontId="18" fillId="35" borderId="36" xfId="0" applyNumberFormat="1" applyFont="1" applyFill="1" applyBorder="1"/>
    <xf numFmtId="49" fontId="18" fillId="35" borderId="34" xfId="0" applyNumberFormat="1" applyFont="1" applyFill="1" applyBorder="1"/>
    <xf numFmtId="49" fontId="18" fillId="35" borderId="35" xfId="0" applyNumberFormat="1" applyFont="1" applyFill="1" applyBorder="1"/>
    <xf numFmtId="49" fontId="18" fillId="36" borderId="36" xfId="0" applyNumberFormat="1" applyFont="1" applyFill="1" applyBorder="1"/>
    <xf numFmtId="49" fontId="18" fillId="36" borderId="34" xfId="0" applyNumberFormat="1" applyFont="1" applyFill="1" applyBorder="1"/>
    <xf numFmtId="49" fontId="18" fillId="36" borderId="35" xfId="0" applyNumberFormat="1" applyFont="1" applyFill="1" applyBorder="1"/>
    <xf numFmtId="0" fontId="18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47" borderId="21" xfId="0" applyFont="1" applyFill="1" applyBorder="1" applyAlignment="1">
      <alignment horizontal="left" vertical="center" wrapText="1"/>
    </xf>
    <xf numFmtId="0" fontId="18" fillId="47" borderId="11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/>
    </xf>
    <xf numFmtId="0" fontId="18" fillId="47" borderId="11" xfId="0" applyFont="1" applyFill="1" applyBorder="1" applyAlignment="1">
      <alignment horizontal="center"/>
    </xf>
    <xf numFmtId="49" fontId="18" fillId="47" borderId="11" xfId="0" applyNumberFormat="1" applyFont="1" applyFill="1" applyBorder="1" applyAlignment="1">
      <alignment horizontal="center" vertical="center"/>
    </xf>
    <xf numFmtId="0" fontId="18" fillId="47" borderId="11" xfId="0" applyFont="1" applyFill="1" applyBorder="1"/>
    <xf numFmtId="49" fontId="18" fillId="47" borderId="11" xfId="0" applyNumberFormat="1" applyFont="1" applyFill="1" applyBorder="1"/>
    <xf numFmtId="49" fontId="18" fillId="47" borderId="12" xfId="0" applyNumberFormat="1" applyFont="1" applyFill="1" applyBorder="1"/>
    <xf numFmtId="0" fontId="18" fillId="47" borderId="22" xfId="0" applyFont="1" applyFill="1" applyBorder="1" applyAlignment="1">
      <alignment horizontal="left" vertical="center" wrapText="1"/>
    </xf>
    <xf numFmtId="0" fontId="18" fillId="47" borderId="0" xfId="0" applyFont="1" applyFill="1" applyBorder="1" applyAlignment="1">
      <alignment horizontal="center" vertical="center"/>
    </xf>
    <xf numFmtId="0" fontId="18" fillId="47" borderId="13" xfId="0" applyFont="1" applyFill="1" applyBorder="1" applyAlignment="1">
      <alignment horizontal="center" vertical="center"/>
    </xf>
    <xf numFmtId="0" fontId="18" fillId="47" borderId="0" xfId="0" applyFont="1" applyFill="1" applyBorder="1" applyAlignment="1">
      <alignment horizontal="center"/>
    </xf>
    <xf numFmtId="49" fontId="18" fillId="47" borderId="0" xfId="0" applyNumberFormat="1" applyFont="1" applyFill="1" applyBorder="1" applyAlignment="1">
      <alignment horizontal="center" vertical="center"/>
    </xf>
    <xf numFmtId="0" fontId="18" fillId="47" borderId="0" xfId="0" applyFont="1" applyFill="1" applyBorder="1"/>
    <xf numFmtId="49" fontId="18" fillId="47" borderId="0" xfId="0" applyNumberFormat="1" applyFont="1" applyFill="1" applyBorder="1"/>
    <xf numFmtId="49" fontId="18" fillId="47" borderId="14" xfId="0" applyNumberFormat="1" applyFont="1" applyFill="1" applyBorder="1"/>
    <xf numFmtId="0" fontId="18" fillId="47" borderId="14" xfId="0" applyFont="1" applyFill="1" applyBorder="1"/>
    <xf numFmtId="0" fontId="18" fillId="47" borderId="23" xfId="0" applyFont="1" applyFill="1" applyBorder="1" applyAlignment="1">
      <alignment horizontal="left" vertical="center" wrapText="1"/>
    </xf>
    <xf numFmtId="0" fontId="18" fillId="47" borderId="16" xfId="0" applyFont="1" applyFill="1" applyBorder="1" applyAlignment="1">
      <alignment horizontal="center" vertical="center"/>
    </xf>
    <xf numFmtId="0" fontId="18" fillId="47" borderId="15" xfId="0" applyFont="1" applyFill="1" applyBorder="1" applyAlignment="1">
      <alignment horizontal="center" vertical="center"/>
    </xf>
    <xf numFmtId="0" fontId="18" fillId="47" borderId="16" xfId="0" applyFont="1" applyFill="1" applyBorder="1" applyAlignment="1">
      <alignment horizontal="center"/>
    </xf>
    <xf numFmtId="49" fontId="18" fillId="47" borderId="16" xfId="0" applyNumberFormat="1" applyFont="1" applyFill="1" applyBorder="1" applyAlignment="1">
      <alignment horizontal="center" vertical="center"/>
    </xf>
    <xf numFmtId="0" fontId="18" fillId="47" borderId="16" xfId="0" applyFont="1" applyFill="1" applyBorder="1"/>
    <xf numFmtId="49" fontId="18" fillId="47" borderId="16" xfId="0" applyNumberFormat="1" applyFont="1" applyFill="1" applyBorder="1"/>
    <xf numFmtId="49" fontId="18" fillId="47" borderId="17" xfId="0" applyNumberFormat="1" applyFont="1" applyFill="1" applyBorder="1"/>
    <xf numFmtId="0" fontId="18" fillId="47" borderId="17" xfId="0" applyFont="1" applyFill="1" applyBorder="1"/>
    <xf numFmtId="49" fontId="18" fillId="38" borderId="27" xfId="0" applyNumberFormat="1" applyFont="1" applyFill="1" applyBorder="1"/>
    <xf numFmtId="49" fontId="18" fillId="38" borderId="28" xfId="0" applyNumberFormat="1" applyFont="1" applyFill="1" applyBorder="1"/>
    <xf numFmtId="49" fontId="18" fillId="38" borderId="29" xfId="0" applyNumberFormat="1" applyFont="1" applyFill="1" applyBorder="1"/>
    <xf numFmtId="49" fontId="18" fillId="46" borderId="42" xfId="0" applyNumberFormat="1" applyFont="1" applyFill="1" applyBorder="1"/>
    <xf numFmtId="49" fontId="18" fillId="46" borderId="16" xfId="0" applyNumberFormat="1" applyFont="1" applyFill="1" applyBorder="1"/>
    <xf numFmtId="49" fontId="18" fillId="46" borderId="17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92B-1EB1-4E90-9D41-5BDE8C823DF7}">
  <dimension ref="A1:AJ114"/>
  <sheetViews>
    <sheetView tabSelected="1" zoomScale="115" zoomScaleNormal="115" workbookViewId="0">
      <pane ySplit="1" topLeftCell="A2" activePane="bottomLeft" state="frozen"/>
      <selection pane="bottomLeft" activeCell="AD71" sqref="AD71"/>
    </sheetView>
  </sheetViews>
  <sheetFormatPr defaultRowHeight="15" x14ac:dyDescent="0.25"/>
  <cols>
    <col min="1" max="1" width="17.7109375" style="62" customWidth="1"/>
    <col min="2" max="2" width="7.85546875" style="4" bestFit="1" customWidth="1"/>
    <col min="3" max="3" width="10.42578125" style="4" customWidth="1"/>
    <col min="4" max="4" width="7.85546875" style="4" bestFit="1" customWidth="1"/>
    <col min="5" max="5" width="4.28515625" style="2" customWidth="1"/>
    <col min="6" max="6" width="3.85546875" style="2" customWidth="1"/>
    <col min="7" max="7" width="11.42578125" style="4" customWidth="1"/>
    <col min="8" max="8" width="3.85546875" style="1" customWidth="1"/>
    <col min="9" max="25" width="3.7109375" style="1" customWidth="1"/>
    <col min="26" max="26" width="4.7109375" style="1" customWidth="1"/>
    <col min="27" max="27" width="22" style="1" bestFit="1" customWidth="1"/>
    <col min="28" max="28" width="6.140625" style="1" customWidth="1"/>
    <col min="29" max="29" width="3.85546875" style="1" customWidth="1"/>
    <col min="30" max="30" width="7.28515625" style="1" customWidth="1"/>
    <col min="31" max="31" width="47.7109375" style="1" customWidth="1"/>
    <col min="32" max="32" width="7.85546875" style="1" bestFit="1" customWidth="1"/>
    <col min="33" max="33" width="7.85546875" style="1" customWidth="1"/>
    <col min="34" max="34" width="5.5703125" style="1" customWidth="1"/>
    <col min="35" max="35" width="10" style="1" customWidth="1"/>
    <col min="36" max="36" width="11.5703125" style="1" customWidth="1"/>
    <col min="37" max="16384" width="9.140625" style="1"/>
  </cols>
  <sheetData>
    <row r="1" spans="1:36" x14ac:dyDescent="0.25">
      <c r="A1" s="60" t="s">
        <v>123</v>
      </c>
      <c r="B1" s="6" t="s">
        <v>121</v>
      </c>
      <c r="C1" s="6" t="s">
        <v>122</v>
      </c>
      <c r="D1" s="6" t="s">
        <v>121</v>
      </c>
      <c r="E1" s="122" t="s">
        <v>176</v>
      </c>
      <c r="F1" s="122"/>
      <c r="G1" s="6" t="s">
        <v>104</v>
      </c>
      <c r="H1" s="8"/>
      <c r="I1" s="8" t="s">
        <v>105</v>
      </c>
      <c r="J1" s="8" t="s">
        <v>106</v>
      </c>
      <c r="K1" s="8" t="s">
        <v>107</v>
      </c>
      <c r="L1" s="8" t="s">
        <v>108</v>
      </c>
      <c r="M1" s="8" t="s">
        <v>109</v>
      </c>
      <c r="N1" s="8" t="s">
        <v>110</v>
      </c>
      <c r="O1" s="8" t="s">
        <v>111</v>
      </c>
      <c r="P1" s="8" t="s">
        <v>112</v>
      </c>
      <c r="Q1" s="8"/>
      <c r="R1" s="8" t="s">
        <v>113</v>
      </c>
      <c r="S1" s="8" t="s">
        <v>114</v>
      </c>
      <c r="T1" s="8" t="s">
        <v>115</v>
      </c>
      <c r="U1" s="8" t="s">
        <v>116</v>
      </c>
      <c r="V1" s="8" t="s">
        <v>117</v>
      </c>
      <c r="W1" s="8" t="s">
        <v>118</v>
      </c>
      <c r="X1" s="8" t="s">
        <v>119</v>
      </c>
      <c r="Y1" s="8" t="s">
        <v>120</v>
      </c>
      <c r="Z1" s="8"/>
      <c r="AA1" s="22"/>
    </row>
    <row r="2" spans="1:36" ht="15.75" thickBot="1" x14ac:dyDescent="0.3">
      <c r="A2" s="61"/>
      <c r="B2" s="18" t="s">
        <v>129</v>
      </c>
      <c r="C2" s="18" t="s">
        <v>130</v>
      </c>
      <c r="D2" s="18" t="s">
        <v>130</v>
      </c>
      <c r="E2" s="123" t="s">
        <v>151</v>
      </c>
      <c r="F2" s="123"/>
      <c r="G2" s="18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</row>
    <row r="3" spans="1:36" x14ac:dyDescent="0.25">
      <c r="A3" s="128" t="s">
        <v>124</v>
      </c>
      <c r="B3" s="131" t="str">
        <f>IF(G3="*","*",DEC2HEX(HEX2DEC(G3)/512,4))</f>
        <v>0000</v>
      </c>
      <c r="C3" s="6"/>
      <c r="D3" s="6"/>
      <c r="E3" s="122"/>
      <c r="F3" s="122"/>
      <c r="G3" s="7" t="s">
        <v>0</v>
      </c>
      <c r="H3" s="8"/>
      <c r="I3" s="9" t="s">
        <v>1</v>
      </c>
      <c r="J3" s="9" t="s">
        <v>1</v>
      </c>
      <c r="K3" s="9" t="s">
        <v>1</v>
      </c>
      <c r="L3" s="9" t="s">
        <v>1</v>
      </c>
      <c r="M3" s="9" t="s">
        <v>1</v>
      </c>
      <c r="N3" s="9" t="s">
        <v>1</v>
      </c>
      <c r="O3" s="9" t="s">
        <v>1</v>
      </c>
      <c r="P3" s="9" t="s">
        <v>1</v>
      </c>
      <c r="Q3" s="8"/>
      <c r="R3" s="9" t="s">
        <v>1</v>
      </c>
      <c r="S3" s="9" t="s">
        <v>1</v>
      </c>
      <c r="T3" s="9" t="s">
        <v>1</v>
      </c>
      <c r="U3" s="9" t="s">
        <v>1</v>
      </c>
      <c r="V3" s="9" t="s">
        <v>1</v>
      </c>
      <c r="W3" s="9" t="s">
        <v>1</v>
      </c>
      <c r="X3" s="9" t="s">
        <v>1</v>
      </c>
      <c r="Y3" s="9" t="s">
        <v>1</v>
      </c>
      <c r="Z3" s="8"/>
      <c r="AA3" s="10" t="s">
        <v>4</v>
      </c>
    </row>
    <row r="4" spans="1:36" x14ac:dyDescent="0.25">
      <c r="A4" s="129"/>
      <c r="B4" s="132" t="str">
        <f t="shared" ref="B4:B52" si="0">IF(G4="*","*",DEC2HEX(HEX2DEC(G4)/512,4))</f>
        <v>0000</v>
      </c>
      <c r="C4" s="11"/>
      <c r="D4" s="11"/>
      <c r="E4" s="124"/>
      <c r="F4" s="124"/>
      <c r="G4" s="12" t="s">
        <v>5</v>
      </c>
      <c r="H4" s="13"/>
      <c r="I4" s="14" t="s">
        <v>1</v>
      </c>
      <c r="J4" s="14" t="s">
        <v>1</v>
      </c>
      <c r="K4" s="14" t="s">
        <v>1</v>
      </c>
      <c r="L4" s="14" t="s">
        <v>1</v>
      </c>
      <c r="M4" s="14" t="s">
        <v>1</v>
      </c>
      <c r="N4" s="14" t="s">
        <v>1</v>
      </c>
      <c r="O4" s="14" t="s">
        <v>1</v>
      </c>
      <c r="P4" s="14" t="s">
        <v>1</v>
      </c>
      <c r="Q4" s="13"/>
      <c r="R4" s="14" t="s">
        <v>1</v>
      </c>
      <c r="S4" s="14" t="s">
        <v>1</v>
      </c>
      <c r="T4" s="14" t="s">
        <v>1</v>
      </c>
      <c r="U4" s="14" t="s">
        <v>1</v>
      </c>
      <c r="V4" s="14" t="s">
        <v>1</v>
      </c>
      <c r="W4" s="14" t="s">
        <v>1</v>
      </c>
      <c r="X4" s="14" t="s">
        <v>1</v>
      </c>
      <c r="Y4" s="14" t="s">
        <v>1</v>
      </c>
      <c r="Z4" s="13"/>
      <c r="AA4" s="15" t="s">
        <v>4</v>
      </c>
    </row>
    <row r="5" spans="1:36" x14ac:dyDescent="0.25">
      <c r="A5" s="129"/>
      <c r="B5" s="132" t="str">
        <f t="shared" si="0"/>
        <v>0000</v>
      </c>
      <c r="C5" s="11"/>
      <c r="D5" s="11"/>
      <c r="E5" s="124"/>
      <c r="F5" s="124"/>
      <c r="G5" s="12" t="s">
        <v>9</v>
      </c>
      <c r="H5" s="13"/>
      <c r="I5" s="14" t="s">
        <v>1</v>
      </c>
      <c r="J5" s="14" t="s">
        <v>1</v>
      </c>
      <c r="K5" s="14" t="s">
        <v>1</v>
      </c>
      <c r="L5" s="14" t="s">
        <v>1</v>
      </c>
      <c r="M5" s="14" t="s">
        <v>1</v>
      </c>
      <c r="N5" s="14" t="s">
        <v>1</v>
      </c>
      <c r="O5" s="14" t="s">
        <v>1</v>
      </c>
      <c r="P5" s="14" t="s">
        <v>1</v>
      </c>
      <c r="Q5" s="13"/>
      <c r="R5" s="14" t="s">
        <v>1</v>
      </c>
      <c r="S5" s="14" t="s">
        <v>1</v>
      </c>
      <c r="T5" s="14" t="s">
        <v>1</v>
      </c>
      <c r="U5" s="14" t="s">
        <v>1</v>
      </c>
      <c r="V5" s="14" t="s">
        <v>1</v>
      </c>
      <c r="W5" s="14" t="s">
        <v>1</v>
      </c>
      <c r="X5" s="14" t="s">
        <v>1</v>
      </c>
      <c r="Y5" s="14" t="s">
        <v>1</v>
      </c>
      <c r="Z5" s="13"/>
      <c r="AA5" s="15" t="s">
        <v>4</v>
      </c>
    </row>
    <row r="6" spans="1:36" x14ac:dyDescent="0.25">
      <c r="A6" s="129"/>
      <c r="B6" s="132" t="str">
        <f t="shared" si="0"/>
        <v>0000</v>
      </c>
      <c r="C6" s="11"/>
      <c r="D6" s="11"/>
      <c r="E6" s="124"/>
      <c r="F6" s="124"/>
      <c r="G6" s="12" t="s">
        <v>16</v>
      </c>
      <c r="H6" s="13"/>
      <c r="I6" s="14" t="s">
        <v>1</v>
      </c>
      <c r="J6" s="14" t="s">
        <v>1</v>
      </c>
      <c r="K6" s="14" t="s">
        <v>1</v>
      </c>
      <c r="L6" s="14" t="s">
        <v>1</v>
      </c>
      <c r="M6" s="14" t="s">
        <v>1</v>
      </c>
      <c r="N6" s="14" t="s">
        <v>1</v>
      </c>
      <c r="O6" s="14" t="s">
        <v>1</v>
      </c>
      <c r="P6" s="14" t="s">
        <v>1</v>
      </c>
      <c r="Q6" s="13"/>
      <c r="R6" s="14" t="s">
        <v>1</v>
      </c>
      <c r="S6" s="14" t="s">
        <v>1</v>
      </c>
      <c r="T6" s="14" t="s">
        <v>1</v>
      </c>
      <c r="U6" s="14" t="s">
        <v>1</v>
      </c>
      <c r="V6" s="14" t="s">
        <v>1</v>
      </c>
      <c r="W6" s="14" t="s">
        <v>1</v>
      </c>
      <c r="X6" s="14" t="s">
        <v>1</v>
      </c>
      <c r="Y6" s="14" t="s">
        <v>1</v>
      </c>
      <c r="Z6" s="13"/>
      <c r="AA6" s="15" t="s">
        <v>4</v>
      </c>
    </row>
    <row r="7" spans="1:36" x14ac:dyDescent="0.25">
      <c r="A7" s="129"/>
      <c r="B7" s="132" t="str">
        <f t="shared" si="0"/>
        <v>0000</v>
      </c>
      <c r="C7" s="11"/>
      <c r="D7" s="11"/>
      <c r="E7" s="124"/>
      <c r="F7" s="124"/>
      <c r="G7" s="12" t="s">
        <v>21</v>
      </c>
      <c r="H7" s="13"/>
      <c r="I7" s="14" t="s">
        <v>1</v>
      </c>
      <c r="J7" s="14" t="s">
        <v>1</v>
      </c>
      <c r="K7" s="14" t="s">
        <v>1</v>
      </c>
      <c r="L7" s="14" t="s">
        <v>1</v>
      </c>
      <c r="M7" s="14" t="s">
        <v>1</v>
      </c>
      <c r="N7" s="14" t="s">
        <v>1</v>
      </c>
      <c r="O7" s="14" t="s">
        <v>1</v>
      </c>
      <c r="P7" s="14" t="s">
        <v>1</v>
      </c>
      <c r="Q7" s="13"/>
      <c r="R7" s="14" t="s">
        <v>1</v>
      </c>
      <c r="S7" s="14" t="s">
        <v>1</v>
      </c>
      <c r="T7" s="14" t="s">
        <v>1</v>
      </c>
      <c r="U7" s="14" t="s">
        <v>1</v>
      </c>
      <c r="V7" s="14" t="s">
        <v>1</v>
      </c>
      <c r="W7" s="14" t="s">
        <v>1</v>
      </c>
      <c r="X7" s="14" t="s">
        <v>1</v>
      </c>
      <c r="Y7" s="14" t="s">
        <v>1</v>
      </c>
      <c r="Z7" s="13"/>
      <c r="AA7" s="15" t="s">
        <v>4</v>
      </c>
    </row>
    <row r="8" spans="1:36" x14ac:dyDescent="0.25">
      <c r="A8" s="129"/>
      <c r="B8" s="132" t="str">
        <f t="shared" si="0"/>
        <v>0000</v>
      </c>
      <c r="C8" s="11"/>
      <c r="D8" s="11"/>
      <c r="E8" s="124"/>
      <c r="F8" s="124"/>
      <c r="G8" s="12" t="s">
        <v>23</v>
      </c>
      <c r="H8" s="13"/>
      <c r="I8" s="14" t="s">
        <v>1</v>
      </c>
      <c r="J8" s="14" t="s">
        <v>1</v>
      </c>
      <c r="K8" s="14" t="s">
        <v>1</v>
      </c>
      <c r="L8" s="14" t="s">
        <v>1</v>
      </c>
      <c r="M8" s="14" t="s">
        <v>1</v>
      </c>
      <c r="N8" s="14" t="s">
        <v>1</v>
      </c>
      <c r="O8" s="14" t="s">
        <v>1</v>
      </c>
      <c r="P8" s="14" t="s">
        <v>1</v>
      </c>
      <c r="Q8" s="13"/>
      <c r="R8" s="14" t="s">
        <v>1</v>
      </c>
      <c r="S8" s="14" t="s">
        <v>1</v>
      </c>
      <c r="T8" s="14" t="s">
        <v>1</v>
      </c>
      <c r="U8" s="14" t="s">
        <v>1</v>
      </c>
      <c r="V8" s="14" t="s">
        <v>1</v>
      </c>
      <c r="W8" s="14" t="s">
        <v>1</v>
      </c>
      <c r="X8" s="14" t="s">
        <v>1</v>
      </c>
      <c r="Y8" s="14" t="s">
        <v>1</v>
      </c>
      <c r="Z8" s="13"/>
      <c r="AA8" s="15" t="s">
        <v>4</v>
      </c>
      <c r="AI8" s="2"/>
    </row>
    <row r="9" spans="1:36" x14ac:dyDescent="0.25">
      <c r="A9" s="129"/>
      <c r="B9" s="132" t="str">
        <f t="shared" si="0"/>
        <v>*</v>
      </c>
      <c r="C9" s="11"/>
      <c r="D9" s="11"/>
      <c r="E9" s="124"/>
      <c r="F9" s="124"/>
      <c r="G9" s="12" t="s">
        <v>24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6"/>
      <c r="AJ9" s="2"/>
    </row>
    <row r="10" spans="1:36" x14ac:dyDescent="0.25">
      <c r="A10" s="129"/>
      <c r="B10" s="132" t="str">
        <f t="shared" si="0"/>
        <v>0000</v>
      </c>
      <c r="C10" s="11"/>
      <c r="D10" s="11"/>
      <c r="E10" s="124"/>
      <c r="F10" s="124"/>
      <c r="G10" s="12" t="s">
        <v>25</v>
      </c>
      <c r="H10" s="13"/>
      <c r="I10" s="14" t="s">
        <v>1</v>
      </c>
      <c r="J10" s="14" t="s">
        <v>1</v>
      </c>
      <c r="K10" s="14" t="s">
        <v>1</v>
      </c>
      <c r="L10" s="14" t="s">
        <v>1</v>
      </c>
      <c r="M10" s="14" t="s">
        <v>1</v>
      </c>
      <c r="N10" s="14" t="s">
        <v>1</v>
      </c>
      <c r="O10" s="14" t="s">
        <v>1</v>
      </c>
      <c r="P10" s="14" t="s">
        <v>1</v>
      </c>
      <c r="Q10" s="13"/>
      <c r="R10" s="14" t="s">
        <v>1</v>
      </c>
      <c r="S10" s="14" t="s">
        <v>1</v>
      </c>
      <c r="T10" s="14" t="s">
        <v>1</v>
      </c>
      <c r="U10" s="14" t="s">
        <v>1</v>
      </c>
      <c r="V10" s="14" t="s">
        <v>1</v>
      </c>
      <c r="W10" s="14" t="s">
        <v>1</v>
      </c>
      <c r="X10" s="27" t="s">
        <v>1</v>
      </c>
      <c r="Y10" s="31" t="s">
        <v>18</v>
      </c>
      <c r="Z10" s="13"/>
      <c r="AA10" s="15" t="s">
        <v>4</v>
      </c>
      <c r="AC10" s="34" t="s">
        <v>125</v>
      </c>
      <c r="AD10" s="35"/>
      <c r="AE10" s="36"/>
      <c r="AF10" s="23"/>
      <c r="AJ10" s="2"/>
    </row>
    <row r="11" spans="1:36" x14ac:dyDescent="0.25">
      <c r="A11" s="129"/>
      <c r="B11" s="132" t="str">
        <f t="shared" si="0"/>
        <v>0000</v>
      </c>
      <c r="C11" s="11"/>
      <c r="D11" s="11"/>
      <c r="E11" s="124"/>
      <c r="F11" s="124"/>
      <c r="G11" s="12" t="s">
        <v>27</v>
      </c>
      <c r="H11" s="13"/>
      <c r="I11" s="32" t="s">
        <v>18</v>
      </c>
      <c r="J11" s="33" t="s">
        <v>1</v>
      </c>
      <c r="K11" s="37" t="s">
        <v>28</v>
      </c>
      <c r="L11" s="33" t="s">
        <v>7</v>
      </c>
      <c r="M11" s="33" t="s">
        <v>172</v>
      </c>
      <c r="N11" s="33" t="s">
        <v>31</v>
      </c>
      <c r="O11" s="28" t="s">
        <v>171</v>
      </c>
      <c r="P11" s="28" t="s">
        <v>1</v>
      </c>
      <c r="Q11" s="39"/>
      <c r="R11" s="28" t="s">
        <v>1</v>
      </c>
      <c r="S11" s="28" t="s">
        <v>1</v>
      </c>
      <c r="T11" s="29" t="s">
        <v>175</v>
      </c>
      <c r="U11" s="29" t="s">
        <v>30</v>
      </c>
      <c r="V11" s="29" t="s">
        <v>10</v>
      </c>
      <c r="W11" s="30" t="s">
        <v>1</v>
      </c>
      <c r="X11" s="14" t="s">
        <v>1</v>
      </c>
      <c r="Y11" s="14" t="s">
        <v>1</v>
      </c>
      <c r="Z11" s="13"/>
      <c r="AA11" s="15" t="s">
        <v>184</v>
      </c>
      <c r="AD11" s="24" t="s">
        <v>126</v>
      </c>
      <c r="AF11" s="2"/>
      <c r="AG11" s="2"/>
      <c r="AH11" s="2"/>
      <c r="AJ11" s="2"/>
    </row>
    <row r="12" spans="1:36" x14ac:dyDescent="0.25">
      <c r="A12" s="129"/>
      <c r="B12" s="132" t="str">
        <f t="shared" si="0"/>
        <v>0000</v>
      </c>
      <c r="C12" s="11"/>
      <c r="D12" s="11"/>
      <c r="E12" s="124"/>
      <c r="F12" s="124"/>
      <c r="G12" s="12" t="s">
        <v>33</v>
      </c>
      <c r="H12" s="13"/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4" t="s">
        <v>1</v>
      </c>
      <c r="O12" s="14" t="s">
        <v>1</v>
      </c>
      <c r="P12" s="14" t="s">
        <v>1</v>
      </c>
      <c r="Q12" s="13"/>
      <c r="R12" s="14" t="s">
        <v>1</v>
      </c>
      <c r="S12" s="14" t="s">
        <v>1</v>
      </c>
      <c r="T12" s="14" t="s">
        <v>1</v>
      </c>
      <c r="U12" s="14" t="s">
        <v>1</v>
      </c>
      <c r="V12" s="14" t="s">
        <v>1</v>
      </c>
      <c r="W12" s="14" t="s">
        <v>1</v>
      </c>
      <c r="X12" s="14" t="s">
        <v>1</v>
      </c>
      <c r="Y12" s="14" t="s">
        <v>1</v>
      </c>
      <c r="Z12" s="13"/>
      <c r="AA12" s="15" t="s">
        <v>4</v>
      </c>
      <c r="AD12" s="38" t="s">
        <v>127</v>
      </c>
    </row>
    <row r="13" spans="1:36" x14ac:dyDescent="0.25">
      <c r="A13" s="129"/>
      <c r="B13" s="132" t="str">
        <f t="shared" si="0"/>
        <v>*</v>
      </c>
      <c r="C13" s="11"/>
      <c r="D13" s="11"/>
      <c r="E13" s="124"/>
      <c r="F13" s="124"/>
      <c r="G13" s="12" t="s">
        <v>24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6"/>
      <c r="AD13" s="3" t="s">
        <v>279</v>
      </c>
    </row>
    <row r="14" spans="1:36" x14ac:dyDescent="0.25">
      <c r="A14" s="129"/>
      <c r="B14" s="132" t="str">
        <f t="shared" si="0"/>
        <v>0000</v>
      </c>
      <c r="C14" s="11"/>
      <c r="D14" s="11"/>
      <c r="E14" s="124"/>
      <c r="F14" s="124"/>
      <c r="G14" s="12" t="s">
        <v>34</v>
      </c>
      <c r="H14" s="13"/>
      <c r="I14" s="14" t="s">
        <v>1</v>
      </c>
      <c r="J14" s="14" t="s">
        <v>1</v>
      </c>
      <c r="K14" s="14" t="s">
        <v>1</v>
      </c>
      <c r="L14" s="14" t="s">
        <v>1</v>
      </c>
      <c r="M14" s="14" t="s">
        <v>1</v>
      </c>
      <c r="N14" s="14" t="s">
        <v>1</v>
      </c>
      <c r="O14" s="14" t="s">
        <v>1</v>
      </c>
      <c r="P14" s="14" t="s">
        <v>1</v>
      </c>
      <c r="Q14" s="13"/>
      <c r="R14" s="14" t="s">
        <v>1</v>
      </c>
      <c r="S14" s="14" t="s">
        <v>1</v>
      </c>
      <c r="T14" s="14" t="s">
        <v>1</v>
      </c>
      <c r="U14" s="14" t="s">
        <v>1</v>
      </c>
      <c r="V14" s="14" t="s">
        <v>1</v>
      </c>
      <c r="W14" s="14" t="s">
        <v>1</v>
      </c>
      <c r="X14" s="14" t="s">
        <v>35</v>
      </c>
      <c r="Y14" s="14" t="s">
        <v>36</v>
      </c>
      <c r="Z14" s="13"/>
      <c r="AA14" s="15" t="s">
        <v>37</v>
      </c>
      <c r="AD14" s="26" t="s">
        <v>280</v>
      </c>
      <c r="AF14" s="1">
        <v>524255</v>
      </c>
      <c r="AG14" s="1">
        <f>(AF14*512)/1024/1024</f>
        <v>255.98388671875</v>
      </c>
      <c r="AH14" s="1" t="s">
        <v>128</v>
      </c>
    </row>
    <row r="15" spans="1:36" x14ac:dyDescent="0.25">
      <c r="A15" s="129"/>
      <c r="B15" s="132" t="str">
        <f t="shared" si="0"/>
        <v>0001</v>
      </c>
      <c r="C15" s="11"/>
      <c r="D15" s="11"/>
      <c r="E15" s="124"/>
      <c r="F15" s="124"/>
      <c r="G15" s="12" t="s">
        <v>38</v>
      </c>
      <c r="H15" s="13"/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4" t="s">
        <v>1</v>
      </c>
      <c r="O15" s="14" t="s">
        <v>1</v>
      </c>
      <c r="P15" s="14" t="s">
        <v>1</v>
      </c>
      <c r="Q15" s="13"/>
      <c r="R15" s="14" t="s">
        <v>1</v>
      </c>
      <c r="S15" s="14" t="s">
        <v>1</v>
      </c>
      <c r="T15" s="14" t="s">
        <v>1</v>
      </c>
      <c r="U15" s="14" t="s">
        <v>1</v>
      </c>
      <c r="V15" s="14" t="s">
        <v>1</v>
      </c>
      <c r="W15" s="14" t="s">
        <v>1</v>
      </c>
      <c r="X15" s="14" t="s">
        <v>1</v>
      </c>
      <c r="Y15" s="14" t="s">
        <v>1</v>
      </c>
      <c r="Z15" s="13"/>
      <c r="AA15" s="15" t="s">
        <v>4</v>
      </c>
    </row>
    <row r="16" spans="1:36" ht="15.75" thickBot="1" x14ac:dyDescent="0.3">
      <c r="A16" s="130"/>
      <c r="B16" s="132" t="str">
        <f t="shared" si="0"/>
        <v>*</v>
      </c>
      <c r="C16" s="18"/>
      <c r="D16" s="18"/>
      <c r="E16" s="123"/>
      <c r="F16" s="123"/>
      <c r="G16" s="19" t="s">
        <v>24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</row>
    <row r="17" spans="1:34" x14ac:dyDescent="0.25">
      <c r="A17" s="125" t="s">
        <v>131</v>
      </c>
      <c r="B17" s="131" t="str">
        <f t="shared" si="0"/>
        <v>003F</v>
      </c>
      <c r="C17" s="6" t="str">
        <f>IF(G17="*","*",DEC2HEX(HEX2DEC(D17)/HEX2DEC($W$17),4))</f>
        <v>0000</v>
      </c>
      <c r="D17" s="6" t="str">
        <f>IF(G17="*","*",DEC2HEX((HEX2DEC(G17)-HEX2DEC($G$17))/512,4))</f>
        <v>0000</v>
      </c>
      <c r="E17" s="122"/>
      <c r="F17" s="122"/>
      <c r="G17" s="7" t="s">
        <v>189</v>
      </c>
      <c r="H17" s="8"/>
      <c r="I17" s="9" t="s">
        <v>17</v>
      </c>
      <c r="J17" s="9" t="s">
        <v>15</v>
      </c>
      <c r="K17" s="9" t="s">
        <v>40</v>
      </c>
      <c r="L17" s="9" t="s">
        <v>173</v>
      </c>
      <c r="M17" s="9" t="s">
        <v>79</v>
      </c>
      <c r="N17" s="9" t="s">
        <v>78</v>
      </c>
      <c r="O17" s="9" t="s">
        <v>50</v>
      </c>
      <c r="P17" s="9" t="s">
        <v>79</v>
      </c>
      <c r="Q17" s="8"/>
      <c r="R17" s="9" t="s">
        <v>169</v>
      </c>
      <c r="S17" s="9" t="s">
        <v>44</v>
      </c>
      <c r="T17" s="9" t="s">
        <v>91</v>
      </c>
      <c r="U17" s="42" t="s">
        <v>1</v>
      </c>
      <c r="V17" s="42" t="s">
        <v>7</v>
      </c>
      <c r="W17" s="43" t="s">
        <v>12</v>
      </c>
      <c r="X17" s="45" t="s">
        <v>46</v>
      </c>
      <c r="Y17" s="45" t="s">
        <v>1</v>
      </c>
      <c r="Z17" s="8"/>
      <c r="AA17" s="10" t="s">
        <v>185</v>
      </c>
      <c r="AD17" s="24" t="s">
        <v>132</v>
      </c>
    </row>
    <row r="18" spans="1:34" x14ac:dyDescent="0.25">
      <c r="A18" s="126"/>
      <c r="B18" s="132" t="str">
        <f t="shared" si="0"/>
        <v>003F</v>
      </c>
      <c r="C18" s="11" t="str">
        <f t="shared" ref="C18:C29" si="1">IF(G18="*","*",DEC2HEX(HEX2DEC(D18)/HEX2DEC($W$17),4))</f>
        <v>0000</v>
      </c>
      <c r="D18" s="11" t="str">
        <f t="shared" ref="D18:D29" si="2">IF(G18="*","*",DEC2HEX((HEX2DEC(G18)-HEX2DEC($G$17))/512,4))</f>
        <v>0000</v>
      </c>
      <c r="E18" s="124"/>
      <c r="F18" s="124"/>
      <c r="G18" s="12" t="s">
        <v>190</v>
      </c>
      <c r="H18" s="13"/>
      <c r="I18" s="46" t="s">
        <v>7</v>
      </c>
      <c r="J18" s="14" t="s">
        <v>1</v>
      </c>
      <c r="K18" s="14" t="s">
        <v>1</v>
      </c>
      <c r="L18" s="14" t="s">
        <v>1</v>
      </c>
      <c r="M18" s="14" t="s">
        <v>1</v>
      </c>
      <c r="N18" s="14" t="s">
        <v>32</v>
      </c>
      <c r="O18" s="14" t="s">
        <v>1</v>
      </c>
      <c r="P18" s="14" t="s">
        <v>1</v>
      </c>
      <c r="Q18" s="13"/>
      <c r="R18" s="14" t="s">
        <v>171</v>
      </c>
      <c r="S18" s="14" t="s">
        <v>1</v>
      </c>
      <c r="T18" s="14" t="s">
        <v>30</v>
      </c>
      <c r="U18" s="14" t="s">
        <v>1</v>
      </c>
      <c r="V18" s="14" t="s">
        <v>171</v>
      </c>
      <c r="W18" s="14" t="s">
        <v>1</v>
      </c>
      <c r="X18" s="14" t="s">
        <v>1</v>
      </c>
      <c r="Y18" s="14" t="s">
        <v>1</v>
      </c>
      <c r="Z18" s="13"/>
      <c r="AA18" s="15" t="s">
        <v>186</v>
      </c>
      <c r="AD18" s="44" t="s">
        <v>133</v>
      </c>
    </row>
    <row r="19" spans="1:34" x14ac:dyDescent="0.25">
      <c r="A19" s="126"/>
      <c r="B19" s="132" t="str">
        <f t="shared" si="0"/>
        <v>003F</v>
      </c>
      <c r="C19" s="11" t="str">
        <f t="shared" si="1"/>
        <v>0000</v>
      </c>
      <c r="D19" s="11" t="str">
        <f t="shared" si="2"/>
        <v>0000</v>
      </c>
      <c r="E19" s="124"/>
      <c r="F19" s="124"/>
      <c r="G19" s="12" t="s">
        <v>191</v>
      </c>
      <c r="H19" s="13"/>
      <c r="I19" s="47" t="s">
        <v>175</v>
      </c>
      <c r="J19" s="47" t="s">
        <v>30</v>
      </c>
      <c r="K19" s="47" t="s">
        <v>10</v>
      </c>
      <c r="L19" s="47" t="s">
        <v>1</v>
      </c>
      <c r="M19" s="25" t="s">
        <v>1</v>
      </c>
      <c r="N19" s="25" t="s">
        <v>12</v>
      </c>
      <c r="O19" s="25" t="s">
        <v>1</v>
      </c>
      <c r="P19" s="25" t="s">
        <v>1</v>
      </c>
      <c r="Q19" s="13"/>
      <c r="R19" s="14" t="s">
        <v>1</v>
      </c>
      <c r="S19" s="14" t="s">
        <v>1</v>
      </c>
      <c r="T19" s="14" t="s">
        <v>1</v>
      </c>
      <c r="U19" s="14" t="s">
        <v>1</v>
      </c>
      <c r="V19" s="17" t="s">
        <v>7</v>
      </c>
      <c r="W19" s="17" t="s">
        <v>1</v>
      </c>
      <c r="X19" s="17" t="s">
        <v>1</v>
      </c>
      <c r="Y19" s="17" t="s">
        <v>1</v>
      </c>
      <c r="Z19" s="13"/>
      <c r="AA19" s="15" t="s">
        <v>4</v>
      </c>
      <c r="AD19" s="26" t="s">
        <v>165</v>
      </c>
    </row>
    <row r="20" spans="1:34" x14ac:dyDescent="0.25">
      <c r="A20" s="126"/>
      <c r="B20" s="132" t="str">
        <f t="shared" si="0"/>
        <v>003F</v>
      </c>
      <c r="C20" s="11" t="str">
        <f t="shared" si="1"/>
        <v>0000</v>
      </c>
      <c r="D20" s="11" t="str">
        <f t="shared" si="2"/>
        <v>0000</v>
      </c>
      <c r="E20" s="124"/>
      <c r="F20" s="124"/>
      <c r="G20" s="12" t="s">
        <v>192</v>
      </c>
      <c r="H20" s="13"/>
      <c r="I20" s="49" t="s">
        <v>18</v>
      </c>
      <c r="J20" s="49" t="s">
        <v>1</v>
      </c>
      <c r="K20" s="14" t="s">
        <v>6</v>
      </c>
      <c r="L20" s="14" t="s">
        <v>1</v>
      </c>
      <c r="M20" s="14" t="s">
        <v>1</v>
      </c>
      <c r="N20" s="14" t="s">
        <v>1</v>
      </c>
      <c r="O20" s="14" t="s">
        <v>1</v>
      </c>
      <c r="P20" s="14" t="s">
        <v>1</v>
      </c>
      <c r="Q20" s="13"/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4" t="s">
        <v>1</v>
      </c>
      <c r="Y20" s="14" t="s">
        <v>1</v>
      </c>
      <c r="Z20" s="13"/>
      <c r="AA20" s="15" t="s">
        <v>4</v>
      </c>
      <c r="AD20" s="38" t="s">
        <v>134</v>
      </c>
    </row>
    <row r="21" spans="1:34" x14ac:dyDescent="0.25">
      <c r="A21" s="126"/>
      <c r="B21" s="132" t="str">
        <f t="shared" si="0"/>
        <v>003F</v>
      </c>
      <c r="C21" s="11" t="str">
        <f t="shared" si="1"/>
        <v>0000</v>
      </c>
      <c r="D21" s="11" t="str">
        <f t="shared" si="2"/>
        <v>0000</v>
      </c>
      <c r="E21" s="124"/>
      <c r="F21" s="124"/>
      <c r="G21" s="12" t="s">
        <v>193</v>
      </c>
      <c r="H21" s="13"/>
      <c r="I21" s="14" t="s">
        <v>19</v>
      </c>
      <c r="J21" s="14" t="s">
        <v>1</v>
      </c>
      <c r="K21" s="14" t="s">
        <v>47</v>
      </c>
      <c r="L21" s="14" t="s">
        <v>175</v>
      </c>
      <c r="M21" s="14" t="s">
        <v>30</v>
      </c>
      <c r="N21" s="14" t="s">
        <v>10</v>
      </c>
      <c r="O21" s="14" t="s">
        <v>1</v>
      </c>
      <c r="P21" s="50" t="s">
        <v>53</v>
      </c>
      <c r="Q21" s="51"/>
      <c r="R21" s="50" t="s">
        <v>50</v>
      </c>
      <c r="S21" s="50" t="s">
        <v>46</v>
      </c>
      <c r="T21" s="50" t="s">
        <v>53</v>
      </c>
      <c r="U21" s="50" t="s">
        <v>54</v>
      </c>
      <c r="V21" s="50" t="s">
        <v>173</v>
      </c>
      <c r="W21" s="50" t="s">
        <v>81</v>
      </c>
      <c r="X21" s="50" t="s">
        <v>46</v>
      </c>
      <c r="Y21" s="50" t="s">
        <v>46</v>
      </c>
      <c r="Z21" s="13"/>
      <c r="AA21" s="15" t="s">
        <v>187</v>
      </c>
      <c r="AD21" s="48" t="s">
        <v>281</v>
      </c>
      <c r="AF21" s="1">
        <v>522240</v>
      </c>
      <c r="AG21" s="1">
        <f>(AF21*512)/1024/1024</f>
        <v>255</v>
      </c>
      <c r="AH21" s="1" t="s">
        <v>128</v>
      </c>
    </row>
    <row r="22" spans="1:34" x14ac:dyDescent="0.25">
      <c r="A22" s="126"/>
      <c r="B22" s="132" t="str">
        <f t="shared" si="0"/>
        <v>003F</v>
      </c>
      <c r="C22" s="11" t="str">
        <f t="shared" si="1"/>
        <v>0000</v>
      </c>
      <c r="D22" s="11" t="str">
        <f t="shared" si="2"/>
        <v>0000</v>
      </c>
      <c r="E22" s="124"/>
      <c r="F22" s="124"/>
      <c r="G22" s="12" t="s">
        <v>194</v>
      </c>
      <c r="H22" s="13"/>
      <c r="I22" s="50" t="s">
        <v>46</v>
      </c>
      <c r="J22" s="50" t="s">
        <v>46</v>
      </c>
      <c r="K22" s="14" t="s">
        <v>49</v>
      </c>
      <c r="L22" s="14" t="s">
        <v>54</v>
      </c>
      <c r="M22" s="14" t="s">
        <v>52</v>
      </c>
      <c r="N22" s="14" t="s">
        <v>55</v>
      </c>
      <c r="O22" s="14" t="s">
        <v>56</v>
      </c>
      <c r="P22" s="14" t="s">
        <v>46</v>
      </c>
      <c r="Q22" s="13"/>
      <c r="R22" s="14" t="s">
        <v>46</v>
      </c>
      <c r="S22" s="14" t="s">
        <v>46</v>
      </c>
      <c r="T22" s="14" t="s">
        <v>1</v>
      </c>
      <c r="U22" s="14" t="s">
        <v>1</v>
      </c>
      <c r="V22" s="14" t="s">
        <v>1</v>
      </c>
      <c r="W22" s="14" t="s">
        <v>1</v>
      </c>
      <c r="X22" s="14" t="s">
        <v>1</v>
      </c>
      <c r="Y22" s="14" t="s">
        <v>1</v>
      </c>
      <c r="Z22" s="13"/>
      <c r="AA22" s="15" t="s">
        <v>188</v>
      </c>
      <c r="AD22" s="24" t="s">
        <v>282</v>
      </c>
    </row>
    <row r="23" spans="1:34" x14ac:dyDescent="0.25">
      <c r="A23" s="126"/>
      <c r="B23" s="132" t="str">
        <f t="shared" si="0"/>
        <v>003F</v>
      </c>
      <c r="C23" s="11" t="str">
        <f t="shared" si="1"/>
        <v>0000</v>
      </c>
      <c r="D23" s="11" t="str">
        <f t="shared" si="2"/>
        <v>0000</v>
      </c>
      <c r="E23" s="124"/>
      <c r="F23" s="124"/>
      <c r="G23" s="12" t="s">
        <v>195</v>
      </c>
      <c r="H23" s="13"/>
      <c r="I23" s="14" t="s">
        <v>1</v>
      </c>
      <c r="J23" s="14" t="s">
        <v>1</v>
      </c>
      <c r="K23" s="14" t="s">
        <v>1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3"/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4" t="s">
        <v>1</v>
      </c>
      <c r="Y23" s="14" t="s">
        <v>1</v>
      </c>
      <c r="Z23" s="13"/>
      <c r="AA23" s="15" t="s">
        <v>4</v>
      </c>
      <c r="AD23" s="3" t="s">
        <v>135</v>
      </c>
    </row>
    <row r="24" spans="1:34" x14ac:dyDescent="0.25">
      <c r="A24" s="126"/>
      <c r="B24" s="132" t="str">
        <f t="shared" si="0"/>
        <v>003F</v>
      </c>
      <c r="C24" s="11" t="str">
        <f t="shared" si="1"/>
        <v>0000</v>
      </c>
      <c r="D24" s="11" t="str">
        <f t="shared" si="2"/>
        <v>0000</v>
      </c>
      <c r="E24" s="124"/>
      <c r="F24" s="124"/>
      <c r="G24" s="12" t="s">
        <v>196</v>
      </c>
      <c r="H24" s="13"/>
      <c r="I24" s="14" t="s">
        <v>1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3"/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3"/>
      <c r="AA24" s="15" t="s">
        <v>4</v>
      </c>
      <c r="AD24" s="44" t="s">
        <v>136</v>
      </c>
    </row>
    <row r="25" spans="1:34" x14ac:dyDescent="0.25">
      <c r="A25" s="126"/>
      <c r="B25" s="132" t="str">
        <f t="shared" si="0"/>
        <v>003F</v>
      </c>
      <c r="C25" s="11" t="str">
        <f t="shared" si="1"/>
        <v>0000</v>
      </c>
      <c r="D25" s="11" t="str">
        <f t="shared" si="2"/>
        <v>0000</v>
      </c>
      <c r="E25" s="124"/>
      <c r="F25" s="124"/>
      <c r="G25" s="12" t="s">
        <v>197</v>
      </c>
      <c r="H25" s="13"/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3"/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3"/>
      <c r="AA25" s="15" t="s">
        <v>4</v>
      </c>
      <c r="AD25" s="52" t="s">
        <v>283</v>
      </c>
    </row>
    <row r="26" spans="1:34" x14ac:dyDescent="0.25">
      <c r="A26" s="126"/>
      <c r="B26" s="132" t="str">
        <f t="shared" si="0"/>
        <v>003F</v>
      </c>
      <c r="C26" s="11" t="str">
        <f t="shared" si="1"/>
        <v>0000</v>
      </c>
      <c r="D26" s="11" t="str">
        <f t="shared" si="2"/>
        <v>0000</v>
      </c>
      <c r="E26" s="124"/>
      <c r="F26" s="124"/>
      <c r="G26" s="12" t="s">
        <v>198</v>
      </c>
      <c r="H26" s="13"/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3"/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3"/>
      <c r="AA26" s="15" t="s">
        <v>4</v>
      </c>
      <c r="AD26" s="97" t="s">
        <v>137</v>
      </c>
    </row>
    <row r="27" spans="1:34" x14ac:dyDescent="0.25">
      <c r="A27" s="126"/>
      <c r="B27" s="132" t="str">
        <f t="shared" si="0"/>
        <v>*</v>
      </c>
      <c r="C27" s="11" t="str">
        <f t="shared" si="1"/>
        <v>*</v>
      </c>
      <c r="D27" s="11" t="str">
        <f t="shared" si="2"/>
        <v>*</v>
      </c>
      <c r="E27" s="124"/>
      <c r="F27" s="124"/>
      <c r="G27" s="12" t="s">
        <v>24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6"/>
    </row>
    <row r="28" spans="1:34" ht="15.75" thickBot="1" x14ac:dyDescent="0.3">
      <c r="A28" s="127"/>
      <c r="B28" s="133" t="str">
        <f t="shared" si="0"/>
        <v>003F</v>
      </c>
      <c r="C28" s="11" t="str">
        <f t="shared" si="1"/>
        <v>0000</v>
      </c>
      <c r="D28" s="11" t="str">
        <f t="shared" si="2"/>
        <v>0000</v>
      </c>
      <c r="E28" s="124"/>
      <c r="F28" s="124"/>
      <c r="G28" s="12" t="s">
        <v>199</v>
      </c>
      <c r="H28" s="13"/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3"/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95" t="s">
        <v>35</v>
      </c>
      <c r="Y28" s="95" t="s">
        <v>36</v>
      </c>
      <c r="Z28" s="13"/>
      <c r="AA28" s="15" t="s">
        <v>37</v>
      </c>
    </row>
    <row r="29" spans="1:34" x14ac:dyDescent="0.25">
      <c r="A29" s="125" t="s">
        <v>163</v>
      </c>
      <c r="B29" s="6" t="str">
        <f t="shared" si="0"/>
        <v>0040</v>
      </c>
      <c r="C29" s="53" t="str">
        <f t="shared" si="1"/>
        <v>0000</v>
      </c>
      <c r="D29" s="6" t="str">
        <f t="shared" si="2"/>
        <v>0001</v>
      </c>
      <c r="E29" s="122"/>
      <c r="F29" s="122"/>
      <c r="G29" s="7" t="s">
        <v>200</v>
      </c>
      <c r="H29" s="8"/>
      <c r="I29" s="42" t="s">
        <v>51</v>
      </c>
      <c r="J29" s="42" t="s">
        <v>51</v>
      </c>
      <c r="K29" s="42" t="s">
        <v>45</v>
      </c>
      <c r="L29" s="42" t="s">
        <v>54</v>
      </c>
      <c r="M29" s="9" t="s">
        <v>1</v>
      </c>
      <c r="N29" s="9" t="s">
        <v>1</v>
      </c>
      <c r="O29" s="9" t="s">
        <v>1</v>
      </c>
      <c r="P29" s="9" t="s">
        <v>1</v>
      </c>
      <c r="Q29" s="8"/>
      <c r="R29" s="9" t="s">
        <v>1</v>
      </c>
      <c r="S29" s="9" t="s">
        <v>1</v>
      </c>
      <c r="T29" s="9" t="s">
        <v>1</v>
      </c>
      <c r="U29" s="9" t="s">
        <v>1</v>
      </c>
      <c r="V29" s="9" t="s">
        <v>1</v>
      </c>
      <c r="W29" s="9" t="s">
        <v>1</v>
      </c>
      <c r="X29" s="9" t="s">
        <v>1</v>
      </c>
      <c r="Y29" s="9" t="s">
        <v>1</v>
      </c>
      <c r="Z29" s="8"/>
      <c r="AA29" s="10" t="s">
        <v>73</v>
      </c>
      <c r="AD29" s="24" t="s">
        <v>160</v>
      </c>
    </row>
    <row r="30" spans="1:34" x14ac:dyDescent="0.25">
      <c r="A30" s="126"/>
      <c r="B30" s="11" t="str">
        <f t="shared" si="0"/>
        <v>0040</v>
      </c>
      <c r="C30" s="54" t="str">
        <f t="shared" ref="C30:C95" si="3">IF(G30="*","*",DEC2HEX(HEX2DEC(D30)/HEX2DEC($W$17),4))</f>
        <v>0000</v>
      </c>
      <c r="D30" s="11" t="str">
        <f t="shared" ref="D30:D95" si="4">IF(G30="*","*",DEC2HEX((HEX2DEC(G30)-HEX2DEC($G$17))/512,4))</f>
        <v>0001</v>
      </c>
      <c r="E30" s="124"/>
      <c r="F30" s="124"/>
      <c r="G30" s="12" t="s">
        <v>201</v>
      </c>
      <c r="H30" s="13"/>
      <c r="I30" s="14" t="s">
        <v>1</v>
      </c>
      <c r="J30" s="14" t="s">
        <v>1</v>
      </c>
      <c r="K30" s="14" t="s">
        <v>1</v>
      </c>
      <c r="L30" s="14" t="s">
        <v>1</v>
      </c>
      <c r="M30" s="14" t="s">
        <v>1</v>
      </c>
      <c r="N30" s="14" t="s">
        <v>1</v>
      </c>
      <c r="O30" s="14" t="s">
        <v>1</v>
      </c>
      <c r="P30" s="14" t="s">
        <v>1</v>
      </c>
      <c r="Q30" s="13"/>
      <c r="R30" s="14" t="s">
        <v>1</v>
      </c>
      <c r="S30" s="14" t="s">
        <v>1</v>
      </c>
      <c r="T30" s="14" t="s">
        <v>1</v>
      </c>
      <c r="U30" s="14" t="s">
        <v>1</v>
      </c>
      <c r="V30" s="14" t="s">
        <v>1</v>
      </c>
      <c r="W30" s="14" t="s">
        <v>1</v>
      </c>
      <c r="X30" s="14" t="s">
        <v>1</v>
      </c>
      <c r="Y30" s="14" t="s">
        <v>1</v>
      </c>
      <c r="Z30" s="13"/>
      <c r="AA30" s="15" t="s">
        <v>4</v>
      </c>
      <c r="AD30" s="3" t="s">
        <v>161</v>
      </c>
    </row>
    <row r="31" spans="1:34" x14ac:dyDescent="0.25">
      <c r="A31" s="126"/>
      <c r="B31" s="11" t="str">
        <f t="shared" si="0"/>
        <v>*</v>
      </c>
      <c r="C31" s="54" t="str">
        <f t="shared" si="3"/>
        <v>*</v>
      </c>
      <c r="D31" s="11" t="str">
        <f t="shared" si="4"/>
        <v>*</v>
      </c>
      <c r="E31" s="124"/>
      <c r="F31" s="124"/>
      <c r="G31" s="12" t="s">
        <v>24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6"/>
      <c r="AD31" s="52" t="s">
        <v>284</v>
      </c>
    </row>
    <row r="32" spans="1:34" x14ac:dyDescent="0.25">
      <c r="A32" s="126"/>
      <c r="B32" s="11" t="str">
        <f t="shared" si="0"/>
        <v>0040</v>
      </c>
      <c r="C32" s="54" t="str">
        <f t="shared" si="3"/>
        <v>0000</v>
      </c>
      <c r="D32" s="11" t="str">
        <f t="shared" si="4"/>
        <v>0001</v>
      </c>
      <c r="E32" s="124"/>
      <c r="F32" s="124"/>
      <c r="G32" s="12" t="s">
        <v>202</v>
      </c>
      <c r="H32" s="13"/>
      <c r="I32" s="14" t="s">
        <v>1</v>
      </c>
      <c r="J32" s="14" t="s">
        <v>1</v>
      </c>
      <c r="K32" s="14" t="s">
        <v>1</v>
      </c>
      <c r="L32" s="14" t="s">
        <v>1</v>
      </c>
      <c r="M32" s="17" t="s">
        <v>68</v>
      </c>
      <c r="N32" s="17" t="s">
        <v>68</v>
      </c>
      <c r="O32" s="17" t="s">
        <v>54</v>
      </c>
      <c r="P32" s="17" t="s">
        <v>45</v>
      </c>
      <c r="Q32" s="13"/>
      <c r="R32" s="50" t="s">
        <v>3</v>
      </c>
      <c r="S32" s="50" t="s">
        <v>174</v>
      </c>
      <c r="T32" s="50" t="s">
        <v>18</v>
      </c>
      <c r="U32" s="50" t="s">
        <v>1</v>
      </c>
      <c r="V32" s="47" t="s">
        <v>74</v>
      </c>
      <c r="W32" s="47" t="s">
        <v>1</v>
      </c>
      <c r="X32" s="47" t="s">
        <v>1</v>
      </c>
      <c r="Y32" s="47" t="s">
        <v>1</v>
      </c>
      <c r="Z32" s="13"/>
      <c r="AA32" s="15" t="s">
        <v>75</v>
      </c>
      <c r="AD32" s="48" t="s">
        <v>162</v>
      </c>
    </row>
    <row r="33" spans="1:30" ht="15.75" thickBot="1" x14ac:dyDescent="0.3">
      <c r="A33" s="127"/>
      <c r="B33" s="18" t="str">
        <f t="shared" si="0"/>
        <v>0040</v>
      </c>
      <c r="C33" s="55" t="str">
        <f t="shared" si="3"/>
        <v>0000</v>
      </c>
      <c r="D33" s="18" t="str">
        <f t="shared" si="4"/>
        <v>0001</v>
      </c>
      <c r="E33" s="123"/>
      <c r="F33" s="123"/>
      <c r="G33" s="19" t="s">
        <v>203</v>
      </c>
      <c r="H33" s="20"/>
      <c r="I33" s="40" t="s">
        <v>1</v>
      </c>
      <c r="J33" s="40" t="s">
        <v>1</v>
      </c>
      <c r="K33" s="40" t="s">
        <v>1</v>
      </c>
      <c r="L33" s="40" t="s">
        <v>1</v>
      </c>
      <c r="M33" s="40" t="s">
        <v>1</v>
      </c>
      <c r="N33" s="40" t="s">
        <v>1</v>
      </c>
      <c r="O33" s="40" t="s">
        <v>1</v>
      </c>
      <c r="P33" s="40" t="s">
        <v>1</v>
      </c>
      <c r="Q33" s="20"/>
      <c r="R33" s="40" t="s">
        <v>1</v>
      </c>
      <c r="S33" s="40" t="s">
        <v>1</v>
      </c>
      <c r="T33" s="40" t="s">
        <v>1</v>
      </c>
      <c r="U33" s="40" t="s">
        <v>1</v>
      </c>
      <c r="V33" s="40" t="s">
        <v>1</v>
      </c>
      <c r="W33" s="40" t="s">
        <v>1</v>
      </c>
      <c r="X33" s="96" t="s">
        <v>35</v>
      </c>
      <c r="Y33" s="96" t="s">
        <v>36</v>
      </c>
      <c r="Z33" s="20"/>
      <c r="AA33" s="41" t="s">
        <v>37</v>
      </c>
      <c r="AD33" s="97" t="s">
        <v>164</v>
      </c>
    </row>
    <row r="34" spans="1:30" ht="15.75" thickBot="1" x14ac:dyDescent="0.3">
      <c r="B34" s="4" t="str">
        <f t="shared" si="0"/>
        <v>*</v>
      </c>
      <c r="C34" s="4" t="str">
        <f t="shared" si="3"/>
        <v>*</v>
      </c>
      <c r="D34" s="4" t="str">
        <f t="shared" si="4"/>
        <v>*</v>
      </c>
      <c r="G34" s="5" t="s">
        <v>24</v>
      </c>
    </row>
    <row r="35" spans="1:30" x14ac:dyDescent="0.25">
      <c r="A35" s="134" t="s">
        <v>139</v>
      </c>
      <c r="B35" s="135" t="str">
        <f t="shared" si="0"/>
        <v>0045</v>
      </c>
      <c r="C35" s="136" t="str">
        <f t="shared" si="3"/>
        <v>0001</v>
      </c>
      <c r="D35" s="135" t="str">
        <f t="shared" si="4"/>
        <v>0006</v>
      </c>
      <c r="E35" s="137"/>
      <c r="F35" s="137"/>
      <c r="G35" s="138" t="s">
        <v>204</v>
      </c>
      <c r="H35" s="139"/>
      <c r="I35" s="140" t="s">
        <v>17</v>
      </c>
      <c r="J35" s="140" t="s">
        <v>15</v>
      </c>
      <c r="K35" s="140" t="s">
        <v>40</v>
      </c>
      <c r="L35" s="140" t="s">
        <v>173</v>
      </c>
      <c r="M35" s="140" t="s">
        <v>79</v>
      </c>
      <c r="N35" s="140" t="s">
        <v>78</v>
      </c>
      <c r="O35" s="140" t="s">
        <v>50</v>
      </c>
      <c r="P35" s="140" t="s">
        <v>79</v>
      </c>
      <c r="Q35" s="139"/>
      <c r="R35" s="140" t="s">
        <v>169</v>
      </c>
      <c r="S35" s="140" t="s">
        <v>44</v>
      </c>
      <c r="T35" s="140" t="s">
        <v>91</v>
      </c>
      <c r="U35" s="140" t="s">
        <v>1</v>
      </c>
      <c r="V35" s="140" t="s">
        <v>7</v>
      </c>
      <c r="W35" s="140" t="s">
        <v>12</v>
      </c>
      <c r="X35" s="140" t="s">
        <v>46</v>
      </c>
      <c r="Y35" s="140" t="s">
        <v>1</v>
      </c>
      <c r="Z35" s="139"/>
      <c r="AA35" s="141" t="s">
        <v>185</v>
      </c>
    </row>
    <row r="36" spans="1:30" x14ac:dyDescent="0.25">
      <c r="A36" s="142"/>
      <c r="B36" s="143" t="str">
        <f t="shared" si="0"/>
        <v>0045</v>
      </c>
      <c r="C36" s="144" t="str">
        <f t="shared" si="3"/>
        <v>0001</v>
      </c>
      <c r="D36" s="143" t="str">
        <f t="shared" si="4"/>
        <v>0006</v>
      </c>
      <c r="E36" s="145"/>
      <c r="F36" s="145"/>
      <c r="G36" s="146" t="s">
        <v>205</v>
      </c>
      <c r="H36" s="147"/>
      <c r="I36" s="148" t="s">
        <v>7</v>
      </c>
      <c r="J36" s="148" t="s">
        <v>1</v>
      </c>
      <c r="K36" s="148" t="s">
        <v>1</v>
      </c>
      <c r="L36" s="148" t="s">
        <v>1</v>
      </c>
      <c r="M36" s="148" t="s">
        <v>1</v>
      </c>
      <c r="N36" s="148" t="s">
        <v>32</v>
      </c>
      <c r="O36" s="148" t="s">
        <v>1</v>
      </c>
      <c r="P36" s="148" t="s">
        <v>1</v>
      </c>
      <c r="Q36" s="147"/>
      <c r="R36" s="148" t="s">
        <v>171</v>
      </c>
      <c r="S36" s="148" t="s">
        <v>1</v>
      </c>
      <c r="T36" s="148" t="s">
        <v>30</v>
      </c>
      <c r="U36" s="148" t="s">
        <v>1</v>
      </c>
      <c r="V36" s="148" t="s">
        <v>171</v>
      </c>
      <c r="W36" s="148" t="s">
        <v>1</v>
      </c>
      <c r="X36" s="148" t="s">
        <v>1</v>
      </c>
      <c r="Y36" s="148" t="s">
        <v>1</v>
      </c>
      <c r="Z36" s="147"/>
      <c r="AA36" s="149" t="s">
        <v>186</v>
      </c>
    </row>
    <row r="37" spans="1:30" x14ac:dyDescent="0.25">
      <c r="A37" s="142"/>
      <c r="B37" s="143" t="str">
        <f t="shared" si="0"/>
        <v>0045</v>
      </c>
      <c r="C37" s="144" t="str">
        <f t="shared" si="3"/>
        <v>0001</v>
      </c>
      <c r="D37" s="143" t="str">
        <f t="shared" si="4"/>
        <v>0006</v>
      </c>
      <c r="E37" s="145"/>
      <c r="F37" s="145"/>
      <c r="G37" s="146" t="s">
        <v>206</v>
      </c>
      <c r="H37" s="147"/>
      <c r="I37" s="148" t="s">
        <v>175</v>
      </c>
      <c r="J37" s="148" t="s">
        <v>30</v>
      </c>
      <c r="K37" s="148" t="s">
        <v>10</v>
      </c>
      <c r="L37" s="148" t="s">
        <v>1</v>
      </c>
      <c r="M37" s="148" t="s">
        <v>1</v>
      </c>
      <c r="N37" s="148" t="s">
        <v>12</v>
      </c>
      <c r="O37" s="148" t="s">
        <v>1</v>
      </c>
      <c r="P37" s="148" t="s">
        <v>1</v>
      </c>
      <c r="Q37" s="147"/>
      <c r="R37" s="148" t="s">
        <v>1</v>
      </c>
      <c r="S37" s="148" t="s">
        <v>1</v>
      </c>
      <c r="T37" s="148" t="s">
        <v>1</v>
      </c>
      <c r="U37" s="148" t="s">
        <v>1</v>
      </c>
      <c r="V37" s="148" t="s">
        <v>7</v>
      </c>
      <c r="W37" s="148" t="s">
        <v>1</v>
      </c>
      <c r="X37" s="148" t="s">
        <v>1</v>
      </c>
      <c r="Y37" s="148" t="s">
        <v>1</v>
      </c>
      <c r="Z37" s="147"/>
      <c r="AA37" s="149" t="s">
        <v>4</v>
      </c>
    </row>
    <row r="38" spans="1:30" x14ac:dyDescent="0.25">
      <c r="A38" s="142"/>
      <c r="B38" s="143" t="str">
        <f t="shared" si="0"/>
        <v>0045</v>
      </c>
      <c r="C38" s="144" t="str">
        <f t="shared" si="3"/>
        <v>0001</v>
      </c>
      <c r="D38" s="143" t="str">
        <f t="shared" si="4"/>
        <v>0006</v>
      </c>
      <c r="E38" s="145"/>
      <c r="F38" s="145"/>
      <c r="G38" s="146" t="s">
        <v>207</v>
      </c>
      <c r="H38" s="147"/>
      <c r="I38" s="148" t="s">
        <v>18</v>
      </c>
      <c r="J38" s="148" t="s">
        <v>1</v>
      </c>
      <c r="K38" s="148" t="s">
        <v>6</v>
      </c>
      <c r="L38" s="148" t="s">
        <v>1</v>
      </c>
      <c r="M38" s="148" t="s">
        <v>1</v>
      </c>
      <c r="N38" s="148" t="s">
        <v>1</v>
      </c>
      <c r="O38" s="148" t="s">
        <v>1</v>
      </c>
      <c r="P38" s="148" t="s">
        <v>1</v>
      </c>
      <c r="Q38" s="147"/>
      <c r="R38" s="148" t="s">
        <v>1</v>
      </c>
      <c r="S38" s="148" t="s">
        <v>1</v>
      </c>
      <c r="T38" s="148" t="s">
        <v>1</v>
      </c>
      <c r="U38" s="148" t="s">
        <v>1</v>
      </c>
      <c r="V38" s="148" t="s">
        <v>1</v>
      </c>
      <c r="W38" s="148" t="s">
        <v>1</v>
      </c>
      <c r="X38" s="148" t="s">
        <v>1</v>
      </c>
      <c r="Y38" s="148" t="s">
        <v>1</v>
      </c>
      <c r="Z38" s="147"/>
      <c r="AA38" s="149" t="s">
        <v>4</v>
      </c>
    </row>
    <row r="39" spans="1:30" x14ac:dyDescent="0.25">
      <c r="A39" s="142"/>
      <c r="B39" s="143" t="str">
        <f t="shared" si="0"/>
        <v>0045</v>
      </c>
      <c r="C39" s="144" t="str">
        <f t="shared" si="3"/>
        <v>0001</v>
      </c>
      <c r="D39" s="143" t="str">
        <f t="shared" si="4"/>
        <v>0006</v>
      </c>
      <c r="E39" s="145"/>
      <c r="F39" s="145"/>
      <c r="G39" s="146" t="s">
        <v>208</v>
      </c>
      <c r="H39" s="147"/>
      <c r="I39" s="148" t="s">
        <v>19</v>
      </c>
      <c r="J39" s="148" t="s">
        <v>1</v>
      </c>
      <c r="K39" s="148" t="s">
        <v>47</v>
      </c>
      <c r="L39" s="148" t="s">
        <v>175</v>
      </c>
      <c r="M39" s="148" t="s">
        <v>30</v>
      </c>
      <c r="N39" s="148" t="s">
        <v>10</v>
      </c>
      <c r="O39" s="148" t="s">
        <v>1</v>
      </c>
      <c r="P39" s="148" t="s">
        <v>53</v>
      </c>
      <c r="Q39" s="147"/>
      <c r="R39" s="148" t="s">
        <v>50</v>
      </c>
      <c r="S39" s="148" t="s">
        <v>46</v>
      </c>
      <c r="T39" s="148" t="s">
        <v>53</v>
      </c>
      <c r="U39" s="148" t="s">
        <v>54</v>
      </c>
      <c r="V39" s="148" t="s">
        <v>173</v>
      </c>
      <c r="W39" s="148" t="s">
        <v>81</v>
      </c>
      <c r="X39" s="148" t="s">
        <v>46</v>
      </c>
      <c r="Y39" s="148" t="s">
        <v>46</v>
      </c>
      <c r="Z39" s="147"/>
      <c r="AA39" s="149" t="s">
        <v>187</v>
      </c>
    </row>
    <row r="40" spans="1:30" x14ac:dyDescent="0.25">
      <c r="A40" s="142"/>
      <c r="B40" s="143" t="str">
        <f t="shared" si="0"/>
        <v>0045</v>
      </c>
      <c r="C40" s="144" t="str">
        <f t="shared" si="3"/>
        <v>0001</v>
      </c>
      <c r="D40" s="143" t="str">
        <f t="shared" si="4"/>
        <v>0006</v>
      </c>
      <c r="E40" s="145"/>
      <c r="F40" s="145"/>
      <c r="G40" s="146" t="s">
        <v>209</v>
      </c>
      <c r="H40" s="147"/>
      <c r="I40" s="148" t="s">
        <v>46</v>
      </c>
      <c r="J40" s="148" t="s">
        <v>46</v>
      </c>
      <c r="K40" s="148" t="s">
        <v>49</v>
      </c>
      <c r="L40" s="148" t="s">
        <v>54</v>
      </c>
      <c r="M40" s="148" t="s">
        <v>52</v>
      </c>
      <c r="N40" s="148" t="s">
        <v>55</v>
      </c>
      <c r="O40" s="148" t="s">
        <v>56</v>
      </c>
      <c r="P40" s="148" t="s">
        <v>46</v>
      </c>
      <c r="Q40" s="147"/>
      <c r="R40" s="148" t="s">
        <v>46</v>
      </c>
      <c r="S40" s="148" t="s">
        <v>46</v>
      </c>
      <c r="T40" s="148" t="s">
        <v>1</v>
      </c>
      <c r="U40" s="148" t="s">
        <v>1</v>
      </c>
      <c r="V40" s="148" t="s">
        <v>1</v>
      </c>
      <c r="W40" s="148" t="s">
        <v>1</v>
      </c>
      <c r="X40" s="148" t="s">
        <v>1</v>
      </c>
      <c r="Y40" s="148" t="s">
        <v>1</v>
      </c>
      <c r="Z40" s="147"/>
      <c r="AA40" s="149" t="s">
        <v>188</v>
      </c>
    </row>
    <row r="41" spans="1:30" x14ac:dyDescent="0.25">
      <c r="A41" s="142"/>
      <c r="B41" s="143" t="str">
        <f t="shared" si="0"/>
        <v>0045</v>
      </c>
      <c r="C41" s="144" t="str">
        <f t="shared" si="3"/>
        <v>0001</v>
      </c>
      <c r="D41" s="143" t="str">
        <f t="shared" si="4"/>
        <v>0006</v>
      </c>
      <c r="E41" s="145"/>
      <c r="F41" s="145"/>
      <c r="G41" s="146" t="s">
        <v>210</v>
      </c>
      <c r="H41" s="147"/>
      <c r="I41" s="148" t="s">
        <v>1</v>
      </c>
      <c r="J41" s="148" t="s">
        <v>1</v>
      </c>
      <c r="K41" s="148" t="s">
        <v>1</v>
      </c>
      <c r="L41" s="148" t="s">
        <v>1</v>
      </c>
      <c r="M41" s="148" t="s">
        <v>1</v>
      </c>
      <c r="N41" s="148" t="s">
        <v>1</v>
      </c>
      <c r="O41" s="148" t="s">
        <v>1</v>
      </c>
      <c r="P41" s="148" t="s">
        <v>1</v>
      </c>
      <c r="Q41" s="147"/>
      <c r="R41" s="148" t="s">
        <v>1</v>
      </c>
      <c r="S41" s="148" t="s">
        <v>1</v>
      </c>
      <c r="T41" s="148" t="s">
        <v>1</v>
      </c>
      <c r="U41" s="148" t="s">
        <v>1</v>
      </c>
      <c r="V41" s="148" t="s">
        <v>1</v>
      </c>
      <c r="W41" s="148" t="s">
        <v>1</v>
      </c>
      <c r="X41" s="148" t="s">
        <v>1</v>
      </c>
      <c r="Y41" s="148" t="s">
        <v>1</v>
      </c>
      <c r="Z41" s="147"/>
      <c r="AA41" s="149" t="s">
        <v>4</v>
      </c>
    </row>
    <row r="42" spans="1:30" x14ac:dyDescent="0.25">
      <c r="A42" s="142"/>
      <c r="B42" s="143" t="str">
        <f t="shared" si="0"/>
        <v>*</v>
      </c>
      <c r="C42" s="144" t="str">
        <f t="shared" si="3"/>
        <v>*</v>
      </c>
      <c r="D42" s="143" t="str">
        <f t="shared" si="4"/>
        <v>*</v>
      </c>
      <c r="E42" s="145"/>
      <c r="F42" s="145"/>
      <c r="G42" s="146" t="s">
        <v>24</v>
      </c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50"/>
    </row>
    <row r="43" spans="1:30" ht="15.75" thickBot="1" x14ac:dyDescent="0.3">
      <c r="A43" s="151"/>
      <c r="B43" s="152" t="str">
        <f t="shared" si="0"/>
        <v>0045</v>
      </c>
      <c r="C43" s="153" t="str">
        <f t="shared" si="3"/>
        <v>0001</v>
      </c>
      <c r="D43" s="152" t="str">
        <f t="shared" si="4"/>
        <v>0006</v>
      </c>
      <c r="E43" s="154"/>
      <c r="F43" s="154"/>
      <c r="G43" s="155" t="s">
        <v>211</v>
      </c>
      <c r="H43" s="156"/>
      <c r="I43" s="157" t="s">
        <v>1</v>
      </c>
      <c r="J43" s="157" t="s">
        <v>1</v>
      </c>
      <c r="K43" s="157" t="s">
        <v>1</v>
      </c>
      <c r="L43" s="157" t="s">
        <v>1</v>
      </c>
      <c r="M43" s="157" t="s">
        <v>1</v>
      </c>
      <c r="N43" s="157" t="s">
        <v>1</v>
      </c>
      <c r="O43" s="157" t="s">
        <v>1</v>
      </c>
      <c r="P43" s="157" t="s">
        <v>1</v>
      </c>
      <c r="Q43" s="156"/>
      <c r="R43" s="157" t="s">
        <v>1</v>
      </c>
      <c r="S43" s="157" t="s">
        <v>1</v>
      </c>
      <c r="T43" s="157" t="s">
        <v>1</v>
      </c>
      <c r="U43" s="157" t="s">
        <v>1</v>
      </c>
      <c r="V43" s="157" t="s">
        <v>1</v>
      </c>
      <c r="W43" s="157" t="s">
        <v>1</v>
      </c>
      <c r="X43" s="157" t="s">
        <v>35</v>
      </c>
      <c r="Y43" s="157" t="s">
        <v>36</v>
      </c>
      <c r="Z43" s="156"/>
      <c r="AA43" s="158" t="s">
        <v>37</v>
      </c>
    </row>
    <row r="44" spans="1:30" ht="15.75" thickBot="1" x14ac:dyDescent="0.3">
      <c r="B44" s="4" t="str">
        <f t="shared" si="0"/>
        <v>*</v>
      </c>
      <c r="C44" s="4" t="str">
        <f t="shared" si="3"/>
        <v>*</v>
      </c>
      <c r="D44" s="4" t="str">
        <f t="shared" si="4"/>
        <v>*</v>
      </c>
      <c r="G44" s="5" t="s">
        <v>24</v>
      </c>
      <c r="AC44" s="1" t="s">
        <v>151</v>
      </c>
    </row>
    <row r="45" spans="1:30" x14ac:dyDescent="0.25">
      <c r="A45" s="125" t="s">
        <v>138</v>
      </c>
      <c r="B45" s="53" t="str">
        <f t="shared" si="0"/>
        <v>005F</v>
      </c>
      <c r="C45" s="6" t="str">
        <f t="shared" si="3"/>
        <v>0008</v>
      </c>
      <c r="D45" s="6" t="str">
        <f t="shared" si="4"/>
        <v>0020</v>
      </c>
      <c r="E45" s="122"/>
      <c r="F45" s="122"/>
      <c r="G45" s="7" t="s">
        <v>212</v>
      </c>
      <c r="H45" s="109"/>
      <c r="I45" s="110" t="s">
        <v>32</v>
      </c>
      <c r="J45" s="111" t="s">
        <v>30</v>
      </c>
      <c r="K45" s="111" t="s">
        <v>30</v>
      </c>
      <c r="L45" s="112" t="s">
        <v>30</v>
      </c>
      <c r="M45" s="113" t="s">
        <v>30</v>
      </c>
      <c r="N45" s="114" t="s">
        <v>30</v>
      </c>
      <c r="O45" s="114" t="s">
        <v>30</v>
      </c>
      <c r="P45" s="115" t="s">
        <v>30</v>
      </c>
      <c r="Q45" s="8"/>
      <c r="R45" s="116" t="s">
        <v>30</v>
      </c>
      <c r="S45" s="117" t="s">
        <v>30</v>
      </c>
      <c r="T45" s="117" t="s">
        <v>30</v>
      </c>
      <c r="U45" s="118" t="s">
        <v>76</v>
      </c>
      <c r="V45" s="119" t="s">
        <v>30</v>
      </c>
      <c r="W45" s="120" t="s">
        <v>30</v>
      </c>
      <c r="X45" s="120" t="s">
        <v>30</v>
      </c>
      <c r="Y45" s="121" t="s">
        <v>76</v>
      </c>
      <c r="Z45" s="8"/>
      <c r="AA45" s="10" t="s">
        <v>4</v>
      </c>
      <c r="AC45" s="62">
        <v>0</v>
      </c>
      <c r="AD45" s="24" t="s">
        <v>149</v>
      </c>
    </row>
    <row r="46" spans="1:30" ht="15.75" thickBot="1" x14ac:dyDescent="0.3">
      <c r="A46" s="126"/>
      <c r="B46" s="54" t="str">
        <f t="shared" si="0"/>
        <v>005F</v>
      </c>
      <c r="C46" s="11" t="str">
        <f t="shared" si="3"/>
        <v>0008</v>
      </c>
      <c r="D46" s="11" t="str">
        <f t="shared" si="4"/>
        <v>0020</v>
      </c>
      <c r="E46" s="124"/>
      <c r="F46" s="124"/>
      <c r="G46" s="12" t="s">
        <v>213</v>
      </c>
      <c r="H46" s="13"/>
      <c r="I46" s="91" t="s">
        <v>30</v>
      </c>
      <c r="J46" s="92" t="s">
        <v>30</v>
      </c>
      <c r="K46" s="92" t="s">
        <v>30</v>
      </c>
      <c r="L46" s="93" t="s">
        <v>76</v>
      </c>
      <c r="M46" s="69" t="s">
        <v>30</v>
      </c>
      <c r="N46" s="70" t="s">
        <v>30</v>
      </c>
      <c r="O46" s="70" t="s">
        <v>30</v>
      </c>
      <c r="P46" s="71" t="s">
        <v>76</v>
      </c>
      <c r="Q46" s="98"/>
      <c r="R46" s="72" t="s">
        <v>30</v>
      </c>
      <c r="S46" s="73" t="s">
        <v>30</v>
      </c>
      <c r="T46" s="73" t="s">
        <v>30</v>
      </c>
      <c r="U46" s="74" t="s">
        <v>76</v>
      </c>
      <c r="V46" s="160" t="s">
        <v>31</v>
      </c>
      <c r="W46" s="161" t="s">
        <v>1</v>
      </c>
      <c r="X46" s="161" t="s">
        <v>1</v>
      </c>
      <c r="Y46" s="162" t="s">
        <v>1</v>
      </c>
      <c r="Z46" s="13"/>
      <c r="AA46" s="15" t="s">
        <v>4</v>
      </c>
      <c r="AC46" s="62">
        <v>1</v>
      </c>
      <c r="AD46" s="59" t="s">
        <v>150</v>
      </c>
    </row>
    <row r="47" spans="1:30" x14ac:dyDescent="0.25">
      <c r="A47" s="126"/>
      <c r="B47" s="54" t="str">
        <f t="shared" si="0"/>
        <v>005F</v>
      </c>
      <c r="C47" s="11" t="str">
        <f t="shared" si="3"/>
        <v>0008</v>
      </c>
      <c r="D47" s="11" t="str">
        <f t="shared" si="4"/>
        <v>0020</v>
      </c>
      <c r="E47" s="124"/>
      <c r="F47" s="124"/>
      <c r="G47" s="12" t="s">
        <v>214</v>
      </c>
      <c r="H47" s="13"/>
      <c r="I47" s="78" t="s">
        <v>77</v>
      </c>
      <c r="J47" s="79" t="s">
        <v>1</v>
      </c>
      <c r="K47" s="79" t="s">
        <v>1</v>
      </c>
      <c r="L47" s="80" t="s">
        <v>1</v>
      </c>
      <c r="M47" s="81" t="s">
        <v>71</v>
      </c>
      <c r="N47" s="79" t="s">
        <v>1</v>
      </c>
      <c r="O47" s="79" t="s">
        <v>1</v>
      </c>
      <c r="P47" s="80" t="s">
        <v>1</v>
      </c>
      <c r="Q47" s="67"/>
      <c r="R47" s="81" t="s">
        <v>14</v>
      </c>
      <c r="S47" s="79" t="s">
        <v>1</v>
      </c>
      <c r="T47" s="79" t="s">
        <v>1</v>
      </c>
      <c r="U47" s="80" t="s">
        <v>1</v>
      </c>
      <c r="V47" s="81" t="s">
        <v>28</v>
      </c>
      <c r="W47" s="79" t="s">
        <v>1</v>
      </c>
      <c r="X47" s="79" t="s">
        <v>1</v>
      </c>
      <c r="Y47" s="86" t="s">
        <v>1</v>
      </c>
      <c r="Z47" s="13"/>
      <c r="AA47" s="15" t="s">
        <v>4</v>
      </c>
      <c r="AC47" s="62">
        <v>2</v>
      </c>
      <c r="AD47" s="26" t="s">
        <v>285</v>
      </c>
    </row>
    <row r="48" spans="1:30" ht="15.75" thickBot="1" x14ac:dyDescent="0.3">
      <c r="A48" s="126"/>
      <c r="B48" s="54" t="str">
        <f t="shared" si="0"/>
        <v>005F</v>
      </c>
      <c r="C48" s="11" t="str">
        <f t="shared" si="3"/>
        <v>0008</v>
      </c>
      <c r="D48" s="11" t="str">
        <f t="shared" si="4"/>
        <v>0020</v>
      </c>
      <c r="E48" s="124"/>
      <c r="F48" s="124"/>
      <c r="G48" s="12" t="s">
        <v>215</v>
      </c>
      <c r="H48" s="13"/>
      <c r="I48" s="82" t="s">
        <v>70</v>
      </c>
      <c r="J48" s="64" t="s">
        <v>1</v>
      </c>
      <c r="K48" s="64" t="s">
        <v>1</v>
      </c>
      <c r="L48" s="65" t="s">
        <v>1</v>
      </c>
      <c r="M48" s="63" t="s">
        <v>57</v>
      </c>
      <c r="N48" s="64" t="s">
        <v>1</v>
      </c>
      <c r="O48" s="64" t="s">
        <v>1</v>
      </c>
      <c r="P48" s="65" t="s">
        <v>1</v>
      </c>
      <c r="Q48" s="98"/>
      <c r="R48" s="87" t="s">
        <v>76</v>
      </c>
      <c r="S48" s="88" t="s">
        <v>1</v>
      </c>
      <c r="T48" s="88" t="s">
        <v>1</v>
      </c>
      <c r="U48" s="89" t="s">
        <v>1</v>
      </c>
      <c r="V48" s="87" t="s">
        <v>2</v>
      </c>
      <c r="W48" s="88" t="s">
        <v>1</v>
      </c>
      <c r="X48" s="88" t="s">
        <v>1</v>
      </c>
      <c r="Y48" s="90" t="s">
        <v>1</v>
      </c>
      <c r="Z48" s="13"/>
      <c r="AA48" s="15" t="s">
        <v>4</v>
      </c>
      <c r="AC48" s="62">
        <v>3</v>
      </c>
      <c r="AD48" s="38" t="s">
        <v>287</v>
      </c>
    </row>
    <row r="49" spans="1:30" ht="15.75" thickBot="1" x14ac:dyDescent="0.3">
      <c r="A49" s="126"/>
      <c r="B49" s="54" t="str">
        <f t="shared" si="0"/>
        <v>005F</v>
      </c>
      <c r="C49" s="11" t="str">
        <f t="shared" si="3"/>
        <v>0008</v>
      </c>
      <c r="D49" s="11" t="str">
        <f t="shared" si="4"/>
        <v>0020</v>
      </c>
      <c r="E49" s="124"/>
      <c r="F49" s="124"/>
      <c r="G49" s="12" t="s">
        <v>216</v>
      </c>
      <c r="H49" s="13"/>
      <c r="I49" s="83" t="s">
        <v>30</v>
      </c>
      <c r="J49" s="84" t="s">
        <v>30</v>
      </c>
      <c r="K49" s="84" t="s">
        <v>30</v>
      </c>
      <c r="L49" s="85" t="s">
        <v>76</v>
      </c>
      <c r="M49" s="163" t="s">
        <v>30</v>
      </c>
      <c r="N49" s="164" t="s">
        <v>30</v>
      </c>
      <c r="O49" s="164" t="s">
        <v>30</v>
      </c>
      <c r="P49" s="165" t="s">
        <v>76</v>
      </c>
      <c r="Q49" s="68"/>
      <c r="R49" s="75" t="s">
        <v>1</v>
      </c>
      <c r="S49" s="76" t="s">
        <v>1</v>
      </c>
      <c r="T49" s="76" t="s">
        <v>1</v>
      </c>
      <c r="U49" s="77" t="s">
        <v>1</v>
      </c>
      <c r="V49" s="75" t="s">
        <v>1</v>
      </c>
      <c r="W49" s="76" t="s">
        <v>1</v>
      </c>
      <c r="X49" s="76" t="s">
        <v>1</v>
      </c>
      <c r="Y49" s="77" t="s">
        <v>1</v>
      </c>
      <c r="Z49" s="13"/>
      <c r="AA49" s="15" t="s">
        <v>4</v>
      </c>
      <c r="AC49" s="62">
        <v>4</v>
      </c>
      <c r="AD49" s="94" t="s">
        <v>288</v>
      </c>
    </row>
    <row r="50" spans="1:30" x14ac:dyDescent="0.25">
      <c r="A50" s="126"/>
      <c r="B50" s="54" t="str">
        <f t="shared" si="0"/>
        <v>005F</v>
      </c>
      <c r="C50" s="11" t="str">
        <f t="shared" si="3"/>
        <v>0008</v>
      </c>
      <c r="D50" s="11" t="str">
        <f t="shared" si="4"/>
        <v>0020</v>
      </c>
      <c r="E50" s="124"/>
      <c r="F50" s="124"/>
      <c r="G50" s="12" t="s">
        <v>217</v>
      </c>
      <c r="H50" s="13"/>
      <c r="I50" s="75" t="s">
        <v>1</v>
      </c>
      <c r="J50" s="76" t="s">
        <v>1</v>
      </c>
      <c r="K50" s="76" t="s">
        <v>1</v>
      </c>
      <c r="L50" s="77" t="s">
        <v>1</v>
      </c>
      <c r="M50" s="75" t="s">
        <v>1</v>
      </c>
      <c r="N50" s="76" t="s">
        <v>1</v>
      </c>
      <c r="O50" s="76" t="s">
        <v>1</v>
      </c>
      <c r="P50" s="77" t="s">
        <v>1</v>
      </c>
      <c r="Q50" s="13"/>
      <c r="R50" s="56" t="s">
        <v>1</v>
      </c>
      <c r="S50" s="57" t="s">
        <v>1</v>
      </c>
      <c r="T50" s="57" t="s">
        <v>1</v>
      </c>
      <c r="U50" s="58" t="s">
        <v>1</v>
      </c>
      <c r="V50" s="56" t="s">
        <v>1</v>
      </c>
      <c r="W50" s="57" t="s">
        <v>1</v>
      </c>
      <c r="X50" s="57" t="s">
        <v>1</v>
      </c>
      <c r="Y50" s="58" t="s">
        <v>1</v>
      </c>
      <c r="Z50" s="13"/>
      <c r="AA50" s="15" t="s">
        <v>4</v>
      </c>
      <c r="AC50" s="62">
        <v>5</v>
      </c>
      <c r="AD50" s="3" t="s">
        <v>289</v>
      </c>
    </row>
    <row r="51" spans="1:30" ht="15.75" thickBot="1" x14ac:dyDescent="0.3">
      <c r="A51" s="127"/>
      <c r="B51" s="55" t="str">
        <f t="shared" si="0"/>
        <v>*</v>
      </c>
      <c r="C51" s="18" t="str">
        <f t="shared" si="3"/>
        <v>*</v>
      </c>
      <c r="D51" s="18" t="str">
        <f t="shared" si="4"/>
        <v>*</v>
      </c>
      <c r="E51" s="123"/>
      <c r="F51" s="123"/>
      <c r="G51" s="19" t="s">
        <v>24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1"/>
      <c r="AC51" s="62">
        <v>6</v>
      </c>
      <c r="AD51" s="66" t="s">
        <v>290</v>
      </c>
    </row>
    <row r="52" spans="1:30" x14ac:dyDescent="0.25">
      <c r="A52" s="134" t="s">
        <v>140</v>
      </c>
      <c r="B52" s="135" t="str">
        <f t="shared" si="0"/>
        <v>045F</v>
      </c>
      <c r="C52" s="135" t="str">
        <f t="shared" si="3"/>
        <v>0108</v>
      </c>
      <c r="D52" s="135" t="str">
        <f t="shared" si="4"/>
        <v>0420</v>
      </c>
      <c r="E52" s="137"/>
      <c r="F52" s="137"/>
      <c r="G52" s="138" t="s">
        <v>218</v>
      </c>
      <c r="H52" s="139"/>
      <c r="I52" s="140" t="s">
        <v>32</v>
      </c>
      <c r="J52" s="140" t="s">
        <v>30</v>
      </c>
      <c r="K52" s="140" t="s">
        <v>30</v>
      </c>
      <c r="L52" s="140" t="s">
        <v>30</v>
      </c>
      <c r="M52" s="140" t="s">
        <v>30</v>
      </c>
      <c r="N52" s="140" t="s">
        <v>30</v>
      </c>
      <c r="O52" s="140" t="s">
        <v>30</v>
      </c>
      <c r="P52" s="140" t="s">
        <v>30</v>
      </c>
      <c r="Q52" s="139"/>
      <c r="R52" s="140" t="s">
        <v>30</v>
      </c>
      <c r="S52" s="140" t="s">
        <v>30</v>
      </c>
      <c r="T52" s="140" t="s">
        <v>30</v>
      </c>
      <c r="U52" s="140" t="s">
        <v>76</v>
      </c>
      <c r="V52" s="140" t="s">
        <v>30</v>
      </c>
      <c r="W52" s="140" t="s">
        <v>30</v>
      </c>
      <c r="X52" s="140" t="s">
        <v>30</v>
      </c>
      <c r="Y52" s="140" t="s">
        <v>76</v>
      </c>
      <c r="Z52" s="139"/>
      <c r="AA52" s="141" t="s">
        <v>4</v>
      </c>
      <c r="AC52" s="62">
        <v>7</v>
      </c>
      <c r="AD52" s="48" t="s">
        <v>291</v>
      </c>
    </row>
    <row r="53" spans="1:30" x14ac:dyDescent="0.25">
      <c r="A53" s="142"/>
      <c r="B53" s="143" t="str">
        <f t="shared" ref="B53:B113" si="5">IF(G53="*","*",DEC2HEX(HEX2DEC(G53)/512,4))</f>
        <v>045F</v>
      </c>
      <c r="C53" s="143" t="str">
        <f t="shared" si="3"/>
        <v>0108</v>
      </c>
      <c r="D53" s="143" t="str">
        <f t="shared" si="4"/>
        <v>0420</v>
      </c>
      <c r="E53" s="145"/>
      <c r="F53" s="145"/>
      <c r="G53" s="146" t="s">
        <v>219</v>
      </c>
      <c r="H53" s="147"/>
      <c r="I53" s="148" t="s">
        <v>30</v>
      </c>
      <c r="J53" s="148" t="s">
        <v>30</v>
      </c>
      <c r="K53" s="148" t="s">
        <v>30</v>
      </c>
      <c r="L53" s="148" t="s">
        <v>76</v>
      </c>
      <c r="M53" s="148" t="s">
        <v>30</v>
      </c>
      <c r="N53" s="148" t="s">
        <v>30</v>
      </c>
      <c r="O53" s="148" t="s">
        <v>30</v>
      </c>
      <c r="P53" s="148" t="s">
        <v>76</v>
      </c>
      <c r="Q53" s="147"/>
      <c r="R53" s="148" t="s">
        <v>30</v>
      </c>
      <c r="S53" s="148" t="s">
        <v>30</v>
      </c>
      <c r="T53" s="148" t="s">
        <v>30</v>
      </c>
      <c r="U53" s="148" t="s">
        <v>76</v>
      </c>
      <c r="V53" s="148" t="s">
        <v>31</v>
      </c>
      <c r="W53" s="148" t="s">
        <v>1</v>
      </c>
      <c r="X53" s="148" t="s">
        <v>1</v>
      </c>
      <c r="Y53" s="148" t="s">
        <v>1</v>
      </c>
      <c r="Z53" s="147"/>
      <c r="AA53" s="149" t="s">
        <v>4</v>
      </c>
      <c r="AC53" s="62">
        <v>8</v>
      </c>
      <c r="AD53" s="48" t="s">
        <v>286</v>
      </c>
    </row>
    <row r="54" spans="1:30" x14ac:dyDescent="0.25">
      <c r="A54" s="142"/>
      <c r="B54" s="143" t="str">
        <f t="shared" si="5"/>
        <v>045F</v>
      </c>
      <c r="C54" s="143" t="str">
        <f t="shared" si="3"/>
        <v>0108</v>
      </c>
      <c r="D54" s="143" t="str">
        <f t="shared" si="4"/>
        <v>0420</v>
      </c>
      <c r="E54" s="145"/>
      <c r="F54" s="145"/>
      <c r="G54" s="146" t="s">
        <v>220</v>
      </c>
      <c r="H54" s="147"/>
      <c r="I54" s="148" t="s">
        <v>77</v>
      </c>
      <c r="J54" s="148" t="s">
        <v>1</v>
      </c>
      <c r="K54" s="148" t="s">
        <v>1</v>
      </c>
      <c r="L54" s="148" t="s">
        <v>1</v>
      </c>
      <c r="M54" s="148" t="s">
        <v>71</v>
      </c>
      <c r="N54" s="148" t="s">
        <v>1</v>
      </c>
      <c r="O54" s="148" t="s">
        <v>1</v>
      </c>
      <c r="P54" s="148" t="s">
        <v>1</v>
      </c>
      <c r="Q54" s="147"/>
      <c r="R54" s="148" t="s">
        <v>14</v>
      </c>
      <c r="S54" s="148" t="s">
        <v>1</v>
      </c>
      <c r="T54" s="148" t="s">
        <v>1</v>
      </c>
      <c r="U54" s="148" t="s">
        <v>1</v>
      </c>
      <c r="V54" s="148" t="s">
        <v>28</v>
      </c>
      <c r="W54" s="148" t="s">
        <v>1</v>
      </c>
      <c r="X54" s="148" t="s">
        <v>1</v>
      </c>
      <c r="Y54" s="148" t="s">
        <v>1</v>
      </c>
      <c r="Z54" s="147"/>
      <c r="AA54" s="149" t="s">
        <v>4</v>
      </c>
      <c r="AC54" s="62">
        <v>9</v>
      </c>
      <c r="AD54" s="48" t="s">
        <v>152</v>
      </c>
    </row>
    <row r="55" spans="1:30" x14ac:dyDescent="0.25">
      <c r="A55" s="142"/>
      <c r="B55" s="143" t="str">
        <f t="shared" si="5"/>
        <v>045F</v>
      </c>
      <c r="C55" s="143" t="str">
        <f t="shared" si="3"/>
        <v>0108</v>
      </c>
      <c r="D55" s="143" t="str">
        <f t="shared" si="4"/>
        <v>0420</v>
      </c>
      <c r="E55" s="145"/>
      <c r="F55" s="145"/>
      <c r="G55" s="146" t="s">
        <v>221</v>
      </c>
      <c r="H55" s="147"/>
      <c r="I55" s="148" t="s">
        <v>70</v>
      </c>
      <c r="J55" s="148" t="s">
        <v>1</v>
      </c>
      <c r="K55" s="148" t="s">
        <v>1</v>
      </c>
      <c r="L55" s="148" t="s">
        <v>1</v>
      </c>
      <c r="M55" s="148" t="s">
        <v>57</v>
      </c>
      <c r="N55" s="148" t="s">
        <v>1</v>
      </c>
      <c r="O55" s="148" t="s">
        <v>1</v>
      </c>
      <c r="P55" s="148" t="s">
        <v>1</v>
      </c>
      <c r="Q55" s="147"/>
      <c r="R55" s="148" t="s">
        <v>76</v>
      </c>
      <c r="S55" s="148" t="s">
        <v>1</v>
      </c>
      <c r="T55" s="148" t="s">
        <v>1</v>
      </c>
      <c r="U55" s="148" t="s">
        <v>1</v>
      </c>
      <c r="V55" s="148" t="s">
        <v>2</v>
      </c>
      <c r="W55" s="148" t="s">
        <v>1</v>
      </c>
      <c r="X55" s="148" t="s">
        <v>1</v>
      </c>
      <c r="Y55" s="148" t="s">
        <v>1</v>
      </c>
      <c r="Z55" s="147"/>
      <c r="AA55" s="149" t="s">
        <v>4</v>
      </c>
      <c r="AC55" s="62" t="s">
        <v>178</v>
      </c>
      <c r="AD55" s="48" t="s">
        <v>153</v>
      </c>
    </row>
    <row r="56" spans="1:30" x14ac:dyDescent="0.25">
      <c r="A56" s="142"/>
      <c r="B56" s="143" t="str">
        <f t="shared" si="5"/>
        <v>045F</v>
      </c>
      <c r="C56" s="143" t="str">
        <f t="shared" si="3"/>
        <v>0108</v>
      </c>
      <c r="D56" s="143" t="str">
        <f t="shared" si="4"/>
        <v>0420</v>
      </c>
      <c r="E56" s="145"/>
      <c r="F56" s="145"/>
      <c r="G56" s="146" t="s">
        <v>222</v>
      </c>
      <c r="H56" s="147"/>
      <c r="I56" s="148" t="s">
        <v>30</v>
      </c>
      <c r="J56" s="148" t="s">
        <v>30</v>
      </c>
      <c r="K56" s="148" t="s">
        <v>30</v>
      </c>
      <c r="L56" s="148" t="s">
        <v>76</v>
      </c>
      <c r="M56" s="148" t="s">
        <v>30</v>
      </c>
      <c r="N56" s="148" t="s">
        <v>30</v>
      </c>
      <c r="O56" s="148" t="s">
        <v>30</v>
      </c>
      <c r="P56" s="148" t="s">
        <v>76</v>
      </c>
      <c r="Q56" s="147"/>
      <c r="R56" s="148" t="s">
        <v>1</v>
      </c>
      <c r="S56" s="148" t="s">
        <v>1</v>
      </c>
      <c r="T56" s="148" t="s">
        <v>1</v>
      </c>
      <c r="U56" s="148" t="s">
        <v>1</v>
      </c>
      <c r="V56" s="148" t="s">
        <v>1</v>
      </c>
      <c r="W56" s="148" t="s">
        <v>1</v>
      </c>
      <c r="X56" s="148" t="s">
        <v>1</v>
      </c>
      <c r="Y56" s="148" t="s">
        <v>1</v>
      </c>
      <c r="Z56" s="147"/>
      <c r="AA56" s="149" t="s">
        <v>4</v>
      </c>
      <c r="AC56" s="62" t="s">
        <v>179</v>
      </c>
      <c r="AD56" s="48" t="s">
        <v>154</v>
      </c>
    </row>
    <row r="57" spans="1:30" x14ac:dyDescent="0.25">
      <c r="A57" s="142"/>
      <c r="B57" s="143" t="str">
        <f t="shared" si="5"/>
        <v>045F</v>
      </c>
      <c r="C57" s="143" t="str">
        <f t="shared" si="3"/>
        <v>0108</v>
      </c>
      <c r="D57" s="143" t="str">
        <f t="shared" si="4"/>
        <v>0420</v>
      </c>
      <c r="E57" s="145"/>
      <c r="F57" s="145"/>
      <c r="G57" s="146" t="s">
        <v>223</v>
      </c>
      <c r="H57" s="147"/>
      <c r="I57" s="148" t="s">
        <v>1</v>
      </c>
      <c r="J57" s="148" t="s">
        <v>1</v>
      </c>
      <c r="K57" s="148" t="s">
        <v>1</v>
      </c>
      <c r="L57" s="148" t="s">
        <v>1</v>
      </c>
      <c r="M57" s="148" t="s">
        <v>1</v>
      </c>
      <c r="N57" s="148" t="s">
        <v>1</v>
      </c>
      <c r="O57" s="148" t="s">
        <v>1</v>
      </c>
      <c r="P57" s="148" t="s">
        <v>1</v>
      </c>
      <c r="Q57" s="147"/>
      <c r="R57" s="148" t="s">
        <v>1</v>
      </c>
      <c r="S57" s="148" t="s">
        <v>1</v>
      </c>
      <c r="T57" s="148" t="s">
        <v>1</v>
      </c>
      <c r="U57" s="148" t="s">
        <v>1</v>
      </c>
      <c r="V57" s="148" t="s">
        <v>1</v>
      </c>
      <c r="W57" s="148" t="s">
        <v>1</v>
      </c>
      <c r="X57" s="148" t="s">
        <v>1</v>
      </c>
      <c r="Y57" s="148" t="s">
        <v>1</v>
      </c>
      <c r="Z57" s="147"/>
      <c r="AA57" s="149" t="s">
        <v>4</v>
      </c>
      <c r="AC57" s="62" t="s">
        <v>182</v>
      </c>
      <c r="AD57" s="48" t="s">
        <v>155</v>
      </c>
    </row>
    <row r="58" spans="1:30" ht="15.75" thickBot="1" x14ac:dyDescent="0.3">
      <c r="A58" s="151"/>
      <c r="B58" s="152" t="str">
        <f t="shared" si="5"/>
        <v>*</v>
      </c>
      <c r="C58" s="152" t="str">
        <f t="shared" si="3"/>
        <v>*</v>
      </c>
      <c r="D58" s="152" t="str">
        <f t="shared" si="4"/>
        <v>*</v>
      </c>
      <c r="E58" s="154"/>
      <c r="F58" s="154"/>
      <c r="G58" s="155" t="s">
        <v>24</v>
      </c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9"/>
      <c r="AC58" s="62" t="s">
        <v>180</v>
      </c>
      <c r="AD58" s="48" t="s">
        <v>156</v>
      </c>
    </row>
    <row r="59" spans="1:30" x14ac:dyDescent="0.25">
      <c r="A59" s="125" t="s">
        <v>141</v>
      </c>
      <c r="B59" s="6" t="str">
        <f t="shared" si="5"/>
        <v>085F</v>
      </c>
      <c r="C59" s="6" t="str">
        <f t="shared" si="3"/>
        <v>0208</v>
      </c>
      <c r="D59" s="6" t="str">
        <f t="shared" si="4"/>
        <v>0820</v>
      </c>
      <c r="E59" s="122" t="str">
        <f>IF(G59="*","*",DEC2HEX(HEX2DEC(C59)-HEX2DEC("206")))</f>
        <v>2</v>
      </c>
      <c r="F59" s="122"/>
      <c r="G59" s="7" t="s">
        <v>224</v>
      </c>
      <c r="H59" s="8"/>
      <c r="I59" s="100" t="s">
        <v>49</v>
      </c>
      <c r="J59" s="100" t="s">
        <v>50</v>
      </c>
      <c r="K59" s="100" t="s">
        <v>51</v>
      </c>
      <c r="L59" s="100" t="s">
        <v>52</v>
      </c>
      <c r="M59" s="100" t="s">
        <v>35</v>
      </c>
      <c r="N59" s="100" t="s">
        <v>53</v>
      </c>
      <c r="O59" s="100" t="s">
        <v>54</v>
      </c>
      <c r="P59" s="100" t="s">
        <v>46</v>
      </c>
      <c r="Q59" s="8"/>
      <c r="R59" s="100" t="s">
        <v>46</v>
      </c>
      <c r="S59" s="100" t="s">
        <v>46</v>
      </c>
      <c r="T59" s="100" t="s">
        <v>46</v>
      </c>
      <c r="U59" s="99" t="s">
        <v>31</v>
      </c>
      <c r="V59" s="9" t="s">
        <v>1</v>
      </c>
      <c r="W59" s="9" t="s">
        <v>1</v>
      </c>
      <c r="X59" s="9" t="s">
        <v>1</v>
      </c>
      <c r="Y59" s="9" t="s">
        <v>1</v>
      </c>
      <c r="Z59" s="8"/>
      <c r="AA59" s="10" t="s">
        <v>225</v>
      </c>
      <c r="AC59" s="62" t="s">
        <v>181</v>
      </c>
      <c r="AD59" s="48" t="s">
        <v>157</v>
      </c>
    </row>
    <row r="60" spans="1:30" x14ac:dyDescent="0.25">
      <c r="A60" s="126"/>
      <c r="B60" s="11" t="str">
        <f t="shared" si="5"/>
        <v>085F</v>
      </c>
      <c r="C60" s="11" t="str">
        <f t="shared" si="3"/>
        <v>0208</v>
      </c>
      <c r="D60" s="11" t="str">
        <f t="shared" si="4"/>
        <v>0820</v>
      </c>
      <c r="E60" s="124" t="str">
        <f t="shared" ref="E60:E113" si="6">IF(G60="*","*",DEC2HEX(HEX2DEC(C60)-HEX2DEC("206")))</f>
        <v>2</v>
      </c>
      <c r="F60" s="124"/>
      <c r="G60" s="12" t="s">
        <v>226</v>
      </c>
      <c r="H60" s="13"/>
      <c r="I60" s="14" t="s">
        <v>1</v>
      </c>
      <c r="J60" s="14" t="s">
        <v>1</v>
      </c>
      <c r="K60" s="14" t="s">
        <v>1</v>
      </c>
      <c r="L60" s="14" t="s">
        <v>1</v>
      </c>
      <c r="M60" s="105" t="s">
        <v>1</v>
      </c>
      <c r="N60" s="105" t="s">
        <v>1</v>
      </c>
      <c r="O60" s="105" t="s">
        <v>1</v>
      </c>
      <c r="P60" s="105" t="s">
        <v>1</v>
      </c>
      <c r="Q60" s="106"/>
      <c r="R60" s="105" t="s">
        <v>1</v>
      </c>
      <c r="S60" s="105" t="s">
        <v>1</v>
      </c>
      <c r="T60" s="105" t="s">
        <v>1</v>
      </c>
      <c r="U60" s="105" t="s">
        <v>1</v>
      </c>
      <c r="V60" s="50" t="s">
        <v>1</v>
      </c>
      <c r="W60" s="50" t="s">
        <v>1</v>
      </c>
      <c r="X60" s="50" t="s">
        <v>1</v>
      </c>
      <c r="Y60" s="50" t="s">
        <v>1</v>
      </c>
      <c r="Z60" s="13"/>
      <c r="AA60" s="15" t="s">
        <v>4</v>
      </c>
      <c r="AC60" s="62" t="s">
        <v>183</v>
      </c>
      <c r="AD60" s="48" t="s">
        <v>158</v>
      </c>
    </row>
    <row r="61" spans="1:30" x14ac:dyDescent="0.25">
      <c r="A61" s="126"/>
      <c r="B61" s="11" t="str">
        <f t="shared" si="5"/>
        <v>085F</v>
      </c>
      <c r="C61" s="11" t="str">
        <f t="shared" si="3"/>
        <v>0208</v>
      </c>
      <c r="D61" s="11" t="str">
        <f t="shared" si="4"/>
        <v>0820</v>
      </c>
      <c r="E61" s="124" t="str">
        <f t="shared" si="6"/>
        <v>2</v>
      </c>
      <c r="F61" s="124"/>
      <c r="G61" s="12" t="s">
        <v>227</v>
      </c>
      <c r="H61" s="13"/>
      <c r="I61" s="101" t="s">
        <v>80</v>
      </c>
      <c r="J61" s="101" t="s">
        <v>81</v>
      </c>
      <c r="K61" s="101" t="s">
        <v>22</v>
      </c>
      <c r="L61" s="101" t="s">
        <v>22</v>
      </c>
      <c r="M61" s="101" t="s">
        <v>50</v>
      </c>
      <c r="N61" s="101" t="s">
        <v>46</v>
      </c>
      <c r="O61" s="101" t="s">
        <v>46</v>
      </c>
      <c r="P61" s="101" t="s">
        <v>46</v>
      </c>
      <c r="Q61" s="13"/>
      <c r="R61" s="101" t="s">
        <v>46</v>
      </c>
      <c r="S61" s="101" t="s">
        <v>46</v>
      </c>
      <c r="T61" s="101" t="s">
        <v>46</v>
      </c>
      <c r="U61" s="102" t="s">
        <v>2</v>
      </c>
      <c r="V61" s="14" t="s">
        <v>1</v>
      </c>
      <c r="W61" s="14" t="s">
        <v>1</v>
      </c>
      <c r="X61" s="14" t="s">
        <v>1</v>
      </c>
      <c r="Y61" s="14" t="s">
        <v>1</v>
      </c>
      <c r="Z61" s="13"/>
      <c r="AA61" s="15" t="s">
        <v>228</v>
      </c>
      <c r="AC61" s="62">
        <v>10</v>
      </c>
      <c r="AD61" s="48" t="s">
        <v>159</v>
      </c>
    </row>
    <row r="62" spans="1:30" x14ac:dyDescent="0.25">
      <c r="A62" s="126"/>
      <c r="B62" s="11" t="str">
        <f t="shared" si="5"/>
        <v>085F</v>
      </c>
      <c r="C62" s="11" t="str">
        <f t="shared" si="3"/>
        <v>0208</v>
      </c>
      <c r="D62" s="11" t="str">
        <f t="shared" si="4"/>
        <v>0820</v>
      </c>
      <c r="E62" s="124" t="str">
        <f t="shared" si="6"/>
        <v>2</v>
      </c>
      <c r="F62" s="124"/>
      <c r="G62" s="12" t="s">
        <v>229</v>
      </c>
      <c r="H62" s="13"/>
      <c r="I62" s="14" t="s">
        <v>1</v>
      </c>
      <c r="J62" s="14" t="s">
        <v>1</v>
      </c>
      <c r="K62" s="14" t="s">
        <v>1</v>
      </c>
      <c r="L62" s="14" t="s">
        <v>1</v>
      </c>
      <c r="M62" s="47" t="s">
        <v>1</v>
      </c>
      <c r="N62" s="47" t="s">
        <v>1</v>
      </c>
      <c r="O62" s="14" t="s">
        <v>1</v>
      </c>
      <c r="P62" s="14" t="s">
        <v>1</v>
      </c>
      <c r="Q62" s="13"/>
      <c r="R62" s="14" t="s">
        <v>1</v>
      </c>
      <c r="S62" s="14" t="s">
        <v>1</v>
      </c>
      <c r="T62" s="47" t="s">
        <v>29</v>
      </c>
      <c r="U62" s="47" t="s">
        <v>1</v>
      </c>
      <c r="V62" s="50" t="s">
        <v>1</v>
      </c>
      <c r="W62" s="50" t="s">
        <v>1</v>
      </c>
      <c r="X62" s="50" t="s">
        <v>1</v>
      </c>
      <c r="Y62" s="50" t="s">
        <v>1</v>
      </c>
      <c r="Z62" s="13"/>
      <c r="AA62" s="15" t="s">
        <v>4</v>
      </c>
      <c r="AC62" s="62">
        <v>11</v>
      </c>
      <c r="AD62" s="108" t="s">
        <v>292</v>
      </c>
    </row>
    <row r="63" spans="1:30" x14ac:dyDescent="0.25">
      <c r="A63" s="126"/>
      <c r="B63" s="11" t="str">
        <f t="shared" si="5"/>
        <v>085F</v>
      </c>
      <c r="C63" s="11" t="str">
        <f t="shared" si="3"/>
        <v>0208</v>
      </c>
      <c r="D63" s="11" t="str">
        <f t="shared" si="4"/>
        <v>0820</v>
      </c>
      <c r="E63" s="124" t="str">
        <f t="shared" si="6"/>
        <v>2</v>
      </c>
      <c r="F63" s="124"/>
      <c r="G63" s="12" t="s">
        <v>230</v>
      </c>
      <c r="H63" s="13"/>
      <c r="I63" s="101" t="s">
        <v>49</v>
      </c>
      <c r="J63" s="101" t="s">
        <v>50</v>
      </c>
      <c r="K63" s="101" t="s">
        <v>51</v>
      </c>
      <c r="L63" s="101" t="s">
        <v>52</v>
      </c>
      <c r="M63" s="101" t="s">
        <v>35</v>
      </c>
      <c r="N63" s="101" t="s">
        <v>53</v>
      </c>
      <c r="O63" s="101" t="s">
        <v>54</v>
      </c>
      <c r="P63" s="101" t="s">
        <v>46</v>
      </c>
      <c r="Q63" s="13"/>
      <c r="R63" s="101" t="s">
        <v>78</v>
      </c>
      <c r="S63" s="101" t="s">
        <v>54</v>
      </c>
      <c r="T63" s="101" t="s">
        <v>52</v>
      </c>
      <c r="U63" s="102" t="s">
        <v>46</v>
      </c>
      <c r="V63" s="14" t="s">
        <v>1</v>
      </c>
      <c r="W63" s="14" t="s">
        <v>1</v>
      </c>
      <c r="X63" s="14" t="s">
        <v>1</v>
      </c>
      <c r="Y63" s="14" t="s">
        <v>1</v>
      </c>
      <c r="Z63" s="13"/>
      <c r="AA63" s="15" t="s">
        <v>231</v>
      </c>
    </row>
    <row r="64" spans="1:30" x14ac:dyDescent="0.25">
      <c r="A64" s="126"/>
      <c r="B64" s="11" t="str">
        <f t="shared" si="5"/>
        <v>085F</v>
      </c>
      <c r="C64" s="11" t="str">
        <f t="shared" si="3"/>
        <v>0208</v>
      </c>
      <c r="D64" s="11" t="str">
        <f t="shared" si="4"/>
        <v>0820</v>
      </c>
      <c r="E64" s="124" t="str">
        <f t="shared" si="6"/>
        <v>2</v>
      </c>
      <c r="F64" s="124"/>
      <c r="G64" s="12" t="s">
        <v>232</v>
      </c>
      <c r="H64" s="13"/>
      <c r="I64" s="14" t="s">
        <v>1</v>
      </c>
      <c r="J64" s="14" t="s">
        <v>1</v>
      </c>
      <c r="K64" s="14" t="s">
        <v>1</v>
      </c>
      <c r="L64" s="14" t="s">
        <v>1</v>
      </c>
      <c r="M64" s="47" t="s">
        <v>1</v>
      </c>
      <c r="N64" s="47" t="s">
        <v>1</v>
      </c>
      <c r="O64" s="14" t="s">
        <v>1</v>
      </c>
      <c r="P64" s="14" t="s">
        <v>1</v>
      </c>
      <c r="Q64" s="13"/>
      <c r="R64" s="14" t="s">
        <v>1</v>
      </c>
      <c r="S64" s="14" t="s">
        <v>1</v>
      </c>
      <c r="T64" s="47" t="s">
        <v>6</v>
      </c>
      <c r="U64" s="47" t="s">
        <v>1</v>
      </c>
      <c r="V64" s="50" t="s">
        <v>28</v>
      </c>
      <c r="W64" s="50" t="s">
        <v>1</v>
      </c>
      <c r="X64" s="50" t="s">
        <v>1</v>
      </c>
      <c r="Y64" s="50" t="s">
        <v>1</v>
      </c>
      <c r="Z64" s="13"/>
      <c r="AA64" s="15" t="s">
        <v>4</v>
      </c>
      <c r="AD64" s="103" t="s">
        <v>166</v>
      </c>
    </row>
    <row r="65" spans="1:30" x14ac:dyDescent="0.25">
      <c r="A65" s="126"/>
      <c r="B65" s="11" t="str">
        <f t="shared" si="5"/>
        <v>085F</v>
      </c>
      <c r="C65" s="11" t="str">
        <f t="shared" si="3"/>
        <v>0208</v>
      </c>
      <c r="D65" s="11" t="str">
        <f t="shared" si="4"/>
        <v>0820</v>
      </c>
      <c r="E65" s="124" t="str">
        <f t="shared" si="6"/>
        <v>2</v>
      </c>
      <c r="F65" s="124"/>
      <c r="G65" s="12" t="s">
        <v>233</v>
      </c>
      <c r="H65" s="13"/>
      <c r="I65" s="101" t="s">
        <v>52</v>
      </c>
      <c r="J65" s="101" t="s">
        <v>54</v>
      </c>
      <c r="K65" s="101" t="s">
        <v>82</v>
      </c>
      <c r="L65" s="101" t="s">
        <v>79</v>
      </c>
      <c r="M65" s="101" t="s">
        <v>46</v>
      </c>
      <c r="N65" s="101" t="s">
        <v>46</v>
      </c>
      <c r="O65" s="101" t="s">
        <v>46</v>
      </c>
      <c r="P65" s="101" t="s">
        <v>46</v>
      </c>
      <c r="Q65" s="13"/>
      <c r="R65" s="101" t="s">
        <v>52</v>
      </c>
      <c r="S65" s="101" t="s">
        <v>39</v>
      </c>
      <c r="T65" s="101" t="s">
        <v>52</v>
      </c>
      <c r="U65" s="102" t="s">
        <v>46</v>
      </c>
      <c r="V65" s="14" t="s">
        <v>1</v>
      </c>
      <c r="W65" s="14" t="s">
        <v>1</v>
      </c>
      <c r="X65" s="14" t="s">
        <v>1</v>
      </c>
      <c r="Y65" s="14" t="s">
        <v>1</v>
      </c>
      <c r="Z65" s="13"/>
      <c r="AA65" s="15" t="s">
        <v>234</v>
      </c>
      <c r="AD65" s="104" t="s">
        <v>168</v>
      </c>
    </row>
    <row r="66" spans="1:30" x14ac:dyDescent="0.25">
      <c r="A66" s="126"/>
      <c r="B66" s="11" t="str">
        <f t="shared" si="5"/>
        <v>085F</v>
      </c>
      <c r="C66" s="11" t="str">
        <f t="shared" si="3"/>
        <v>0208</v>
      </c>
      <c r="D66" s="11" t="str">
        <f t="shared" si="4"/>
        <v>0820</v>
      </c>
      <c r="E66" s="124" t="str">
        <f t="shared" si="6"/>
        <v>2</v>
      </c>
      <c r="F66" s="124"/>
      <c r="G66" s="12" t="s">
        <v>235</v>
      </c>
      <c r="H66" s="13"/>
      <c r="I66" s="14" t="s">
        <v>1</v>
      </c>
      <c r="J66" s="14" t="s">
        <v>1</v>
      </c>
      <c r="K66" s="14" t="s">
        <v>1</v>
      </c>
      <c r="L66" s="14" t="s">
        <v>1</v>
      </c>
      <c r="M66" s="47" t="s">
        <v>1</v>
      </c>
      <c r="N66" s="47" t="s">
        <v>1</v>
      </c>
      <c r="O66" s="14" t="s">
        <v>1</v>
      </c>
      <c r="P66" s="14" t="s">
        <v>1</v>
      </c>
      <c r="Q66" s="13"/>
      <c r="R66" s="14" t="s">
        <v>1</v>
      </c>
      <c r="S66" s="14" t="s">
        <v>1</v>
      </c>
      <c r="T66" s="47" t="s">
        <v>10</v>
      </c>
      <c r="U66" s="47" t="s">
        <v>1</v>
      </c>
      <c r="V66" s="50" t="s">
        <v>83</v>
      </c>
      <c r="W66" s="50" t="s">
        <v>53</v>
      </c>
      <c r="X66" s="50" t="s">
        <v>1</v>
      </c>
      <c r="Y66" s="50" t="s">
        <v>1</v>
      </c>
      <c r="Z66" s="13"/>
      <c r="AA66" s="15" t="s">
        <v>236</v>
      </c>
      <c r="AD66" s="52" t="s">
        <v>167</v>
      </c>
    </row>
    <row r="67" spans="1:30" x14ac:dyDescent="0.25">
      <c r="A67" s="126"/>
      <c r="B67" s="11" t="str">
        <f t="shared" si="5"/>
        <v>085F</v>
      </c>
      <c r="C67" s="11" t="str">
        <f t="shared" si="3"/>
        <v>0208</v>
      </c>
      <c r="D67" s="11" t="str">
        <f t="shared" si="4"/>
        <v>0820</v>
      </c>
      <c r="E67" s="124" t="str">
        <f t="shared" si="6"/>
        <v>2</v>
      </c>
      <c r="F67" s="124"/>
      <c r="G67" s="12" t="s">
        <v>237</v>
      </c>
      <c r="H67" s="13"/>
      <c r="I67" s="107" t="s">
        <v>1</v>
      </c>
      <c r="J67" s="14" t="s">
        <v>1</v>
      </c>
      <c r="K67" s="14" t="s">
        <v>1</v>
      </c>
      <c r="L67" s="14" t="s">
        <v>1</v>
      </c>
      <c r="M67" s="14" t="s">
        <v>1</v>
      </c>
      <c r="N67" s="14" t="s">
        <v>1</v>
      </c>
      <c r="O67" s="14" t="s">
        <v>1</v>
      </c>
      <c r="P67" s="14" t="s">
        <v>1</v>
      </c>
      <c r="Q67" s="13"/>
      <c r="R67" s="14" t="s">
        <v>1</v>
      </c>
      <c r="S67" s="14" t="s">
        <v>1</v>
      </c>
      <c r="T67" s="14" t="s">
        <v>1</v>
      </c>
      <c r="U67" s="14" t="s">
        <v>1</v>
      </c>
      <c r="V67" s="14" t="s">
        <v>1</v>
      </c>
      <c r="W67" s="14" t="s">
        <v>1</v>
      </c>
      <c r="X67" s="14" t="s">
        <v>1</v>
      </c>
      <c r="Y67" s="14" t="s">
        <v>1</v>
      </c>
      <c r="Z67" s="13"/>
      <c r="AA67" s="15" t="s">
        <v>4</v>
      </c>
    </row>
    <row r="68" spans="1:30" ht="15.75" thickBot="1" x14ac:dyDescent="0.3">
      <c r="A68" s="127"/>
      <c r="B68" s="18" t="str">
        <f t="shared" si="5"/>
        <v>*</v>
      </c>
      <c r="C68" s="18" t="str">
        <f t="shared" si="3"/>
        <v>*</v>
      </c>
      <c r="D68" s="18" t="str">
        <f t="shared" si="4"/>
        <v>*</v>
      </c>
      <c r="E68" s="123" t="str">
        <f t="shared" si="6"/>
        <v>*</v>
      </c>
      <c r="F68" s="123"/>
      <c r="G68" s="19" t="s">
        <v>24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1"/>
      <c r="AD68" s="48" t="s">
        <v>293</v>
      </c>
    </row>
    <row r="69" spans="1:30" x14ac:dyDescent="0.25">
      <c r="A69" s="125" t="s">
        <v>142</v>
      </c>
      <c r="B69" s="6" t="str">
        <f>IF(G69="*","*",DEC2HEX(HEX2DEC(G69)/512,4))</f>
        <v>0863</v>
      </c>
      <c r="C69" s="6" t="str">
        <f>IF(G69="*","*",DEC2HEX(HEX2DEC(D69)/HEX2DEC($W$17),4))</f>
        <v>0209</v>
      </c>
      <c r="D69" s="6" t="str">
        <f>IF(G69="*","*",DEC2HEX((HEX2DEC(G69)-HEX2DEC($G$17))/512,4))</f>
        <v>0824</v>
      </c>
      <c r="E69" s="122" t="str">
        <f>IF(G69="*","*",DEC2HEX(HEX2DEC(C69)-HEX2DEC("206")))</f>
        <v>3</v>
      </c>
      <c r="F69" s="122"/>
      <c r="G69" s="7" t="s">
        <v>238</v>
      </c>
      <c r="H69" s="8"/>
      <c r="I69" s="9" t="s">
        <v>44</v>
      </c>
      <c r="J69" s="9" t="s">
        <v>46</v>
      </c>
      <c r="K69" s="9" t="s">
        <v>46</v>
      </c>
      <c r="L69" s="9" t="s">
        <v>46</v>
      </c>
      <c r="M69" s="9" t="s">
        <v>46</v>
      </c>
      <c r="N69" s="9" t="s">
        <v>46</v>
      </c>
      <c r="O69" s="9" t="s">
        <v>46</v>
      </c>
      <c r="P69" s="9" t="s">
        <v>46</v>
      </c>
      <c r="Q69" s="8"/>
      <c r="R69" s="9" t="s">
        <v>46</v>
      </c>
      <c r="S69" s="9" t="s">
        <v>46</v>
      </c>
      <c r="T69" s="9" t="s">
        <v>46</v>
      </c>
      <c r="U69" s="9" t="s">
        <v>2</v>
      </c>
      <c r="V69" s="9" t="s">
        <v>1</v>
      </c>
      <c r="W69" s="9" t="s">
        <v>1</v>
      </c>
      <c r="X69" s="9" t="s">
        <v>1</v>
      </c>
      <c r="Y69" s="9" t="s">
        <v>1</v>
      </c>
      <c r="Z69" s="8"/>
      <c r="AA69" s="10" t="s">
        <v>239</v>
      </c>
      <c r="AD69" s="48" t="s">
        <v>294</v>
      </c>
    </row>
    <row r="70" spans="1:30" x14ac:dyDescent="0.25">
      <c r="A70" s="126"/>
      <c r="B70" s="11" t="str">
        <f>IF(G70="*","*",DEC2HEX(HEX2DEC(G70)/512,4))</f>
        <v>0863</v>
      </c>
      <c r="C70" s="11" t="str">
        <f>IF(G70="*","*",DEC2HEX(HEX2DEC(D70)/HEX2DEC($W$17),4))</f>
        <v>0209</v>
      </c>
      <c r="D70" s="11" t="str">
        <f>IF(G70="*","*",DEC2HEX((HEX2DEC(G70)-HEX2DEC($G$17))/512,4))</f>
        <v>0824</v>
      </c>
      <c r="E70" s="124" t="str">
        <f>IF(G70="*","*",DEC2HEX(HEX2DEC(C70)-HEX2DEC("206")))</f>
        <v>3</v>
      </c>
      <c r="F70" s="124"/>
      <c r="G70" s="12" t="s">
        <v>240</v>
      </c>
      <c r="H70" s="13"/>
      <c r="I70" s="14" t="s">
        <v>1</v>
      </c>
      <c r="J70" s="14" t="s">
        <v>1</v>
      </c>
      <c r="K70" s="14" t="s">
        <v>1</v>
      </c>
      <c r="L70" s="14" t="s">
        <v>1</v>
      </c>
      <c r="M70" s="47" t="s">
        <v>1</v>
      </c>
      <c r="N70" s="47" t="s">
        <v>1</v>
      </c>
      <c r="O70" s="14" t="s">
        <v>1</v>
      </c>
      <c r="P70" s="14" t="s">
        <v>1</v>
      </c>
      <c r="Q70" s="13"/>
      <c r="R70" s="14" t="s">
        <v>1</v>
      </c>
      <c r="S70" s="14" t="s">
        <v>1</v>
      </c>
      <c r="T70" s="47" t="s">
        <v>29</v>
      </c>
      <c r="U70" s="47" t="s">
        <v>1</v>
      </c>
      <c r="V70" s="14" t="s">
        <v>1</v>
      </c>
      <c r="W70" s="14" t="s">
        <v>1</v>
      </c>
      <c r="X70" s="14" t="s">
        <v>1</v>
      </c>
      <c r="Y70" s="14" t="s">
        <v>1</v>
      </c>
      <c r="Z70" s="13"/>
      <c r="AA70" s="15" t="s">
        <v>4</v>
      </c>
      <c r="AD70" s="48" t="s">
        <v>295</v>
      </c>
    </row>
    <row r="71" spans="1:30" x14ac:dyDescent="0.25">
      <c r="A71" s="126"/>
      <c r="B71" s="11" t="str">
        <f>IF(G71="*","*",DEC2HEX(HEX2DEC(G71)/512,4))</f>
        <v>0863</v>
      </c>
      <c r="C71" s="11" t="str">
        <f>IF(G71="*","*",DEC2HEX(HEX2DEC(D71)/HEX2DEC($W$17),4))</f>
        <v>0209</v>
      </c>
      <c r="D71" s="11" t="str">
        <f>IF(G71="*","*",DEC2HEX((HEX2DEC(G71)-HEX2DEC($G$17))/512,4))</f>
        <v>0824</v>
      </c>
      <c r="E71" s="124" t="str">
        <f>IF(G71="*","*",DEC2HEX(HEX2DEC(C71)-HEX2DEC("206")))</f>
        <v>3</v>
      </c>
      <c r="F71" s="124"/>
      <c r="G71" s="12" t="s">
        <v>241</v>
      </c>
      <c r="H71" s="13"/>
      <c r="I71" s="14" t="s">
        <v>44</v>
      </c>
      <c r="J71" s="14" t="s">
        <v>44</v>
      </c>
      <c r="K71" s="14" t="s">
        <v>46</v>
      </c>
      <c r="L71" s="14" t="s">
        <v>46</v>
      </c>
      <c r="M71" s="14" t="s">
        <v>46</v>
      </c>
      <c r="N71" s="14" t="s">
        <v>46</v>
      </c>
      <c r="O71" s="14" t="s">
        <v>46</v>
      </c>
      <c r="P71" s="14" t="s">
        <v>46</v>
      </c>
      <c r="Q71" s="13"/>
      <c r="R71" s="14" t="s">
        <v>46</v>
      </c>
      <c r="S71" s="14" t="s">
        <v>46</v>
      </c>
      <c r="T71" s="14" t="s">
        <v>46</v>
      </c>
      <c r="U71" s="14" t="s">
        <v>2</v>
      </c>
      <c r="V71" s="14" t="s">
        <v>1</v>
      </c>
      <c r="W71" s="14" t="s">
        <v>1</v>
      </c>
      <c r="X71" s="14" t="s">
        <v>1</v>
      </c>
      <c r="Y71" s="14" t="s">
        <v>1</v>
      </c>
      <c r="Z71" s="13"/>
      <c r="AA71" s="15" t="s">
        <v>242</v>
      </c>
      <c r="AD71" s="108" t="s">
        <v>177</v>
      </c>
    </row>
    <row r="72" spans="1:30" x14ac:dyDescent="0.25">
      <c r="A72" s="126"/>
      <c r="B72" s="11" t="str">
        <f>IF(G72="*","*",DEC2HEX(HEX2DEC(G72)/512,4))</f>
        <v>0863</v>
      </c>
      <c r="C72" s="11" t="str">
        <f>IF(G72="*","*",DEC2HEX(HEX2DEC(D72)/HEX2DEC($W$17),4))</f>
        <v>0209</v>
      </c>
      <c r="D72" s="11" t="str">
        <f>IF(G72="*","*",DEC2HEX((HEX2DEC(G72)-HEX2DEC($G$17))/512,4))</f>
        <v>0824</v>
      </c>
      <c r="E72" s="124" t="str">
        <f>IF(G72="*","*",DEC2HEX(HEX2DEC(C72)-HEX2DEC("206")))</f>
        <v>3</v>
      </c>
      <c r="F72" s="124"/>
      <c r="G72" s="12" t="s">
        <v>243</v>
      </c>
      <c r="H72" s="13"/>
      <c r="I72" s="14" t="s">
        <v>1</v>
      </c>
      <c r="J72" s="14" t="s">
        <v>1</v>
      </c>
      <c r="K72" s="14" t="s">
        <v>1</v>
      </c>
      <c r="L72" s="14" t="s">
        <v>1</v>
      </c>
      <c r="M72" s="47" t="s">
        <v>1</v>
      </c>
      <c r="N72" s="47" t="s">
        <v>1</v>
      </c>
      <c r="O72" s="14" t="s">
        <v>1</v>
      </c>
      <c r="P72" s="14" t="s">
        <v>1</v>
      </c>
      <c r="Q72" s="13"/>
      <c r="R72" s="14" t="s">
        <v>1</v>
      </c>
      <c r="S72" s="14" t="s">
        <v>1</v>
      </c>
      <c r="T72" s="47" t="s">
        <v>1</v>
      </c>
      <c r="U72" s="47" t="s">
        <v>1</v>
      </c>
      <c r="V72" s="14" t="s">
        <v>1</v>
      </c>
      <c r="W72" s="14" t="s">
        <v>1</v>
      </c>
      <c r="X72" s="14" t="s">
        <v>1</v>
      </c>
      <c r="Y72" s="14" t="s">
        <v>1</v>
      </c>
      <c r="Z72" s="13"/>
      <c r="AA72" s="15" t="s">
        <v>4</v>
      </c>
    </row>
    <row r="73" spans="1:30" x14ac:dyDescent="0.25">
      <c r="A73" s="126"/>
      <c r="B73" s="11" t="str">
        <f>IF(G73="*","*",DEC2HEX(HEX2DEC(G73)/512,4))</f>
        <v>0863</v>
      </c>
      <c r="C73" s="11" t="str">
        <f>IF(G73="*","*",DEC2HEX(HEX2DEC(D73)/HEX2DEC($W$17),4))</f>
        <v>0209</v>
      </c>
      <c r="D73" s="11" t="str">
        <f>IF(G73="*","*",DEC2HEX((HEX2DEC(G73)-HEX2DEC($G$17))/512,4))</f>
        <v>0824</v>
      </c>
      <c r="E73" s="124" t="str">
        <f>IF(G73="*","*",DEC2HEX(HEX2DEC(C73)-HEX2DEC("206")))</f>
        <v>3</v>
      </c>
      <c r="F73" s="124"/>
      <c r="G73" s="12" t="s">
        <v>244</v>
      </c>
      <c r="H73" s="13"/>
      <c r="I73" s="14" t="s">
        <v>49</v>
      </c>
      <c r="J73" s="14" t="s">
        <v>50</v>
      </c>
      <c r="K73" s="14" t="s">
        <v>51</v>
      </c>
      <c r="L73" s="14" t="s">
        <v>52</v>
      </c>
      <c r="M73" s="14" t="s">
        <v>35</v>
      </c>
      <c r="N73" s="14" t="s">
        <v>53</v>
      </c>
      <c r="O73" s="14" t="s">
        <v>54</v>
      </c>
      <c r="P73" s="14" t="s">
        <v>46</v>
      </c>
      <c r="Q73" s="13"/>
      <c r="R73" s="14" t="s">
        <v>46</v>
      </c>
      <c r="S73" s="14" t="s">
        <v>46</v>
      </c>
      <c r="T73" s="14" t="s">
        <v>46</v>
      </c>
      <c r="U73" s="14" t="s">
        <v>2</v>
      </c>
      <c r="V73" s="14" t="s">
        <v>1</v>
      </c>
      <c r="W73" s="14" t="s">
        <v>1</v>
      </c>
      <c r="X73" s="14" t="s">
        <v>1</v>
      </c>
      <c r="Y73" s="14" t="s">
        <v>1</v>
      </c>
      <c r="Z73" s="13"/>
      <c r="AA73" s="15" t="s">
        <v>225</v>
      </c>
    </row>
    <row r="74" spans="1:30" x14ac:dyDescent="0.25">
      <c r="A74" s="126"/>
      <c r="B74" s="11" t="str">
        <f>IF(G74="*","*",DEC2HEX(HEX2DEC(G74)/512,4))</f>
        <v>0863</v>
      </c>
      <c r="C74" s="11" t="str">
        <f>IF(G74="*","*",DEC2HEX(HEX2DEC(D74)/HEX2DEC($W$17),4))</f>
        <v>0209</v>
      </c>
      <c r="D74" s="11" t="str">
        <f>IF(G74="*","*",DEC2HEX((HEX2DEC(G74)-HEX2DEC($G$17))/512,4))</f>
        <v>0824</v>
      </c>
      <c r="E74" s="124" t="str">
        <f>IF(G74="*","*",DEC2HEX(HEX2DEC(C74)-HEX2DEC("206")))</f>
        <v>3</v>
      </c>
      <c r="F74" s="124"/>
      <c r="G74" s="12" t="s">
        <v>245</v>
      </c>
      <c r="H74" s="13"/>
      <c r="I74" s="14" t="s">
        <v>1</v>
      </c>
      <c r="J74" s="14" t="s">
        <v>1</v>
      </c>
      <c r="K74" s="14" t="s">
        <v>1</v>
      </c>
      <c r="L74" s="14" t="s">
        <v>1</v>
      </c>
      <c r="M74" s="47" t="s">
        <v>1</v>
      </c>
      <c r="N74" s="47" t="s">
        <v>1</v>
      </c>
      <c r="O74" s="14" t="s">
        <v>1</v>
      </c>
      <c r="P74" s="14" t="s">
        <v>1</v>
      </c>
      <c r="Q74" s="13"/>
      <c r="R74" s="14" t="s">
        <v>1</v>
      </c>
      <c r="S74" s="14" t="s">
        <v>1</v>
      </c>
      <c r="T74" s="47" t="s">
        <v>12</v>
      </c>
      <c r="U74" s="47" t="s">
        <v>1</v>
      </c>
      <c r="V74" s="14" t="s">
        <v>1</v>
      </c>
      <c r="W74" s="14" t="s">
        <v>1</v>
      </c>
      <c r="X74" s="14" t="s">
        <v>1</v>
      </c>
      <c r="Y74" s="14" t="s">
        <v>1</v>
      </c>
      <c r="Z74" s="13"/>
      <c r="AA74" s="15" t="s">
        <v>4</v>
      </c>
    </row>
    <row r="75" spans="1:30" x14ac:dyDescent="0.25">
      <c r="A75" s="126"/>
      <c r="B75" s="11" t="str">
        <f>IF(G75="*","*",DEC2HEX(HEX2DEC(G75)/512,4))</f>
        <v>0863</v>
      </c>
      <c r="C75" s="11" t="str">
        <f>IF(G75="*","*",DEC2HEX(HEX2DEC(D75)/HEX2DEC($W$17),4))</f>
        <v>0209</v>
      </c>
      <c r="D75" s="11" t="str">
        <f>IF(G75="*","*",DEC2HEX((HEX2DEC(G75)-HEX2DEC($G$17))/512,4))</f>
        <v>0824</v>
      </c>
      <c r="E75" s="124" t="str">
        <f>IF(G75="*","*",DEC2HEX(HEX2DEC(C75)-HEX2DEC("206")))</f>
        <v>3</v>
      </c>
      <c r="F75" s="124"/>
      <c r="G75" s="12" t="s">
        <v>246</v>
      </c>
      <c r="H75" s="13"/>
      <c r="I75" s="14" t="s">
        <v>84</v>
      </c>
      <c r="J75" s="14" t="s">
        <v>50</v>
      </c>
      <c r="K75" s="14" t="s">
        <v>51</v>
      </c>
      <c r="L75" s="14" t="s">
        <v>22</v>
      </c>
      <c r="M75" s="14" t="s">
        <v>78</v>
      </c>
      <c r="N75" s="14" t="s">
        <v>46</v>
      </c>
      <c r="O75" s="14" t="s">
        <v>46</v>
      </c>
      <c r="P75" s="14" t="s">
        <v>46</v>
      </c>
      <c r="Q75" s="13"/>
      <c r="R75" s="14" t="s">
        <v>46</v>
      </c>
      <c r="S75" s="14" t="s">
        <v>46</v>
      </c>
      <c r="T75" s="14" t="s">
        <v>46</v>
      </c>
      <c r="U75" s="14" t="s">
        <v>2</v>
      </c>
      <c r="V75" s="14" t="s">
        <v>1</v>
      </c>
      <c r="W75" s="14" t="s">
        <v>1</v>
      </c>
      <c r="X75" s="14" t="s">
        <v>1</v>
      </c>
      <c r="Y75" s="14" t="s">
        <v>1</v>
      </c>
      <c r="Z75" s="13"/>
      <c r="AA75" s="15" t="s">
        <v>247</v>
      </c>
    </row>
    <row r="76" spans="1:30" x14ac:dyDescent="0.25">
      <c r="A76" s="126"/>
      <c r="B76" s="11" t="str">
        <f>IF(G76="*","*",DEC2HEX(HEX2DEC(G76)/512,4))</f>
        <v>0863</v>
      </c>
      <c r="C76" s="11" t="str">
        <f>IF(G76="*","*",DEC2HEX(HEX2DEC(D76)/HEX2DEC($W$17),4))</f>
        <v>0209</v>
      </c>
      <c r="D76" s="11" t="str">
        <f>IF(G76="*","*",DEC2HEX((HEX2DEC(G76)-HEX2DEC($G$17))/512,4))</f>
        <v>0824</v>
      </c>
      <c r="E76" s="124" t="str">
        <f>IF(G76="*","*",DEC2HEX(HEX2DEC(C76)-HEX2DEC("206")))</f>
        <v>3</v>
      </c>
      <c r="F76" s="124"/>
      <c r="G76" s="12" t="s">
        <v>248</v>
      </c>
      <c r="H76" s="13"/>
      <c r="I76" s="14" t="s">
        <v>1</v>
      </c>
      <c r="J76" s="14" t="s">
        <v>1</v>
      </c>
      <c r="K76" s="14" t="s">
        <v>1</v>
      </c>
      <c r="L76" s="14" t="s">
        <v>1</v>
      </c>
      <c r="M76" s="47" t="s">
        <v>1</v>
      </c>
      <c r="N76" s="47" t="s">
        <v>1</v>
      </c>
      <c r="O76" s="14" t="s">
        <v>1</v>
      </c>
      <c r="P76" s="14" t="s">
        <v>1</v>
      </c>
      <c r="Q76" s="13"/>
      <c r="R76" s="14" t="s">
        <v>1</v>
      </c>
      <c r="S76" s="14" t="s">
        <v>1</v>
      </c>
      <c r="T76" s="47" t="s">
        <v>26</v>
      </c>
      <c r="U76" s="47" t="s">
        <v>1</v>
      </c>
      <c r="V76" s="14" t="s">
        <v>1</v>
      </c>
      <c r="W76" s="14" t="s">
        <v>1</v>
      </c>
      <c r="X76" s="14" t="s">
        <v>1</v>
      </c>
      <c r="Y76" s="14" t="s">
        <v>1</v>
      </c>
      <c r="Z76" s="13"/>
      <c r="AA76" s="15" t="s">
        <v>4</v>
      </c>
    </row>
    <row r="77" spans="1:30" x14ac:dyDescent="0.25">
      <c r="A77" s="126"/>
      <c r="B77" s="11" t="str">
        <f>IF(G77="*","*",DEC2HEX(HEX2DEC(G77)/512,4))</f>
        <v>0863</v>
      </c>
      <c r="C77" s="11" t="str">
        <f>IF(G77="*","*",DEC2HEX(HEX2DEC(D77)/HEX2DEC($W$17),4))</f>
        <v>0209</v>
      </c>
      <c r="D77" s="11" t="str">
        <f>IF(G77="*","*",DEC2HEX((HEX2DEC(G77)-HEX2DEC($G$17))/512,4))</f>
        <v>0824</v>
      </c>
      <c r="E77" s="124" t="str">
        <f>IF(G77="*","*",DEC2HEX(HEX2DEC(C77)-HEX2DEC("206")))</f>
        <v>3</v>
      </c>
      <c r="F77" s="124"/>
      <c r="G77" s="12" t="s">
        <v>249</v>
      </c>
      <c r="H77" s="13"/>
      <c r="I77" s="14" t="s">
        <v>1</v>
      </c>
      <c r="J77" s="14" t="s">
        <v>1</v>
      </c>
      <c r="K77" s="14" t="s">
        <v>1</v>
      </c>
      <c r="L77" s="14" t="s">
        <v>1</v>
      </c>
      <c r="M77" s="14" t="s">
        <v>1</v>
      </c>
      <c r="N77" s="14" t="s">
        <v>1</v>
      </c>
      <c r="O77" s="14" t="s">
        <v>1</v>
      </c>
      <c r="P77" s="14" t="s">
        <v>1</v>
      </c>
      <c r="Q77" s="13"/>
      <c r="R77" s="14" t="s">
        <v>1</v>
      </c>
      <c r="S77" s="14" t="s">
        <v>1</v>
      </c>
      <c r="T77" s="14" t="s">
        <v>1</v>
      </c>
      <c r="U77" s="14" t="s">
        <v>1</v>
      </c>
      <c r="V77" s="14" t="s">
        <v>1</v>
      </c>
      <c r="W77" s="14" t="s">
        <v>1</v>
      </c>
      <c r="X77" s="14" t="s">
        <v>1</v>
      </c>
      <c r="Y77" s="14" t="s">
        <v>1</v>
      </c>
      <c r="Z77" s="13"/>
      <c r="AA77" s="15" t="s">
        <v>4</v>
      </c>
    </row>
    <row r="78" spans="1:30" ht="15.75" thickBot="1" x14ac:dyDescent="0.3">
      <c r="A78" s="127"/>
      <c r="B78" s="18" t="str">
        <f>IF(G78="*","*",DEC2HEX(HEX2DEC(G78)/512,4))</f>
        <v>*</v>
      </c>
      <c r="C78" s="18" t="str">
        <f>IF(G78="*","*",DEC2HEX(HEX2DEC(D78)/HEX2DEC($W$17),4))</f>
        <v>*</v>
      </c>
      <c r="D78" s="18" t="str">
        <f>IF(G78="*","*",DEC2HEX((HEX2DEC(G78)-HEX2DEC($G$17))/512,4))</f>
        <v>*</v>
      </c>
      <c r="E78" s="123" t="str">
        <f>IF(G78="*","*",DEC2HEX(HEX2DEC(C78)-HEX2DEC("206")))</f>
        <v>*</v>
      </c>
      <c r="F78" s="123"/>
      <c r="G78" s="19" t="s">
        <v>24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1"/>
    </row>
    <row r="79" spans="1:30" x14ac:dyDescent="0.25">
      <c r="A79" s="125" t="s">
        <v>143</v>
      </c>
      <c r="B79" s="6" t="str">
        <f>IF(G79="*","*",DEC2HEX(HEX2DEC(G79)/512,4))</f>
        <v>0867</v>
      </c>
      <c r="C79" s="6" t="str">
        <f>IF(G79="*","*",DEC2HEX(HEX2DEC(D79)/HEX2DEC($W$17),4))</f>
        <v>020A</v>
      </c>
      <c r="D79" s="6" t="str">
        <f>IF(G79="*","*",DEC2HEX((HEX2DEC(G79)-HEX2DEC($G$17))/512,4))</f>
        <v>0828</v>
      </c>
      <c r="E79" s="122" t="str">
        <f>IF(G79="*","*",DEC2HEX(HEX2DEC(C79)-HEX2DEC("206")))</f>
        <v>4</v>
      </c>
      <c r="F79" s="122"/>
      <c r="G79" s="7" t="s">
        <v>250</v>
      </c>
      <c r="H79" s="8"/>
      <c r="I79" s="9" t="s">
        <v>44</v>
      </c>
      <c r="J79" s="9" t="s">
        <v>46</v>
      </c>
      <c r="K79" s="9" t="s">
        <v>46</v>
      </c>
      <c r="L79" s="9" t="s">
        <v>46</v>
      </c>
      <c r="M79" s="9" t="s">
        <v>46</v>
      </c>
      <c r="N79" s="9" t="s">
        <v>46</v>
      </c>
      <c r="O79" s="9" t="s">
        <v>46</v>
      </c>
      <c r="P79" s="9" t="s">
        <v>46</v>
      </c>
      <c r="Q79" s="8"/>
      <c r="R79" s="9" t="s">
        <v>46</v>
      </c>
      <c r="S79" s="9" t="s">
        <v>46</v>
      </c>
      <c r="T79" s="9" t="s">
        <v>46</v>
      </c>
      <c r="U79" s="9" t="s">
        <v>2</v>
      </c>
      <c r="V79" s="9" t="s">
        <v>1</v>
      </c>
      <c r="W79" s="9" t="s">
        <v>1</v>
      </c>
      <c r="X79" s="9" t="s">
        <v>1</v>
      </c>
      <c r="Y79" s="9" t="s">
        <v>1</v>
      </c>
      <c r="Z79" s="8"/>
      <c r="AA79" s="10" t="s">
        <v>239</v>
      </c>
    </row>
    <row r="80" spans="1:30" x14ac:dyDescent="0.25">
      <c r="A80" s="126"/>
      <c r="B80" s="11" t="str">
        <f>IF(G80="*","*",DEC2HEX(HEX2DEC(G80)/512,4))</f>
        <v>0867</v>
      </c>
      <c r="C80" s="11" t="str">
        <f>IF(G80="*","*",DEC2HEX(HEX2DEC(D80)/HEX2DEC($W$17),4))</f>
        <v>020A</v>
      </c>
      <c r="D80" s="11" t="str">
        <f>IF(G80="*","*",DEC2HEX((HEX2DEC(G80)-HEX2DEC($G$17))/512,4))</f>
        <v>0828</v>
      </c>
      <c r="E80" s="124" t="str">
        <f>IF(G80="*","*",DEC2HEX(HEX2DEC(C80)-HEX2DEC("206")))</f>
        <v>4</v>
      </c>
      <c r="F80" s="124"/>
      <c r="G80" s="12" t="s">
        <v>251</v>
      </c>
      <c r="H80" s="13"/>
      <c r="I80" s="14" t="s">
        <v>1</v>
      </c>
      <c r="J80" s="14" t="s">
        <v>1</v>
      </c>
      <c r="K80" s="14" t="s">
        <v>1</v>
      </c>
      <c r="L80" s="14" t="s">
        <v>1</v>
      </c>
      <c r="M80" s="14" t="s">
        <v>1</v>
      </c>
      <c r="N80" s="14" t="s">
        <v>1</v>
      </c>
      <c r="O80" s="14" t="s">
        <v>1</v>
      </c>
      <c r="P80" s="14" t="s">
        <v>1</v>
      </c>
      <c r="Q80" s="13"/>
      <c r="R80" s="14" t="s">
        <v>1</v>
      </c>
      <c r="S80" s="14" t="s">
        <v>1</v>
      </c>
      <c r="T80" s="14" t="s">
        <v>12</v>
      </c>
      <c r="U80" s="14" t="s">
        <v>1</v>
      </c>
      <c r="V80" s="14" t="s">
        <v>1</v>
      </c>
      <c r="W80" s="14" t="s">
        <v>1</v>
      </c>
      <c r="X80" s="14" t="s">
        <v>1</v>
      </c>
      <c r="Y80" s="14" t="s">
        <v>1</v>
      </c>
      <c r="Z80" s="13"/>
      <c r="AA80" s="15" t="s">
        <v>4</v>
      </c>
    </row>
    <row r="81" spans="1:27" x14ac:dyDescent="0.25">
      <c r="A81" s="126"/>
      <c r="B81" s="11" t="str">
        <f>IF(G81="*","*",DEC2HEX(HEX2DEC(G81)/512,4))</f>
        <v>0867</v>
      </c>
      <c r="C81" s="11" t="str">
        <f>IF(G81="*","*",DEC2HEX(HEX2DEC(D81)/HEX2DEC($W$17),4))</f>
        <v>020A</v>
      </c>
      <c r="D81" s="11" t="str">
        <f>IF(G81="*","*",DEC2HEX((HEX2DEC(G81)-HEX2DEC($G$17))/512,4))</f>
        <v>0828</v>
      </c>
      <c r="E81" s="124" t="str">
        <f>IF(G81="*","*",DEC2HEX(HEX2DEC(C81)-HEX2DEC("206")))</f>
        <v>4</v>
      </c>
      <c r="F81" s="124"/>
      <c r="G81" s="12" t="s">
        <v>252</v>
      </c>
      <c r="H81" s="13"/>
      <c r="I81" s="14" t="s">
        <v>44</v>
      </c>
      <c r="J81" s="14" t="s">
        <v>44</v>
      </c>
      <c r="K81" s="14" t="s">
        <v>46</v>
      </c>
      <c r="L81" s="14" t="s">
        <v>46</v>
      </c>
      <c r="M81" s="14" t="s">
        <v>46</v>
      </c>
      <c r="N81" s="14" t="s">
        <v>46</v>
      </c>
      <c r="O81" s="14" t="s">
        <v>46</v>
      </c>
      <c r="P81" s="14" t="s">
        <v>46</v>
      </c>
      <c r="Q81" s="13"/>
      <c r="R81" s="14" t="s">
        <v>46</v>
      </c>
      <c r="S81" s="14" t="s">
        <v>46</v>
      </c>
      <c r="T81" s="14" t="s">
        <v>46</v>
      </c>
      <c r="U81" s="14" t="s">
        <v>2</v>
      </c>
      <c r="V81" s="14" t="s">
        <v>1</v>
      </c>
      <c r="W81" s="14" t="s">
        <v>1</v>
      </c>
      <c r="X81" s="14" t="s">
        <v>1</v>
      </c>
      <c r="Y81" s="14" t="s">
        <v>1</v>
      </c>
      <c r="Z81" s="13"/>
      <c r="AA81" s="15" t="s">
        <v>242</v>
      </c>
    </row>
    <row r="82" spans="1:27" x14ac:dyDescent="0.25">
      <c r="A82" s="126"/>
      <c r="B82" s="11" t="str">
        <f>IF(G82="*","*",DEC2HEX(HEX2DEC(G82)/512,4))</f>
        <v>0867</v>
      </c>
      <c r="C82" s="11" t="str">
        <f>IF(G82="*","*",DEC2HEX(HEX2DEC(D82)/HEX2DEC($W$17),4))</f>
        <v>020A</v>
      </c>
      <c r="D82" s="11" t="str">
        <f>IF(G82="*","*",DEC2HEX((HEX2DEC(G82)-HEX2DEC($G$17))/512,4))</f>
        <v>0828</v>
      </c>
      <c r="E82" s="124" t="str">
        <f>IF(G82="*","*",DEC2HEX(HEX2DEC(C82)-HEX2DEC("206")))</f>
        <v>4</v>
      </c>
      <c r="F82" s="124"/>
      <c r="G82" s="12" t="s">
        <v>253</v>
      </c>
      <c r="H82" s="13"/>
      <c r="I82" s="14" t="s">
        <v>1</v>
      </c>
      <c r="J82" s="14" t="s">
        <v>1</v>
      </c>
      <c r="K82" s="14" t="s">
        <v>1</v>
      </c>
      <c r="L82" s="14" t="s">
        <v>1</v>
      </c>
      <c r="M82" s="14" t="s">
        <v>1</v>
      </c>
      <c r="N82" s="14" t="s">
        <v>1</v>
      </c>
      <c r="O82" s="14" t="s">
        <v>1</v>
      </c>
      <c r="P82" s="14" t="s">
        <v>1</v>
      </c>
      <c r="Q82" s="13"/>
      <c r="R82" s="14" t="s">
        <v>1</v>
      </c>
      <c r="S82" s="14" t="s">
        <v>1</v>
      </c>
      <c r="T82" s="14" t="s">
        <v>29</v>
      </c>
      <c r="U82" s="14" t="s">
        <v>1</v>
      </c>
      <c r="V82" s="14" t="s">
        <v>1</v>
      </c>
      <c r="W82" s="14" t="s">
        <v>1</v>
      </c>
      <c r="X82" s="14" t="s">
        <v>1</v>
      </c>
      <c r="Y82" s="14" t="s">
        <v>1</v>
      </c>
      <c r="Z82" s="13"/>
      <c r="AA82" s="15" t="s">
        <v>4</v>
      </c>
    </row>
    <row r="83" spans="1:27" x14ac:dyDescent="0.25">
      <c r="A83" s="126"/>
      <c r="B83" s="11" t="str">
        <f>IF(G83="*","*",DEC2HEX(HEX2DEC(G83)/512,4))</f>
        <v>0867</v>
      </c>
      <c r="C83" s="11" t="str">
        <f>IF(G83="*","*",DEC2HEX(HEX2DEC(D83)/HEX2DEC($W$17),4))</f>
        <v>020A</v>
      </c>
      <c r="D83" s="11" t="str">
        <f>IF(G83="*","*",DEC2HEX((HEX2DEC(G83)-HEX2DEC($G$17))/512,4))</f>
        <v>0828</v>
      </c>
      <c r="E83" s="124" t="str">
        <f>IF(G83="*","*",DEC2HEX(HEX2DEC(C83)-HEX2DEC("206")))</f>
        <v>4</v>
      </c>
      <c r="F83" s="124"/>
      <c r="G83" s="12" t="s">
        <v>254</v>
      </c>
      <c r="H83" s="13"/>
      <c r="I83" s="14" t="s">
        <v>1</v>
      </c>
      <c r="J83" s="14" t="s">
        <v>1</v>
      </c>
      <c r="K83" s="14" t="s">
        <v>1</v>
      </c>
      <c r="L83" s="14" t="s">
        <v>1</v>
      </c>
      <c r="M83" s="14" t="s">
        <v>1</v>
      </c>
      <c r="N83" s="14" t="s">
        <v>1</v>
      </c>
      <c r="O83" s="14" t="s">
        <v>1</v>
      </c>
      <c r="P83" s="14" t="s">
        <v>1</v>
      </c>
      <c r="Q83" s="13"/>
      <c r="R83" s="14" t="s">
        <v>1</v>
      </c>
      <c r="S83" s="14" t="s">
        <v>1</v>
      </c>
      <c r="T83" s="14" t="s">
        <v>1</v>
      </c>
      <c r="U83" s="14" t="s">
        <v>1</v>
      </c>
      <c r="V83" s="14" t="s">
        <v>1</v>
      </c>
      <c r="W83" s="14" t="s">
        <v>1</v>
      </c>
      <c r="X83" s="14" t="s">
        <v>1</v>
      </c>
      <c r="Y83" s="14" t="s">
        <v>1</v>
      </c>
      <c r="Z83" s="13"/>
      <c r="AA83" s="15" t="s">
        <v>4</v>
      </c>
    </row>
    <row r="84" spans="1:27" ht="15.75" thickBot="1" x14ac:dyDescent="0.3">
      <c r="A84" s="127"/>
      <c r="B84" s="18" t="str">
        <f>IF(G84="*","*",DEC2HEX(HEX2DEC(G84)/512,4))</f>
        <v>*</v>
      </c>
      <c r="C84" s="18" t="str">
        <f>IF(G84="*","*",DEC2HEX(HEX2DEC(D84)/HEX2DEC($W$17),4))</f>
        <v>*</v>
      </c>
      <c r="D84" s="18" t="str">
        <f>IF(G84="*","*",DEC2HEX((HEX2DEC(G84)-HEX2DEC($G$17))/512,4))</f>
        <v>*</v>
      </c>
      <c r="E84" s="123" t="str">
        <f>IF(G84="*","*",DEC2HEX(HEX2DEC(C84)-HEX2DEC("206")))</f>
        <v>*</v>
      </c>
      <c r="F84" s="123"/>
      <c r="G84" s="19" t="s">
        <v>24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1"/>
    </row>
    <row r="85" spans="1:27" x14ac:dyDescent="0.25">
      <c r="A85" s="125" t="s">
        <v>145</v>
      </c>
      <c r="B85" s="6" t="str">
        <f>IF(G85="*","*",DEC2HEX(HEX2DEC(G85)/512,4))</f>
        <v>086B</v>
      </c>
      <c r="C85" s="6" t="str">
        <f>IF(G85="*","*",DEC2HEX(HEX2DEC(D85)/HEX2DEC($W$17),4))</f>
        <v>020B</v>
      </c>
      <c r="D85" s="6" t="str">
        <f>IF(G85="*","*",DEC2HEX((HEX2DEC(G85)-HEX2DEC($G$17))/512,4))</f>
        <v>082C</v>
      </c>
      <c r="E85" s="122" t="str">
        <f>IF(G85="*","*",DEC2HEX(HEX2DEC(C85)-HEX2DEC("206")))</f>
        <v>5</v>
      </c>
      <c r="F85" s="122"/>
      <c r="G85" s="7" t="s">
        <v>255</v>
      </c>
      <c r="H85" s="8"/>
      <c r="I85" s="9" t="s">
        <v>44</v>
      </c>
      <c r="J85" s="9" t="s">
        <v>46</v>
      </c>
      <c r="K85" s="9" t="s">
        <v>46</v>
      </c>
      <c r="L85" s="9" t="s">
        <v>46</v>
      </c>
      <c r="M85" s="9" t="s">
        <v>46</v>
      </c>
      <c r="N85" s="9" t="s">
        <v>46</v>
      </c>
      <c r="O85" s="9" t="s">
        <v>46</v>
      </c>
      <c r="P85" s="9" t="s">
        <v>46</v>
      </c>
      <c r="Q85" s="8"/>
      <c r="R85" s="9" t="s">
        <v>46</v>
      </c>
      <c r="S85" s="9" t="s">
        <v>46</v>
      </c>
      <c r="T85" s="9" t="s">
        <v>46</v>
      </c>
      <c r="U85" s="9" t="s">
        <v>2</v>
      </c>
      <c r="V85" s="9" t="s">
        <v>1</v>
      </c>
      <c r="W85" s="9" t="s">
        <v>1</v>
      </c>
      <c r="X85" s="9" t="s">
        <v>1</v>
      </c>
      <c r="Y85" s="9" t="s">
        <v>1</v>
      </c>
      <c r="Z85" s="8"/>
      <c r="AA85" s="10" t="s">
        <v>239</v>
      </c>
    </row>
    <row r="86" spans="1:27" x14ac:dyDescent="0.25">
      <c r="A86" s="126"/>
      <c r="B86" s="11" t="str">
        <f>IF(G86="*","*",DEC2HEX(HEX2DEC(G86)/512,4))</f>
        <v>086B</v>
      </c>
      <c r="C86" s="11" t="str">
        <f>IF(G86="*","*",DEC2HEX(HEX2DEC(D86)/HEX2DEC($W$17),4))</f>
        <v>020B</v>
      </c>
      <c r="D86" s="11" t="str">
        <f>IF(G86="*","*",DEC2HEX((HEX2DEC(G86)-HEX2DEC($G$17))/512,4))</f>
        <v>082C</v>
      </c>
      <c r="E86" s="124" t="str">
        <f>IF(G86="*","*",DEC2HEX(HEX2DEC(C86)-HEX2DEC("206")))</f>
        <v>5</v>
      </c>
      <c r="F86" s="124"/>
      <c r="G86" s="12" t="s">
        <v>256</v>
      </c>
      <c r="H86" s="13"/>
      <c r="I86" s="14" t="s">
        <v>1</v>
      </c>
      <c r="J86" s="14" t="s">
        <v>1</v>
      </c>
      <c r="K86" s="14" t="s">
        <v>1</v>
      </c>
      <c r="L86" s="14" t="s">
        <v>1</v>
      </c>
      <c r="M86" s="14" t="s">
        <v>1</v>
      </c>
      <c r="N86" s="14" t="s">
        <v>1</v>
      </c>
      <c r="O86" s="14" t="s">
        <v>1</v>
      </c>
      <c r="P86" s="14" t="s">
        <v>1</v>
      </c>
      <c r="Q86" s="13"/>
      <c r="R86" s="14" t="s">
        <v>1</v>
      </c>
      <c r="S86" s="14" t="s">
        <v>1</v>
      </c>
      <c r="T86" s="14" t="s">
        <v>26</v>
      </c>
      <c r="U86" s="14" t="s">
        <v>1</v>
      </c>
      <c r="V86" s="14" t="s">
        <v>1</v>
      </c>
      <c r="W86" s="14" t="s">
        <v>1</v>
      </c>
      <c r="X86" s="14" t="s">
        <v>1</v>
      </c>
      <c r="Y86" s="14" t="s">
        <v>1</v>
      </c>
      <c r="Z86" s="13"/>
      <c r="AA86" s="15" t="s">
        <v>4</v>
      </c>
    </row>
    <row r="87" spans="1:27" x14ac:dyDescent="0.25">
      <c r="A87" s="126"/>
      <c r="B87" s="11" t="str">
        <f>IF(G87="*","*",DEC2HEX(HEX2DEC(G87)/512,4))</f>
        <v>086B</v>
      </c>
      <c r="C87" s="11" t="str">
        <f>IF(G87="*","*",DEC2HEX(HEX2DEC(D87)/HEX2DEC($W$17),4))</f>
        <v>020B</v>
      </c>
      <c r="D87" s="11" t="str">
        <f>IF(G87="*","*",DEC2HEX((HEX2DEC(G87)-HEX2DEC($G$17))/512,4))</f>
        <v>082C</v>
      </c>
      <c r="E87" s="124" t="str">
        <f>IF(G87="*","*",DEC2HEX(HEX2DEC(C87)-HEX2DEC("206")))</f>
        <v>5</v>
      </c>
      <c r="F87" s="124"/>
      <c r="G87" s="12" t="s">
        <v>257</v>
      </c>
      <c r="H87" s="13"/>
      <c r="I87" s="14" t="s">
        <v>44</v>
      </c>
      <c r="J87" s="14" t="s">
        <v>44</v>
      </c>
      <c r="K87" s="14" t="s">
        <v>46</v>
      </c>
      <c r="L87" s="14" t="s">
        <v>46</v>
      </c>
      <c r="M87" s="14" t="s">
        <v>46</v>
      </c>
      <c r="N87" s="14" t="s">
        <v>46</v>
      </c>
      <c r="O87" s="14" t="s">
        <v>46</v>
      </c>
      <c r="P87" s="14" t="s">
        <v>46</v>
      </c>
      <c r="Q87" s="13"/>
      <c r="R87" s="14" t="s">
        <v>46</v>
      </c>
      <c r="S87" s="14" t="s">
        <v>46</v>
      </c>
      <c r="T87" s="14" t="s">
        <v>46</v>
      </c>
      <c r="U87" s="14" t="s">
        <v>2</v>
      </c>
      <c r="V87" s="14" t="s">
        <v>1</v>
      </c>
      <c r="W87" s="14" t="s">
        <v>1</v>
      </c>
      <c r="X87" s="14" t="s">
        <v>1</v>
      </c>
      <c r="Y87" s="14" t="s">
        <v>1</v>
      </c>
      <c r="Z87" s="13"/>
      <c r="AA87" s="15" t="s">
        <v>242</v>
      </c>
    </row>
    <row r="88" spans="1:27" x14ac:dyDescent="0.25">
      <c r="A88" s="126"/>
      <c r="B88" s="11" t="str">
        <f>IF(G88="*","*",DEC2HEX(HEX2DEC(G88)/512,4))</f>
        <v>086B</v>
      </c>
      <c r="C88" s="11" t="str">
        <f>IF(G88="*","*",DEC2HEX(HEX2DEC(D88)/HEX2DEC($W$17),4))</f>
        <v>020B</v>
      </c>
      <c r="D88" s="11" t="str">
        <f>IF(G88="*","*",DEC2HEX((HEX2DEC(G88)-HEX2DEC($G$17))/512,4))</f>
        <v>082C</v>
      </c>
      <c r="E88" s="124" t="str">
        <f>IF(G88="*","*",DEC2HEX(HEX2DEC(C88)-HEX2DEC("206")))</f>
        <v>5</v>
      </c>
      <c r="F88" s="124"/>
      <c r="G88" s="12" t="s">
        <v>258</v>
      </c>
      <c r="H88" s="13"/>
      <c r="I88" s="14" t="s">
        <v>1</v>
      </c>
      <c r="J88" s="14" t="s">
        <v>1</v>
      </c>
      <c r="K88" s="14" t="s">
        <v>1</v>
      </c>
      <c r="L88" s="14" t="s">
        <v>1</v>
      </c>
      <c r="M88" s="14" t="s">
        <v>1</v>
      </c>
      <c r="N88" s="14" t="s">
        <v>1</v>
      </c>
      <c r="O88" s="14" t="s">
        <v>1</v>
      </c>
      <c r="P88" s="14" t="s">
        <v>1</v>
      </c>
      <c r="Q88" s="13"/>
      <c r="R88" s="14" t="s">
        <v>1</v>
      </c>
      <c r="S88" s="14" t="s">
        <v>1</v>
      </c>
      <c r="T88" s="14" t="s">
        <v>29</v>
      </c>
      <c r="U88" s="14" t="s">
        <v>1</v>
      </c>
      <c r="V88" s="14" t="s">
        <v>1</v>
      </c>
      <c r="W88" s="14" t="s">
        <v>1</v>
      </c>
      <c r="X88" s="14" t="s">
        <v>1</v>
      </c>
      <c r="Y88" s="14" t="s">
        <v>1</v>
      </c>
      <c r="Z88" s="13"/>
      <c r="AA88" s="15" t="s">
        <v>4</v>
      </c>
    </row>
    <row r="89" spans="1:27" x14ac:dyDescent="0.25">
      <c r="A89" s="126"/>
      <c r="B89" s="11" t="str">
        <f>IF(G89="*","*",DEC2HEX(HEX2DEC(G89)/512,4))</f>
        <v>086B</v>
      </c>
      <c r="C89" s="11" t="str">
        <f>IF(G89="*","*",DEC2HEX(HEX2DEC(D89)/HEX2DEC($W$17),4))</f>
        <v>020B</v>
      </c>
      <c r="D89" s="11" t="str">
        <f>IF(G89="*","*",DEC2HEX((HEX2DEC(G89)-HEX2DEC($G$17))/512,4))</f>
        <v>082C</v>
      </c>
      <c r="E89" s="124" t="str">
        <f>IF(G89="*","*",DEC2HEX(HEX2DEC(C89)-HEX2DEC("206")))</f>
        <v>5</v>
      </c>
      <c r="F89" s="124"/>
      <c r="G89" s="12" t="s">
        <v>259</v>
      </c>
      <c r="H89" s="13"/>
      <c r="I89" s="14" t="s">
        <v>80</v>
      </c>
      <c r="J89" s="14" t="s">
        <v>81</v>
      </c>
      <c r="K89" s="14" t="s">
        <v>22</v>
      </c>
      <c r="L89" s="14" t="s">
        <v>22</v>
      </c>
      <c r="M89" s="14" t="s">
        <v>50</v>
      </c>
      <c r="N89" s="14" t="s">
        <v>46</v>
      </c>
      <c r="O89" s="14" t="s">
        <v>46</v>
      </c>
      <c r="P89" s="14" t="s">
        <v>46</v>
      </c>
      <c r="Q89" s="13"/>
      <c r="R89" s="14" t="s">
        <v>52</v>
      </c>
      <c r="S89" s="14" t="s">
        <v>39</v>
      </c>
      <c r="T89" s="14" t="s">
        <v>52</v>
      </c>
      <c r="U89" s="14" t="s">
        <v>46</v>
      </c>
      <c r="V89" s="14" t="s">
        <v>1</v>
      </c>
      <c r="W89" s="14" t="s">
        <v>1</v>
      </c>
      <c r="X89" s="14" t="s">
        <v>1</v>
      </c>
      <c r="Y89" s="14" t="s">
        <v>1</v>
      </c>
      <c r="Z89" s="13"/>
      <c r="AA89" s="15" t="s">
        <v>260</v>
      </c>
    </row>
    <row r="90" spans="1:27" x14ac:dyDescent="0.25">
      <c r="A90" s="126"/>
      <c r="B90" s="11" t="str">
        <f>IF(G90="*","*",DEC2HEX(HEX2DEC(G90)/512,4))</f>
        <v>086B</v>
      </c>
      <c r="C90" s="11" t="str">
        <f>IF(G90="*","*",DEC2HEX(HEX2DEC(D90)/HEX2DEC($W$17),4))</f>
        <v>020B</v>
      </c>
      <c r="D90" s="11" t="str">
        <f>IF(G90="*","*",DEC2HEX((HEX2DEC(G90)-HEX2DEC($G$17))/512,4))</f>
        <v>082C</v>
      </c>
      <c r="E90" s="124" t="str">
        <f>IF(G90="*","*",DEC2HEX(HEX2DEC(C90)-HEX2DEC("206")))</f>
        <v>5</v>
      </c>
      <c r="F90" s="124"/>
      <c r="G90" s="12" t="s">
        <v>261</v>
      </c>
      <c r="H90" s="13"/>
      <c r="I90" s="14" t="s">
        <v>1</v>
      </c>
      <c r="J90" s="14" t="s">
        <v>1</v>
      </c>
      <c r="K90" s="14" t="s">
        <v>1</v>
      </c>
      <c r="L90" s="14" t="s">
        <v>1</v>
      </c>
      <c r="M90" s="14" t="s">
        <v>1</v>
      </c>
      <c r="N90" s="14" t="s">
        <v>1</v>
      </c>
      <c r="O90" s="14" t="s">
        <v>1</v>
      </c>
      <c r="P90" s="14" t="s">
        <v>1</v>
      </c>
      <c r="Q90" s="13"/>
      <c r="R90" s="14" t="s">
        <v>1</v>
      </c>
      <c r="S90" s="14" t="s">
        <v>1</v>
      </c>
      <c r="T90" s="14" t="s">
        <v>74</v>
      </c>
      <c r="U90" s="14" t="s">
        <v>1</v>
      </c>
      <c r="V90" s="14" t="s">
        <v>28</v>
      </c>
      <c r="W90" s="14" t="s">
        <v>1</v>
      </c>
      <c r="X90" s="14" t="s">
        <v>1</v>
      </c>
      <c r="Y90" s="14" t="s">
        <v>1</v>
      </c>
      <c r="Z90" s="13"/>
      <c r="AA90" s="15" t="s">
        <v>4</v>
      </c>
    </row>
    <row r="91" spans="1:27" x14ac:dyDescent="0.25">
      <c r="A91" s="126"/>
      <c r="B91" s="11" t="str">
        <f>IF(G91="*","*",DEC2HEX(HEX2DEC(G91)/512,4))</f>
        <v>086B</v>
      </c>
      <c r="C91" s="11" t="str">
        <f>IF(G91="*","*",DEC2HEX(HEX2DEC(D91)/HEX2DEC($W$17),4))</f>
        <v>020B</v>
      </c>
      <c r="D91" s="11" t="str">
        <f>IF(G91="*","*",DEC2HEX((HEX2DEC(G91)-HEX2DEC($G$17))/512,4))</f>
        <v>082C</v>
      </c>
      <c r="E91" s="124" t="str">
        <f>IF(G91="*","*",DEC2HEX(HEX2DEC(C91)-HEX2DEC("206")))</f>
        <v>5</v>
      </c>
      <c r="F91" s="124"/>
      <c r="G91" s="12" t="s">
        <v>262</v>
      </c>
      <c r="H91" s="13"/>
      <c r="I91" s="14" t="s">
        <v>1</v>
      </c>
      <c r="J91" s="14" t="s">
        <v>1</v>
      </c>
      <c r="K91" s="14" t="s">
        <v>1</v>
      </c>
      <c r="L91" s="14" t="s">
        <v>1</v>
      </c>
      <c r="M91" s="14" t="s">
        <v>1</v>
      </c>
      <c r="N91" s="14" t="s">
        <v>1</v>
      </c>
      <c r="O91" s="14" t="s">
        <v>1</v>
      </c>
      <c r="P91" s="14" t="s">
        <v>1</v>
      </c>
      <c r="Q91" s="13"/>
      <c r="R91" s="14" t="s">
        <v>1</v>
      </c>
      <c r="S91" s="14" t="s">
        <v>1</v>
      </c>
      <c r="T91" s="14" t="s">
        <v>1</v>
      </c>
      <c r="U91" s="14" t="s">
        <v>1</v>
      </c>
      <c r="V91" s="14" t="s">
        <v>1</v>
      </c>
      <c r="W91" s="14" t="s">
        <v>1</v>
      </c>
      <c r="X91" s="14" t="s">
        <v>1</v>
      </c>
      <c r="Y91" s="14" t="s">
        <v>1</v>
      </c>
      <c r="Z91" s="13"/>
      <c r="AA91" s="15" t="s">
        <v>4</v>
      </c>
    </row>
    <row r="92" spans="1:27" ht="15.75" thickBot="1" x14ac:dyDescent="0.3">
      <c r="A92" s="127"/>
      <c r="B92" s="18" t="str">
        <f>IF(G92="*","*",DEC2HEX(HEX2DEC(G92)/512,4))</f>
        <v>*</v>
      </c>
      <c r="C92" s="18" t="str">
        <f>IF(G92="*","*",DEC2HEX(HEX2DEC(D92)/HEX2DEC($W$17),4))</f>
        <v>*</v>
      </c>
      <c r="D92" s="18" t="str">
        <f>IF(G92="*","*",DEC2HEX((HEX2DEC(G92)-HEX2DEC($G$17))/512,4))</f>
        <v>*</v>
      </c>
      <c r="E92" s="123" t="str">
        <f>IF(G92="*","*",DEC2HEX(HEX2DEC(C92)-HEX2DEC("206")))</f>
        <v>*</v>
      </c>
      <c r="F92" s="123"/>
      <c r="G92" s="19" t="s">
        <v>24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1"/>
    </row>
    <row r="93" spans="1:27" x14ac:dyDescent="0.25">
      <c r="A93" s="125" t="s">
        <v>144</v>
      </c>
      <c r="B93" s="6" t="str">
        <f t="shared" si="5"/>
        <v>086F</v>
      </c>
      <c r="C93" s="6" t="str">
        <f t="shared" si="3"/>
        <v>020C</v>
      </c>
      <c r="D93" s="6" t="str">
        <f t="shared" si="4"/>
        <v>0830</v>
      </c>
      <c r="E93" s="122" t="str">
        <f t="shared" si="6"/>
        <v>6</v>
      </c>
      <c r="F93" s="122"/>
      <c r="G93" s="7" t="s">
        <v>263</v>
      </c>
      <c r="H93" s="8"/>
      <c r="I93" s="9" t="s">
        <v>80</v>
      </c>
      <c r="J93" s="9" t="s">
        <v>66</v>
      </c>
      <c r="K93" s="9" t="s">
        <v>65</v>
      </c>
      <c r="L93" s="9" t="s">
        <v>65</v>
      </c>
      <c r="M93" s="9" t="s">
        <v>64</v>
      </c>
      <c r="N93" s="9" t="s">
        <v>46</v>
      </c>
      <c r="O93" s="9" t="s">
        <v>58</v>
      </c>
      <c r="P93" s="9" t="s">
        <v>64</v>
      </c>
      <c r="Q93" s="8"/>
      <c r="R93" s="9" t="s">
        <v>68</v>
      </c>
      <c r="S93" s="9" t="s">
        <v>65</v>
      </c>
      <c r="T93" s="9" t="s">
        <v>67</v>
      </c>
      <c r="U93" s="9" t="s">
        <v>8</v>
      </c>
      <c r="V93" s="9" t="s">
        <v>1</v>
      </c>
      <c r="W93" s="9" t="s">
        <v>1</v>
      </c>
      <c r="X93" s="9" t="s">
        <v>1</v>
      </c>
      <c r="Y93" s="9" t="s">
        <v>1</v>
      </c>
      <c r="Z93" s="8"/>
      <c r="AA93" s="10" t="s">
        <v>85</v>
      </c>
    </row>
    <row r="94" spans="1:27" x14ac:dyDescent="0.25">
      <c r="A94" s="126"/>
      <c r="B94" s="11" t="str">
        <f t="shared" si="5"/>
        <v>086F</v>
      </c>
      <c r="C94" s="11" t="str">
        <f t="shared" si="3"/>
        <v>020C</v>
      </c>
      <c r="D94" s="11" t="str">
        <f t="shared" si="4"/>
        <v>0830</v>
      </c>
      <c r="E94" s="124" t="str">
        <f t="shared" si="6"/>
        <v>6</v>
      </c>
      <c r="F94" s="124"/>
      <c r="G94" s="12" t="s">
        <v>264</v>
      </c>
      <c r="H94" s="13"/>
      <c r="I94" s="14" t="s">
        <v>1</v>
      </c>
      <c r="J94" s="14" t="s">
        <v>1</v>
      </c>
      <c r="K94" s="14" t="s">
        <v>1</v>
      </c>
      <c r="L94" s="14" t="s">
        <v>1</v>
      </c>
      <c r="M94" s="14" t="s">
        <v>1</v>
      </c>
      <c r="N94" s="14" t="s">
        <v>1</v>
      </c>
      <c r="O94" s="14" t="s">
        <v>1</v>
      </c>
      <c r="P94" s="14" t="s">
        <v>1</v>
      </c>
      <c r="Q94" s="13"/>
      <c r="R94" s="14" t="s">
        <v>1</v>
      </c>
      <c r="S94" s="14" t="s">
        <v>1</v>
      </c>
      <c r="T94" s="14" t="s">
        <v>1</v>
      </c>
      <c r="U94" s="14" t="s">
        <v>1</v>
      </c>
      <c r="V94" s="14" t="s">
        <v>1</v>
      </c>
      <c r="W94" s="14" t="s">
        <v>1</v>
      </c>
      <c r="X94" s="14" t="s">
        <v>1</v>
      </c>
      <c r="Y94" s="14" t="s">
        <v>1</v>
      </c>
      <c r="Z94" s="13"/>
      <c r="AA94" s="15" t="s">
        <v>4</v>
      </c>
    </row>
    <row r="95" spans="1:27" ht="15.75" thickBot="1" x14ac:dyDescent="0.3">
      <c r="A95" s="127"/>
      <c r="B95" s="18" t="str">
        <f t="shared" si="5"/>
        <v>*</v>
      </c>
      <c r="C95" s="18" t="str">
        <f t="shared" si="3"/>
        <v>*</v>
      </c>
      <c r="D95" s="18" t="str">
        <f t="shared" si="4"/>
        <v>*</v>
      </c>
      <c r="E95" s="123" t="str">
        <f t="shared" si="6"/>
        <v>*</v>
      </c>
      <c r="F95" s="123"/>
      <c r="G95" s="19" t="s">
        <v>24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1"/>
    </row>
    <row r="96" spans="1:27" x14ac:dyDescent="0.25">
      <c r="A96" s="125" t="s">
        <v>148</v>
      </c>
      <c r="B96" s="6" t="str">
        <f>IF(G96="*","*",DEC2HEX(HEX2DEC(G96)/512,4))</f>
        <v>0873</v>
      </c>
      <c r="C96" s="6" t="str">
        <f>IF(G96="*","*",DEC2HEX(HEX2DEC(D96)/HEX2DEC($W$17),4))</f>
        <v>020D</v>
      </c>
      <c r="D96" s="6" t="str">
        <f>IF(G96="*","*",DEC2HEX((HEX2DEC(G96)-HEX2DEC($G$17))/512,4))</f>
        <v>0834</v>
      </c>
      <c r="E96" s="122" t="str">
        <f>IF(G96="*","*",DEC2HEX(HEX2DEC(C96)-HEX2DEC("206")))</f>
        <v>7</v>
      </c>
      <c r="F96" s="122"/>
      <c r="G96" s="7" t="s">
        <v>267</v>
      </c>
      <c r="H96" s="8"/>
      <c r="I96" s="9" t="s">
        <v>86</v>
      </c>
      <c r="J96" s="9" t="s">
        <v>13</v>
      </c>
      <c r="K96" s="9" t="s">
        <v>43</v>
      </c>
      <c r="L96" s="9" t="s">
        <v>68</v>
      </c>
      <c r="M96" s="9" t="s">
        <v>87</v>
      </c>
      <c r="N96" s="9" t="s">
        <v>56</v>
      </c>
      <c r="O96" s="9" t="s">
        <v>48</v>
      </c>
      <c r="P96" s="9" t="s">
        <v>44</v>
      </c>
      <c r="Q96" s="8"/>
      <c r="R96" s="9" t="s">
        <v>20</v>
      </c>
      <c r="S96" s="9" t="s">
        <v>88</v>
      </c>
      <c r="T96" s="9" t="s">
        <v>20</v>
      </c>
      <c r="U96" s="9" t="s">
        <v>86</v>
      </c>
      <c r="V96" s="9" t="s">
        <v>77</v>
      </c>
      <c r="W96" s="9" t="s">
        <v>49</v>
      </c>
      <c r="X96" s="9" t="s">
        <v>64</v>
      </c>
      <c r="Y96" s="9" t="s">
        <v>68</v>
      </c>
      <c r="Z96" s="8"/>
      <c r="AA96" s="10" t="s">
        <v>89</v>
      </c>
    </row>
    <row r="97" spans="1:27" x14ac:dyDescent="0.25">
      <c r="A97" s="126"/>
      <c r="B97" s="11" t="str">
        <f>IF(G97="*","*",DEC2HEX(HEX2DEC(G97)/512,4))</f>
        <v>0873</v>
      </c>
      <c r="C97" s="11" t="str">
        <f>IF(G97="*","*",DEC2HEX(HEX2DEC(D97)/HEX2DEC($W$17),4))</f>
        <v>020D</v>
      </c>
      <c r="D97" s="11" t="str">
        <f>IF(G97="*","*",DEC2HEX((HEX2DEC(G97)-HEX2DEC($G$17))/512,4))</f>
        <v>0834</v>
      </c>
      <c r="E97" s="124" t="str">
        <f>IF(G97="*","*",DEC2HEX(HEX2DEC(C97)-HEX2DEC("206")))</f>
        <v>7</v>
      </c>
      <c r="F97" s="124"/>
      <c r="G97" s="12" t="s">
        <v>268</v>
      </c>
      <c r="H97" s="13"/>
      <c r="I97" s="14" t="s">
        <v>46</v>
      </c>
      <c r="J97" s="14" t="s">
        <v>60</v>
      </c>
      <c r="K97" s="14" t="s">
        <v>62</v>
      </c>
      <c r="L97" s="14" t="s">
        <v>41</v>
      </c>
      <c r="M97" s="14" t="s">
        <v>46</v>
      </c>
      <c r="N97" s="14" t="s">
        <v>90</v>
      </c>
      <c r="O97" s="14" t="s">
        <v>66</v>
      </c>
      <c r="P97" s="14" t="s">
        <v>68</v>
      </c>
      <c r="Q97" s="13"/>
      <c r="R97" s="14" t="s">
        <v>43</v>
      </c>
      <c r="S97" s="14" t="s">
        <v>62</v>
      </c>
      <c r="T97" s="14" t="s">
        <v>64</v>
      </c>
      <c r="U97" s="14" t="s">
        <v>63</v>
      </c>
      <c r="V97" s="14" t="s">
        <v>46</v>
      </c>
      <c r="W97" s="14" t="s">
        <v>11</v>
      </c>
      <c r="X97" s="14" t="s">
        <v>44</v>
      </c>
      <c r="Y97" s="14" t="s">
        <v>91</v>
      </c>
      <c r="Z97" s="13"/>
      <c r="AA97" s="15" t="s">
        <v>92</v>
      </c>
    </row>
    <row r="98" spans="1:27" x14ac:dyDescent="0.25">
      <c r="A98" s="126"/>
      <c r="B98" s="11" t="str">
        <f>IF(G98="*","*",DEC2HEX(HEX2DEC(G98)/512,4))</f>
        <v>0873</v>
      </c>
      <c r="C98" s="11" t="str">
        <f>IF(G98="*","*",DEC2HEX(HEX2DEC(D98)/HEX2DEC($W$17),4))</f>
        <v>020D</v>
      </c>
      <c r="D98" s="11" t="str">
        <f>IF(G98="*","*",DEC2HEX((HEX2DEC(G98)-HEX2DEC($G$17))/512,4))</f>
        <v>0834</v>
      </c>
      <c r="E98" s="124" t="str">
        <f>IF(G98="*","*",DEC2HEX(HEX2DEC(C98)-HEX2DEC("206")))</f>
        <v>7</v>
      </c>
      <c r="F98" s="124"/>
      <c r="G98" s="12" t="s">
        <v>269</v>
      </c>
      <c r="H98" s="13"/>
      <c r="I98" s="14" t="s">
        <v>44</v>
      </c>
      <c r="J98" s="14" t="s">
        <v>46</v>
      </c>
      <c r="K98" s="14" t="s">
        <v>46</v>
      </c>
      <c r="L98" s="14" t="s">
        <v>22</v>
      </c>
      <c r="M98" s="14" t="s">
        <v>45</v>
      </c>
      <c r="N98" s="14" t="s">
        <v>43</v>
      </c>
      <c r="O98" s="14" t="s">
        <v>20</v>
      </c>
      <c r="P98" s="14" t="s">
        <v>46</v>
      </c>
      <c r="Q98" s="13"/>
      <c r="R98" s="14" t="s">
        <v>93</v>
      </c>
      <c r="S98" s="14" t="s">
        <v>61</v>
      </c>
      <c r="T98" s="14" t="s">
        <v>45</v>
      </c>
      <c r="U98" s="14" t="s">
        <v>63</v>
      </c>
      <c r="V98" s="14" t="s">
        <v>72</v>
      </c>
      <c r="W98" s="14" t="s">
        <v>66</v>
      </c>
      <c r="X98" s="14" t="s">
        <v>94</v>
      </c>
      <c r="Y98" s="14" t="s">
        <v>46</v>
      </c>
      <c r="Z98" s="13"/>
      <c r="AA98" s="15" t="s">
        <v>95</v>
      </c>
    </row>
    <row r="99" spans="1:27" x14ac:dyDescent="0.25">
      <c r="A99" s="126"/>
      <c r="B99" s="11" t="s">
        <v>146</v>
      </c>
      <c r="C99" s="11" t="s">
        <v>146</v>
      </c>
      <c r="D99" s="11" t="s">
        <v>146</v>
      </c>
      <c r="E99" s="11" t="s">
        <v>146</v>
      </c>
      <c r="F99" s="124"/>
      <c r="G99" s="12" t="s">
        <v>146</v>
      </c>
      <c r="H99" s="13"/>
      <c r="I99" s="14" t="s">
        <v>146</v>
      </c>
      <c r="J99" s="14" t="s">
        <v>146</v>
      </c>
      <c r="K99" s="14" t="s">
        <v>146</v>
      </c>
      <c r="L99" s="14" t="s">
        <v>146</v>
      </c>
      <c r="M99" s="14" t="s">
        <v>146</v>
      </c>
      <c r="N99" s="14" t="s">
        <v>146</v>
      </c>
      <c r="O99" s="14" t="s">
        <v>146</v>
      </c>
      <c r="P99" s="14" t="s">
        <v>146</v>
      </c>
      <c r="Q99" s="13"/>
      <c r="R99" s="14" t="s">
        <v>146</v>
      </c>
      <c r="S99" s="14" t="s">
        <v>146</v>
      </c>
      <c r="T99" s="14" t="s">
        <v>146</v>
      </c>
      <c r="U99" s="14" t="s">
        <v>146</v>
      </c>
      <c r="V99" s="14" t="s">
        <v>146</v>
      </c>
      <c r="W99" s="14" t="s">
        <v>146</v>
      </c>
      <c r="X99" s="14" t="s">
        <v>146</v>
      </c>
      <c r="Y99" s="14" t="s">
        <v>146</v>
      </c>
      <c r="Z99" s="13"/>
      <c r="AA99" s="15" t="s">
        <v>146</v>
      </c>
    </row>
    <row r="100" spans="1:27" x14ac:dyDescent="0.25">
      <c r="A100" s="126"/>
      <c r="B100" s="11" t="str">
        <f>IF(G100="*","*",DEC2HEX(HEX2DEC(G100)/512,4))</f>
        <v>0876</v>
      </c>
      <c r="C100" s="11" t="str">
        <f>IF(G100="*","*",DEC2HEX(HEX2DEC(D100)/HEX2DEC($W$17),4))</f>
        <v>020D</v>
      </c>
      <c r="D100" s="11" t="str">
        <f>IF(G100="*","*",DEC2HEX((HEX2DEC(G100)-HEX2DEC($G$17))/512,4))</f>
        <v>0837</v>
      </c>
      <c r="E100" s="124" t="str">
        <f>IF(G100="*","*",DEC2HEX(HEX2DEC(C100)-HEX2DEC("206")))</f>
        <v>7</v>
      </c>
      <c r="F100" s="124"/>
      <c r="G100" s="12" t="s">
        <v>270</v>
      </c>
      <c r="H100" s="13"/>
      <c r="I100" s="14" t="s">
        <v>46</v>
      </c>
      <c r="J100" s="14" t="s">
        <v>93</v>
      </c>
      <c r="K100" s="14" t="s">
        <v>13</v>
      </c>
      <c r="L100" s="14" t="s">
        <v>68</v>
      </c>
      <c r="M100" s="14" t="s">
        <v>43</v>
      </c>
      <c r="N100" s="14" t="s">
        <v>64</v>
      </c>
      <c r="O100" s="14" t="s">
        <v>68</v>
      </c>
      <c r="P100" s="14" t="s">
        <v>46</v>
      </c>
      <c r="Q100" s="13"/>
      <c r="R100" s="14" t="s">
        <v>64</v>
      </c>
      <c r="S100" s="14" t="s">
        <v>90</v>
      </c>
      <c r="T100" s="14" t="s">
        <v>66</v>
      </c>
      <c r="U100" s="14" t="s">
        <v>68</v>
      </c>
      <c r="V100" s="14" t="s">
        <v>46</v>
      </c>
      <c r="W100" s="14" t="s">
        <v>20</v>
      </c>
      <c r="X100" s="14" t="s">
        <v>61</v>
      </c>
      <c r="Y100" s="14" t="s">
        <v>66</v>
      </c>
      <c r="Z100" s="13"/>
      <c r="AA100" s="15" t="s">
        <v>97</v>
      </c>
    </row>
    <row r="101" spans="1:27" x14ac:dyDescent="0.25">
      <c r="A101" s="126"/>
      <c r="B101" s="11" t="str">
        <f>IF(G101="*","*",DEC2HEX(HEX2DEC(G101)/512,4))</f>
        <v>0877</v>
      </c>
      <c r="C101" s="11" t="str">
        <f>IF(G101="*","*",DEC2HEX(HEX2DEC(D101)/HEX2DEC($W$17),4))</f>
        <v>020E</v>
      </c>
      <c r="D101" s="11" t="str">
        <f>IF(G101="*","*",DEC2HEX((HEX2DEC(G101)-HEX2DEC($G$17))/512,4))</f>
        <v>0838</v>
      </c>
      <c r="E101" s="124" t="str">
        <f>IF(G101="*","*",DEC2HEX(HEX2DEC(C101)-HEX2DEC("206")))</f>
        <v>8</v>
      </c>
      <c r="F101" s="124"/>
      <c r="G101" s="12" t="s">
        <v>271</v>
      </c>
      <c r="H101" s="13"/>
      <c r="I101" s="14" t="s">
        <v>46</v>
      </c>
      <c r="J101" s="14" t="s">
        <v>93</v>
      </c>
      <c r="K101" s="14" t="s">
        <v>45</v>
      </c>
      <c r="L101" s="14" t="s">
        <v>65</v>
      </c>
      <c r="M101" s="14" t="s">
        <v>65</v>
      </c>
      <c r="N101" s="14" t="s">
        <v>46</v>
      </c>
      <c r="O101" s="14" t="s">
        <v>20</v>
      </c>
      <c r="P101" s="14" t="s">
        <v>64</v>
      </c>
      <c r="Q101" s="13"/>
      <c r="R101" s="14" t="s">
        <v>46</v>
      </c>
      <c r="S101" s="14" t="s">
        <v>59</v>
      </c>
      <c r="T101" s="14" t="s">
        <v>58</v>
      </c>
      <c r="U101" s="14" t="s">
        <v>68</v>
      </c>
      <c r="V101" s="14" t="s">
        <v>62</v>
      </c>
      <c r="W101" s="14" t="s">
        <v>20</v>
      </c>
      <c r="X101" s="14" t="s">
        <v>66</v>
      </c>
      <c r="Y101" s="14" t="s">
        <v>87</v>
      </c>
      <c r="Z101" s="13"/>
      <c r="AA101" s="15" t="s">
        <v>98</v>
      </c>
    </row>
    <row r="102" spans="1:27" x14ac:dyDescent="0.25">
      <c r="A102" s="126"/>
      <c r="B102" s="11" t="str">
        <f>IF(G102="*","*",DEC2HEX(HEX2DEC(G102)/512,4))</f>
        <v>0877</v>
      </c>
      <c r="C102" s="11" t="str">
        <f>IF(G102="*","*",DEC2HEX(HEX2DEC(D102)/HEX2DEC($W$17),4))</f>
        <v>020E</v>
      </c>
      <c r="D102" s="11" t="str">
        <f>IF(G102="*","*",DEC2HEX((HEX2DEC(G102)-HEX2DEC($G$17))/512,4))</f>
        <v>0838</v>
      </c>
      <c r="E102" s="124" t="str">
        <f>IF(G102="*","*",DEC2HEX(HEX2DEC(C102)-HEX2DEC("206")))</f>
        <v>8</v>
      </c>
      <c r="F102" s="124"/>
      <c r="G102" s="12" t="s">
        <v>272</v>
      </c>
      <c r="H102" s="13"/>
      <c r="I102" s="14" t="s">
        <v>93</v>
      </c>
      <c r="J102" s="14" t="s">
        <v>61</v>
      </c>
      <c r="K102" s="14" t="s">
        <v>45</v>
      </c>
      <c r="L102" s="14" t="s">
        <v>68</v>
      </c>
      <c r="M102" s="14" t="s">
        <v>59</v>
      </c>
      <c r="N102" s="14" t="s">
        <v>46</v>
      </c>
      <c r="O102" s="14" t="s">
        <v>45</v>
      </c>
      <c r="P102" s="14" t="s">
        <v>63</v>
      </c>
      <c r="Q102" s="13"/>
      <c r="R102" s="14" t="s">
        <v>67</v>
      </c>
      <c r="S102" s="14" t="s">
        <v>46</v>
      </c>
      <c r="T102" s="14" t="s">
        <v>69</v>
      </c>
      <c r="U102" s="14" t="s">
        <v>68</v>
      </c>
      <c r="V102" s="14" t="s">
        <v>66</v>
      </c>
      <c r="W102" s="14" t="s">
        <v>43</v>
      </c>
      <c r="X102" s="14" t="s">
        <v>43</v>
      </c>
      <c r="Y102" s="14" t="s">
        <v>71</v>
      </c>
      <c r="Z102" s="13"/>
      <c r="AA102" s="15" t="s">
        <v>99</v>
      </c>
    </row>
    <row r="103" spans="1:27" x14ac:dyDescent="0.25">
      <c r="A103" s="126"/>
      <c r="B103" s="11" t="s">
        <v>146</v>
      </c>
      <c r="C103" s="11" t="s">
        <v>146</v>
      </c>
      <c r="D103" s="11" t="s">
        <v>146</v>
      </c>
      <c r="E103" s="11" t="s">
        <v>146</v>
      </c>
      <c r="F103" s="124"/>
      <c r="G103" s="12" t="s">
        <v>146</v>
      </c>
      <c r="H103" s="13"/>
      <c r="I103" s="14" t="s">
        <v>146</v>
      </c>
      <c r="J103" s="14" t="s">
        <v>146</v>
      </c>
      <c r="K103" s="14" t="s">
        <v>146</v>
      </c>
      <c r="L103" s="14" t="s">
        <v>146</v>
      </c>
      <c r="M103" s="14" t="s">
        <v>146</v>
      </c>
      <c r="N103" s="14" t="s">
        <v>146</v>
      </c>
      <c r="O103" s="14" t="s">
        <v>146</v>
      </c>
      <c r="P103" s="14" t="s">
        <v>146</v>
      </c>
      <c r="Q103" s="13"/>
      <c r="R103" s="14" t="s">
        <v>146</v>
      </c>
      <c r="S103" s="14" t="s">
        <v>146</v>
      </c>
      <c r="T103" s="14" t="s">
        <v>146</v>
      </c>
      <c r="U103" s="14" t="s">
        <v>146</v>
      </c>
      <c r="V103" s="14" t="s">
        <v>146</v>
      </c>
      <c r="W103" s="14" t="s">
        <v>146</v>
      </c>
      <c r="X103" s="14" t="s">
        <v>146</v>
      </c>
      <c r="Y103" s="14" t="s">
        <v>146</v>
      </c>
      <c r="Z103" s="13"/>
      <c r="AA103" s="15" t="s">
        <v>146</v>
      </c>
    </row>
    <row r="104" spans="1:27" x14ac:dyDescent="0.25">
      <c r="A104" s="126"/>
      <c r="B104" s="11" t="str">
        <f>IF(G104="*","*",DEC2HEX(HEX2DEC(G104)/512,4))</f>
        <v>087A</v>
      </c>
      <c r="C104" s="11" t="str">
        <f>IF(G104="*","*",DEC2HEX(HEX2DEC(D104)/HEX2DEC($W$17),4))</f>
        <v>020E</v>
      </c>
      <c r="D104" s="11" t="str">
        <f>IF(G104="*","*",DEC2HEX((HEX2DEC(G104)-HEX2DEC($G$17))/512,4))</f>
        <v>083B</v>
      </c>
      <c r="E104" s="124" t="str">
        <f>IF(G104="*","*",DEC2HEX(HEX2DEC(C104)-HEX2DEC("206")))</f>
        <v>8</v>
      </c>
      <c r="F104" s="124"/>
      <c r="G104" s="12" t="s">
        <v>273</v>
      </c>
      <c r="H104" s="13"/>
      <c r="I104" s="14" t="s">
        <v>66</v>
      </c>
      <c r="J104" s="14" t="s">
        <v>71</v>
      </c>
      <c r="K104" s="14" t="s">
        <v>71</v>
      </c>
      <c r="L104" s="14" t="s">
        <v>52</v>
      </c>
      <c r="M104" s="14" t="s">
        <v>64</v>
      </c>
      <c r="N104" s="14" t="s">
        <v>46</v>
      </c>
      <c r="O104" s="14" t="s">
        <v>43</v>
      </c>
      <c r="P104" s="14" t="s">
        <v>69</v>
      </c>
      <c r="Q104" s="13"/>
      <c r="R104" s="14" t="s">
        <v>65</v>
      </c>
      <c r="S104" s="14" t="s">
        <v>62</v>
      </c>
      <c r="T104" s="14" t="s">
        <v>20</v>
      </c>
      <c r="U104" s="14" t="s">
        <v>46</v>
      </c>
      <c r="V104" s="14" t="s">
        <v>20</v>
      </c>
      <c r="W104" s="14" t="s">
        <v>61</v>
      </c>
      <c r="X104" s="14" t="s">
        <v>66</v>
      </c>
      <c r="Y104" s="14" t="s">
        <v>46</v>
      </c>
      <c r="Z104" s="13"/>
      <c r="AA104" s="15" t="s">
        <v>100</v>
      </c>
    </row>
    <row r="105" spans="1:27" x14ac:dyDescent="0.25">
      <c r="A105" s="126"/>
      <c r="B105" s="11" t="str">
        <f>IF(G105="*","*",DEC2HEX(HEX2DEC(G105)/512,4))</f>
        <v>087B</v>
      </c>
      <c r="C105" s="11" t="str">
        <f>IF(G105="*","*",DEC2HEX(HEX2DEC(D105)/HEX2DEC($W$17),4))</f>
        <v>020F</v>
      </c>
      <c r="D105" s="11" t="str">
        <f>IF(G105="*","*",DEC2HEX((HEX2DEC(G105)-HEX2DEC($G$17))/512,4))</f>
        <v>083C</v>
      </c>
      <c r="E105" s="124" t="str">
        <f>IF(G105="*","*",DEC2HEX(HEX2DEC(C105)-HEX2DEC("206")))</f>
        <v>9</v>
      </c>
      <c r="F105" s="124"/>
      <c r="G105" s="12" t="s">
        <v>274</v>
      </c>
      <c r="H105" s="13"/>
      <c r="I105" s="14" t="s">
        <v>93</v>
      </c>
      <c r="J105" s="14" t="s">
        <v>13</v>
      </c>
      <c r="K105" s="14" t="s">
        <v>68</v>
      </c>
      <c r="L105" s="14" t="s">
        <v>68</v>
      </c>
      <c r="M105" s="14" t="s">
        <v>66</v>
      </c>
      <c r="N105" s="14" t="s">
        <v>63</v>
      </c>
      <c r="O105" s="14" t="s">
        <v>20</v>
      </c>
      <c r="P105" s="14" t="s">
        <v>46</v>
      </c>
      <c r="Q105" s="13"/>
      <c r="R105" s="14" t="s">
        <v>58</v>
      </c>
      <c r="S105" s="14" t="s">
        <v>62</v>
      </c>
      <c r="T105" s="14" t="s">
        <v>63</v>
      </c>
      <c r="U105" s="14" t="s">
        <v>67</v>
      </c>
      <c r="V105" s="14" t="s">
        <v>64</v>
      </c>
      <c r="W105" s="14" t="s">
        <v>58</v>
      </c>
      <c r="X105" s="14" t="s">
        <v>46</v>
      </c>
      <c r="Y105" s="14" t="s">
        <v>45</v>
      </c>
      <c r="Z105" s="13"/>
      <c r="AA105" s="15" t="s">
        <v>101</v>
      </c>
    </row>
    <row r="106" spans="1:27" x14ac:dyDescent="0.25">
      <c r="A106" s="126"/>
      <c r="B106" s="11" t="str">
        <f>IF(G106="*","*",DEC2HEX(HEX2DEC(G106)/512,4))</f>
        <v>087B</v>
      </c>
      <c r="C106" s="11" t="str">
        <f>IF(G106="*","*",DEC2HEX(HEX2DEC(D106)/HEX2DEC($W$17),4))</f>
        <v>020F</v>
      </c>
      <c r="D106" s="11" t="str">
        <f>IF(G106="*","*",DEC2HEX((HEX2DEC(G106)-HEX2DEC($G$17))/512,4))</f>
        <v>083C</v>
      </c>
      <c r="E106" s="124" t="str">
        <f>IF(G106="*","*",DEC2HEX(HEX2DEC(C106)-HEX2DEC("206")))</f>
        <v>9</v>
      </c>
      <c r="F106" s="124"/>
      <c r="G106" s="12" t="s">
        <v>275</v>
      </c>
      <c r="H106" s="13"/>
      <c r="I106" s="14" t="s">
        <v>63</v>
      </c>
      <c r="J106" s="14" t="s">
        <v>67</v>
      </c>
      <c r="K106" s="14" t="s">
        <v>46</v>
      </c>
      <c r="L106" s="14" t="s">
        <v>96</v>
      </c>
      <c r="M106" s="14" t="s">
        <v>13</v>
      </c>
      <c r="N106" s="14" t="s">
        <v>41</v>
      </c>
      <c r="O106" s="14" t="s">
        <v>69</v>
      </c>
      <c r="P106" s="14" t="s">
        <v>46</v>
      </c>
      <c r="Q106" s="13"/>
      <c r="R106" s="14" t="s">
        <v>20</v>
      </c>
      <c r="S106" s="14" t="s">
        <v>64</v>
      </c>
      <c r="T106" s="14" t="s">
        <v>46</v>
      </c>
      <c r="U106" s="14" t="s">
        <v>20</v>
      </c>
      <c r="V106" s="14" t="s">
        <v>61</v>
      </c>
      <c r="W106" s="14" t="s">
        <v>66</v>
      </c>
      <c r="X106" s="14" t="s">
        <v>46</v>
      </c>
      <c r="Y106" s="14" t="s">
        <v>20</v>
      </c>
      <c r="Z106" s="13"/>
      <c r="AA106" s="15" t="s">
        <v>102</v>
      </c>
    </row>
    <row r="107" spans="1:27" x14ac:dyDescent="0.25">
      <c r="A107" s="126"/>
      <c r="B107" s="11" t="s">
        <v>146</v>
      </c>
      <c r="C107" s="11" t="s">
        <v>146</v>
      </c>
      <c r="D107" s="11" t="s">
        <v>146</v>
      </c>
      <c r="E107" s="11" t="s">
        <v>146</v>
      </c>
      <c r="F107" s="124"/>
      <c r="G107" s="12" t="s">
        <v>146</v>
      </c>
      <c r="H107" s="13"/>
      <c r="I107" s="14" t="s">
        <v>146</v>
      </c>
      <c r="J107" s="14" t="s">
        <v>146</v>
      </c>
      <c r="K107" s="14" t="s">
        <v>146</v>
      </c>
      <c r="L107" s="14" t="s">
        <v>146</v>
      </c>
      <c r="M107" s="14" t="s">
        <v>146</v>
      </c>
      <c r="N107" s="14" t="s">
        <v>146</v>
      </c>
      <c r="O107" s="14" t="s">
        <v>146</v>
      </c>
      <c r="P107" s="14" t="s">
        <v>146</v>
      </c>
      <c r="Q107" s="13"/>
      <c r="R107" s="14" t="s">
        <v>146</v>
      </c>
      <c r="S107" s="14" t="s">
        <v>146</v>
      </c>
      <c r="T107" s="14" t="s">
        <v>146</v>
      </c>
      <c r="U107" s="14" t="s">
        <v>146</v>
      </c>
      <c r="V107" s="14" t="s">
        <v>146</v>
      </c>
      <c r="W107" s="14" t="s">
        <v>146</v>
      </c>
      <c r="X107" s="14" t="s">
        <v>146</v>
      </c>
      <c r="Y107" s="14" t="s">
        <v>146</v>
      </c>
      <c r="Z107" s="13"/>
      <c r="AA107" s="15" t="s">
        <v>146</v>
      </c>
    </row>
    <row r="108" spans="1:27" x14ac:dyDescent="0.25">
      <c r="A108" s="126"/>
      <c r="B108" s="11" t="str">
        <f>IF(G108="*","*",DEC2HEX(HEX2DEC(G108)/512,4))</f>
        <v>089A</v>
      </c>
      <c r="C108" s="11" t="str">
        <f>IF(G108="*","*",DEC2HEX(HEX2DEC(D108)/HEX2DEC($W$17),4))</f>
        <v>0216</v>
      </c>
      <c r="D108" s="11" t="str">
        <f>IF(G108="*","*",DEC2HEX((HEX2DEC(G108)-HEX2DEC($G$17))/512,4))</f>
        <v>085B</v>
      </c>
      <c r="E108" s="124" t="str">
        <f>IF(G108="*","*",DEC2HEX(HEX2DEC(C108)-HEX2DEC("206")))</f>
        <v>10</v>
      </c>
      <c r="F108" s="124"/>
      <c r="G108" s="12" t="s">
        <v>276</v>
      </c>
      <c r="H108" s="13"/>
      <c r="I108" s="14" t="s">
        <v>94</v>
      </c>
      <c r="J108" s="14" t="s">
        <v>20</v>
      </c>
      <c r="K108" s="14" t="s">
        <v>43</v>
      </c>
      <c r="L108" s="14" t="s">
        <v>170</v>
      </c>
      <c r="M108" s="14" t="s">
        <v>11</v>
      </c>
      <c r="N108" s="14" t="s">
        <v>94</v>
      </c>
      <c r="O108" s="14" t="s">
        <v>42</v>
      </c>
      <c r="P108" s="14" t="s">
        <v>20</v>
      </c>
      <c r="Q108" s="13"/>
      <c r="R108" s="14" t="s">
        <v>170</v>
      </c>
      <c r="S108" s="14" t="s">
        <v>61</v>
      </c>
      <c r="T108" s="14" t="s">
        <v>66</v>
      </c>
      <c r="U108" s="14" t="s">
        <v>65</v>
      </c>
      <c r="V108" s="14" t="s">
        <v>69</v>
      </c>
      <c r="W108" s="14" t="s">
        <v>94</v>
      </c>
      <c r="X108" s="14" t="s">
        <v>63</v>
      </c>
      <c r="Y108" s="14" t="s">
        <v>64</v>
      </c>
      <c r="Z108" s="13"/>
      <c r="AA108" s="15" t="s">
        <v>277</v>
      </c>
    </row>
    <row r="109" spans="1:27" x14ac:dyDescent="0.25">
      <c r="A109" s="126"/>
      <c r="B109" s="11" t="str">
        <f>IF(G109="*","*",DEC2HEX(HEX2DEC(G109)/512,4))</f>
        <v>089A</v>
      </c>
      <c r="C109" s="11" t="str">
        <f>IF(G109="*","*",DEC2HEX(HEX2DEC(D109)/HEX2DEC($W$17),4))</f>
        <v>0216</v>
      </c>
      <c r="D109" s="11" t="str">
        <f>IF(G109="*","*",DEC2HEX((HEX2DEC(G109)-HEX2DEC($G$17))/512,4))</f>
        <v>085B</v>
      </c>
      <c r="E109" s="124" t="str">
        <f>IF(G109="*","*",DEC2HEX(HEX2DEC(C109)-HEX2DEC("206")))</f>
        <v>10</v>
      </c>
      <c r="F109" s="124"/>
      <c r="G109" s="12" t="s">
        <v>278</v>
      </c>
      <c r="H109" s="13"/>
      <c r="I109" s="14" t="s">
        <v>68</v>
      </c>
      <c r="J109" s="14" t="s">
        <v>65</v>
      </c>
      <c r="K109" s="14" t="s">
        <v>94</v>
      </c>
      <c r="L109" s="14" t="s">
        <v>71</v>
      </c>
      <c r="M109" s="14" t="s">
        <v>1</v>
      </c>
      <c r="N109" s="14" t="s">
        <v>1</v>
      </c>
      <c r="O109" s="14" t="s">
        <v>1</v>
      </c>
      <c r="P109" s="14" t="s">
        <v>1</v>
      </c>
      <c r="Q109" s="13"/>
      <c r="R109" s="14" t="s">
        <v>1</v>
      </c>
      <c r="S109" s="14" t="s">
        <v>1</v>
      </c>
      <c r="T109" s="14" t="s">
        <v>1</v>
      </c>
      <c r="U109" s="14" t="s">
        <v>1</v>
      </c>
      <c r="V109" s="14" t="s">
        <v>1</v>
      </c>
      <c r="W109" s="14" t="s">
        <v>1</v>
      </c>
      <c r="X109" s="14" t="s">
        <v>1</v>
      </c>
      <c r="Y109" s="14" t="s">
        <v>1</v>
      </c>
      <c r="Z109" s="13"/>
      <c r="AA109" s="15" t="s">
        <v>103</v>
      </c>
    </row>
    <row r="110" spans="1:27" ht="15.75" thickBot="1" x14ac:dyDescent="0.3">
      <c r="A110" s="127"/>
      <c r="B110" s="18" t="str">
        <f>IF(G110="*","*",DEC2HEX(HEX2DEC(G110)/512,4))</f>
        <v>*</v>
      </c>
      <c r="C110" s="18" t="str">
        <f>IF(G110="*","*",DEC2HEX(HEX2DEC(D110)/HEX2DEC($W$17),4))</f>
        <v>*</v>
      </c>
      <c r="D110" s="18" t="str">
        <f>IF(G110="*","*",DEC2HEX((HEX2DEC(G110)-HEX2DEC($G$17))/512,4))</f>
        <v>*</v>
      </c>
      <c r="E110" s="123" t="str">
        <f>IF(G110="*","*",DEC2HEX(HEX2DEC(C110)-HEX2DEC("206")))</f>
        <v>*</v>
      </c>
      <c r="F110" s="123"/>
      <c r="G110" s="19" t="s">
        <v>24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1"/>
    </row>
    <row r="111" spans="1:27" x14ac:dyDescent="0.25">
      <c r="A111" s="125" t="s">
        <v>147</v>
      </c>
      <c r="B111" s="6" t="str">
        <f t="shared" si="5"/>
        <v>089B</v>
      </c>
      <c r="C111" s="6" t="str">
        <f t="shared" ref="C111:C113" si="7">IF(G111="*","*",DEC2HEX(HEX2DEC(D111)/HEX2DEC($W$17),4))</f>
        <v>0217</v>
      </c>
      <c r="D111" s="6" t="str">
        <f t="shared" ref="D111:D113" si="8">IF(G111="*","*",DEC2HEX((HEX2DEC(G111)-HEX2DEC($G$17))/512,4))</f>
        <v>085C</v>
      </c>
      <c r="E111" s="122" t="str">
        <f t="shared" si="6"/>
        <v>11</v>
      </c>
      <c r="F111" s="122"/>
      <c r="G111" s="7" t="s">
        <v>265</v>
      </c>
      <c r="H111" s="8"/>
      <c r="I111" s="9" t="s">
        <v>80</v>
      </c>
      <c r="J111" s="9" t="s">
        <v>66</v>
      </c>
      <c r="K111" s="9" t="s">
        <v>65</v>
      </c>
      <c r="L111" s="9" t="s">
        <v>65</v>
      </c>
      <c r="M111" s="9" t="s">
        <v>64</v>
      </c>
      <c r="N111" s="9" t="s">
        <v>46</v>
      </c>
      <c r="O111" s="9" t="s">
        <v>58</v>
      </c>
      <c r="P111" s="9" t="s">
        <v>64</v>
      </c>
      <c r="Q111" s="8"/>
      <c r="R111" s="9" t="s">
        <v>68</v>
      </c>
      <c r="S111" s="9" t="s">
        <v>65</v>
      </c>
      <c r="T111" s="9" t="s">
        <v>67</v>
      </c>
      <c r="U111" s="9" t="s">
        <v>8</v>
      </c>
      <c r="V111" s="9" t="s">
        <v>1</v>
      </c>
      <c r="W111" s="9" t="s">
        <v>1</v>
      </c>
      <c r="X111" s="9" t="s">
        <v>1</v>
      </c>
      <c r="Y111" s="9" t="s">
        <v>1</v>
      </c>
      <c r="Z111" s="8"/>
      <c r="AA111" s="10" t="s">
        <v>85</v>
      </c>
    </row>
    <row r="112" spans="1:27" x14ac:dyDescent="0.25">
      <c r="A112" s="126"/>
      <c r="B112" s="11" t="str">
        <f t="shared" si="5"/>
        <v>089B</v>
      </c>
      <c r="C112" s="11" t="str">
        <f t="shared" si="7"/>
        <v>0217</v>
      </c>
      <c r="D112" s="11" t="str">
        <f t="shared" si="8"/>
        <v>085C</v>
      </c>
      <c r="E112" s="124" t="str">
        <f t="shared" si="6"/>
        <v>11</v>
      </c>
      <c r="F112" s="124"/>
      <c r="G112" s="12" t="s">
        <v>266</v>
      </c>
      <c r="H112" s="13"/>
      <c r="I112" s="14" t="s">
        <v>1</v>
      </c>
      <c r="J112" s="14" t="s">
        <v>1</v>
      </c>
      <c r="K112" s="14" t="s">
        <v>1</v>
      </c>
      <c r="L112" s="14" t="s">
        <v>1</v>
      </c>
      <c r="M112" s="14" t="s">
        <v>1</v>
      </c>
      <c r="N112" s="14" t="s">
        <v>1</v>
      </c>
      <c r="O112" s="14" t="s">
        <v>1</v>
      </c>
      <c r="P112" s="14" t="s">
        <v>1</v>
      </c>
      <c r="Q112" s="13"/>
      <c r="R112" s="14" t="s">
        <v>1</v>
      </c>
      <c r="S112" s="14" t="s">
        <v>1</v>
      </c>
      <c r="T112" s="14" t="s">
        <v>1</v>
      </c>
      <c r="U112" s="14" t="s">
        <v>1</v>
      </c>
      <c r="V112" s="14" t="s">
        <v>1</v>
      </c>
      <c r="W112" s="14" t="s">
        <v>1</v>
      </c>
      <c r="X112" s="14" t="s">
        <v>1</v>
      </c>
      <c r="Y112" s="14" t="s">
        <v>1</v>
      </c>
      <c r="Z112" s="13"/>
      <c r="AA112" s="15" t="s">
        <v>4</v>
      </c>
    </row>
    <row r="113" spans="1:27" ht="15.75" thickBot="1" x14ac:dyDescent="0.3">
      <c r="A113" s="127"/>
      <c r="B113" s="18" t="str">
        <f t="shared" si="5"/>
        <v>*</v>
      </c>
      <c r="C113" s="18" t="str">
        <f t="shared" si="7"/>
        <v>*</v>
      </c>
      <c r="D113" s="18" t="str">
        <f t="shared" si="8"/>
        <v>*</v>
      </c>
      <c r="E113" s="123" t="str">
        <f t="shared" si="6"/>
        <v>*</v>
      </c>
      <c r="F113" s="123"/>
      <c r="G113" s="19" t="s">
        <v>24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1"/>
    </row>
    <row r="114" spans="1:27" x14ac:dyDescent="0.25">
      <c r="G114" s="5"/>
    </row>
  </sheetData>
  <mergeCells count="13">
    <mergeCell ref="A96:A110"/>
    <mergeCell ref="A59:A68"/>
    <mergeCell ref="A93:A95"/>
    <mergeCell ref="A69:A78"/>
    <mergeCell ref="A79:A84"/>
    <mergeCell ref="A85:A92"/>
    <mergeCell ref="A111:A113"/>
    <mergeCell ref="A3:A16"/>
    <mergeCell ref="A17:A28"/>
    <mergeCell ref="A29:A33"/>
    <mergeCell ref="A35:A43"/>
    <mergeCell ref="A45:A51"/>
    <mergeCell ref="A52:A58"/>
  </mergeCells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2021-10-19T10:08:44Z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2021-10-19T10:08:44Z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