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projetos\PTG 2.0\Nominacao v2\spr-ptg-nominacao\src\test\resources\"/>
    </mc:Choice>
  </mc:AlternateContent>
  <xr:revisionPtr revIDLastSave="0" documentId="8_{D11FE78C-88CA-4A04-AD0C-CE35DF84C628}" xr6:coauthVersionLast="47" xr6:coauthVersionMax="47" xr10:uidLastSave="{00000000-0000-0000-0000-000000000000}"/>
  <bookViews>
    <workbookView xWindow="-108" yWindow="-108" windowWidth="23256" windowHeight="12576" tabRatio="851" xr2:uid="{00000000-000D-0000-FFFF-FFFF00000000}"/>
  </bookViews>
  <sheets>
    <sheet name="SOLICITAÇÃO" sheetId="4" r:id="rId1"/>
    <sheet name="Planilha1" sheetId="48" r:id="rId2"/>
    <sheet name="VOLUMES" sheetId="46" state="hidden" r:id="rId3"/>
    <sheet name="TRAVAS" sheetId="47" state="hidden" r:id="rId4"/>
    <sheet name="ZONAS-INSTALACOES" sheetId="3" state="hidden" r:id="rId5"/>
  </sheets>
  <definedNames>
    <definedName name="_xlnm._FilterDatabase" localSheetId="2" hidden="1">VOLUMES!$B$2:$N$52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46" l="1"/>
  <c r="T1" i="46"/>
  <c r="H1" i="46"/>
  <c r="H52" i="46"/>
  <c r="G52" i="46"/>
  <c r="F52" i="46"/>
  <c r="E52" i="46"/>
  <c r="H51" i="46"/>
  <c r="G51" i="46"/>
  <c r="F51" i="46"/>
  <c r="E51" i="46"/>
  <c r="H50" i="46"/>
  <c r="G50" i="46"/>
  <c r="F50" i="46"/>
  <c r="E50" i="46"/>
  <c r="H49" i="46"/>
  <c r="G49" i="46"/>
  <c r="F49" i="46"/>
  <c r="E49" i="46"/>
  <c r="H48" i="46"/>
  <c r="G48" i="46"/>
  <c r="F48" i="46"/>
  <c r="E48" i="46"/>
  <c r="H47" i="46"/>
  <c r="G47" i="46"/>
  <c r="F47" i="46"/>
  <c r="E47" i="46"/>
  <c r="H46" i="46"/>
  <c r="G46" i="46"/>
  <c r="F46" i="46"/>
  <c r="E46" i="46"/>
  <c r="H45" i="46"/>
  <c r="G45" i="46"/>
  <c r="F45" i="46"/>
  <c r="E45" i="46"/>
  <c r="H44" i="46"/>
  <c r="G44" i="46"/>
  <c r="F44" i="46"/>
  <c r="E44" i="46"/>
  <c r="H43" i="46"/>
  <c r="G43" i="46"/>
  <c r="E43" i="46"/>
  <c r="H42" i="46"/>
  <c r="G42" i="46"/>
  <c r="F42" i="46"/>
  <c r="E42" i="46"/>
  <c r="H41" i="46"/>
  <c r="G41" i="46"/>
  <c r="F41" i="46"/>
  <c r="E41" i="46"/>
  <c r="H40" i="46"/>
  <c r="G40" i="46"/>
  <c r="F40" i="46"/>
  <c r="E40" i="46"/>
  <c r="H39" i="46"/>
  <c r="G39" i="46"/>
  <c r="F39" i="46"/>
  <c r="E39" i="46"/>
  <c r="H38" i="46"/>
  <c r="G38" i="46"/>
  <c r="F38" i="46"/>
  <c r="E38" i="46"/>
  <c r="H37" i="46"/>
  <c r="G37" i="46"/>
  <c r="F37" i="46"/>
  <c r="E37" i="46"/>
  <c r="H36" i="46"/>
  <c r="G36" i="46"/>
  <c r="F36" i="46"/>
  <c r="E36" i="46"/>
  <c r="H35" i="46"/>
  <c r="G35" i="46"/>
  <c r="F35" i="46"/>
  <c r="E35" i="46"/>
  <c r="H34" i="46"/>
  <c r="G34" i="46"/>
  <c r="F34" i="46"/>
  <c r="E34" i="46"/>
  <c r="H33" i="46"/>
  <c r="G33" i="46"/>
  <c r="F33" i="46"/>
  <c r="E33" i="46"/>
  <c r="H32" i="46"/>
  <c r="G32" i="46"/>
  <c r="F32" i="46"/>
  <c r="E32" i="46"/>
  <c r="H31" i="46"/>
  <c r="G31" i="46"/>
  <c r="F31" i="46"/>
  <c r="E31" i="46"/>
  <c r="H30" i="46"/>
  <c r="G30" i="46"/>
  <c r="F30" i="46"/>
  <c r="E30" i="46"/>
  <c r="H29" i="46"/>
  <c r="G29" i="46"/>
  <c r="F29" i="46"/>
  <c r="E29" i="46"/>
  <c r="H28" i="46"/>
  <c r="G28" i="46"/>
  <c r="F28" i="46"/>
  <c r="E28" i="46"/>
  <c r="H27" i="46"/>
  <c r="G27" i="46"/>
  <c r="F27" i="46"/>
  <c r="E27" i="46"/>
  <c r="H26" i="46"/>
  <c r="G26" i="46"/>
  <c r="F26" i="46"/>
  <c r="E26" i="46"/>
  <c r="H25" i="46"/>
  <c r="G25" i="46"/>
  <c r="F25" i="46"/>
  <c r="E25" i="46"/>
  <c r="H24" i="46"/>
  <c r="G24" i="46"/>
  <c r="E24" i="46"/>
  <c r="H23" i="46"/>
  <c r="G23" i="46"/>
  <c r="F23" i="46"/>
  <c r="E23" i="46"/>
  <c r="H22" i="46"/>
  <c r="G22" i="46"/>
  <c r="F22" i="46"/>
  <c r="E22" i="46"/>
  <c r="H21" i="46"/>
  <c r="G21" i="46"/>
  <c r="F21" i="46"/>
  <c r="E21" i="46"/>
  <c r="H20" i="46"/>
  <c r="G20" i="46"/>
  <c r="F20" i="46"/>
  <c r="E20" i="46"/>
  <c r="H19" i="46"/>
  <c r="G19" i="46"/>
  <c r="F19" i="46"/>
  <c r="E19" i="46"/>
  <c r="H18" i="46"/>
  <c r="G18" i="46"/>
  <c r="F18" i="46"/>
  <c r="E18" i="46"/>
  <c r="H17" i="46"/>
  <c r="G17" i="46"/>
  <c r="F17" i="46"/>
  <c r="E17" i="46"/>
  <c r="H16" i="46"/>
  <c r="G16" i="46"/>
  <c r="F16" i="46"/>
  <c r="E16" i="46"/>
  <c r="H15" i="46"/>
  <c r="G15" i="46"/>
  <c r="F15" i="46"/>
  <c r="E15" i="46"/>
  <c r="H14" i="46"/>
  <c r="G14" i="46"/>
  <c r="F14" i="46"/>
  <c r="E14" i="46"/>
  <c r="H13" i="46"/>
  <c r="G13" i="46"/>
  <c r="F13" i="46"/>
  <c r="E13" i="46"/>
  <c r="H12" i="46"/>
  <c r="G12" i="46"/>
  <c r="F12" i="46"/>
  <c r="E12" i="46"/>
  <c r="H11" i="46"/>
  <c r="G11" i="46"/>
  <c r="F11" i="46"/>
  <c r="E11" i="46"/>
  <c r="H10" i="46"/>
  <c r="G10" i="46"/>
  <c r="F10" i="46"/>
  <c r="E10" i="46"/>
  <c r="H9" i="46"/>
  <c r="G9" i="46"/>
  <c r="F9" i="46"/>
  <c r="E9" i="46"/>
  <c r="H8" i="46"/>
  <c r="G8" i="46"/>
  <c r="F8" i="46"/>
  <c r="E8" i="46"/>
  <c r="H7" i="46"/>
  <c r="G7" i="46"/>
  <c r="F7" i="46"/>
  <c r="E7" i="46"/>
  <c r="H6" i="46"/>
  <c r="G6" i="46"/>
  <c r="F6" i="46"/>
  <c r="E6" i="46"/>
  <c r="H5" i="46"/>
  <c r="G5" i="46"/>
  <c r="F5" i="46"/>
  <c r="E5" i="46"/>
  <c r="H4" i="46"/>
  <c r="G4" i="46"/>
  <c r="F4" i="46"/>
  <c r="E4" i="46"/>
  <c r="H3" i="46"/>
  <c r="G3" i="46"/>
  <c r="F3" i="46"/>
  <c r="E3" i="46"/>
  <c r="AA3" i="46"/>
  <c r="K3" i="46"/>
  <c r="L3" i="46"/>
  <c r="M3" i="46"/>
  <c r="N3" i="46"/>
  <c r="K4" i="46"/>
  <c r="L4" i="46"/>
  <c r="M4" i="46"/>
  <c r="N4" i="46"/>
  <c r="K5" i="46"/>
  <c r="L5" i="46"/>
  <c r="M5" i="46"/>
  <c r="N5" i="46"/>
  <c r="K6" i="46"/>
  <c r="L6" i="46"/>
  <c r="M6" i="46"/>
  <c r="N6" i="46"/>
  <c r="K7" i="46"/>
  <c r="L7" i="46"/>
  <c r="M7" i="46"/>
  <c r="N7" i="46"/>
  <c r="K8" i="46"/>
  <c r="L8" i="46"/>
  <c r="M8" i="46"/>
  <c r="N8" i="46"/>
  <c r="K9" i="46"/>
  <c r="L9" i="46"/>
  <c r="M9" i="46"/>
  <c r="N9" i="46"/>
  <c r="K10" i="46"/>
  <c r="L10" i="46"/>
  <c r="M10" i="46"/>
  <c r="N10" i="46"/>
  <c r="K11" i="46"/>
  <c r="L11" i="46"/>
  <c r="M11" i="46"/>
  <c r="N11" i="46"/>
  <c r="K12" i="46"/>
  <c r="L12" i="46"/>
  <c r="M12" i="46"/>
  <c r="N12" i="46"/>
  <c r="K13" i="46"/>
  <c r="L13" i="46"/>
  <c r="M13" i="46"/>
  <c r="N13" i="46"/>
  <c r="K14" i="46"/>
  <c r="L14" i="46"/>
  <c r="M14" i="46"/>
  <c r="N14" i="46"/>
  <c r="K15" i="46"/>
  <c r="L15" i="46"/>
  <c r="M15" i="46"/>
  <c r="N15" i="46"/>
  <c r="K16" i="46"/>
  <c r="L16" i="46"/>
  <c r="M16" i="46"/>
  <c r="N16" i="46"/>
  <c r="K17" i="46"/>
  <c r="L17" i="46"/>
  <c r="M17" i="46"/>
  <c r="N17" i="46"/>
  <c r="K18" i="46"/>
  <c r="L18" i="46"/>
  <c r="M18" i="46"/>
  <c r="N18" i="46"/>
  <c r="K19" i="46"/>
  <c r="L19" i="46"/>
  <c r="M19" i="46"/>
  <c r="N19" i="46"/>
  <c r="K20" i="46"/>
  <c r="L20" i="46"/>
  <c r="M20" i="46"/>
  <c r="N20" i="46"/>
  <c r="K21" i="46"/>
  <c r="L21" i="46"/>
  <c r="M21" i="46"/>
  <c r="N21" i="46"/>
  <c r="M22" i="46"/>
  <c r="N22" i="46"/>
  <c r="K23" i="46"/>
  <c r="L23" i="46"/>
  <c r="M23" i="46"/>
  <c r="N23" i="46"/>
  <c r="K24" i="46"/>
  <c r="L24" i="46"/>
  <c r="M24" i="46"/>
  <c r="N24" i="46"/>
  <c r="K25" i="46"/>
  <c r="L25" i="46"/>
  <c r="M25" i="46"/>
  <c r="N25" i="46"/>
  <c r="K26" i="46"/>
  <c r="L26" i="46"/>
  <c r="M26" i="46"/>
  <c r="N26" i="46"/>
  <c r="K27" i="46"/>
  <c r="L27" i="46"/>
  <c r="M27" i="46"/>
  <c r="N27" i="46"/>
  <c r="K28" i="46"/>
  <c r="L28" i="46"/>
  <c r="M28" i="46"/>
  <c r="N28" i="46"/>
  <c r="K29" i="46"/>
  <c r="L29" i="46"/>
  <c r="M29" i="46"/>
  <c r="N29" i="46"/>
  <c r="K30" i="46"/>
  <c r="L30" i="46"/>
  <c r="M30" i="46"/>
  <c r="N30" i="46"/>
  <c r="K31" i="46"/>
  <c r="L31" i="46"/>
  <c r="M31" i="46"/>
  <c r="N31" i="46"/>
  <c r="K32" i="46"/>
  <c r="L32" i="46"/>
  <c r="M32" i="46"/>
  <c r="N32" i="46"/>
  <c r="K33" i="46"/>
  <c r="L33" i="46"/>
  <c r="M33" i="46"/>
  <c r="N33" i="46"/>
  <c r="K34" i="46"/>
  <c r="L34" i="46"/>
  <c r="M34" i="46"/>
  <c r="N34" i="46"/>
  <c r="K35" i="46"/>
  <c r="L35" i="46"/>
  <c r="M35" i="46"/>
  <c r="N35" i="46"/>
  <c r="K36" i="46"/>
  <c r="L36" i="46"/>
  <c r="M36" i="46"/>
  <c r="N36" i="46"/>
  <c r="K37" i="46"/>
  <c r="L37" i="46"/>
  <c r="M37" i="46"/>
  <c r="N37" i="46"/>
  <c r="K38" i="46"/>
  <c r="L38" i="46"/>
  <c r="M38" i="46"/>
  <c r="N38" i="46"/>
  <c r="K39" i="46"/>
  <c r="L39" i="46"/>
  <c r="M39" i="46"/>
  <c r="N39" i="46"/>
  <c r="K40" i="46"/>
  <c r="L40" i="46"/>
  <c r="M40" i="46"/>
  <c r="N40" i="46"/>
  <c r="K41" i="46"/>
  <c r="L41" i="46"/>
  <c r="M41" i="46"/>
  <c r="N41" i="46"/>
  <c r="K42" i="46"/>
  <c r="L42" i="46"/>
  <c r="M42" i="46"/>
  <c r="N42" i="46"/>
  <c r="K43" i="46"/>
  <c r="L43" i="46"/>
  <c r="M43" i="46"/>
  <c r="N43" i="46"/>
  <c r="K44" i="46"/>
  <c r="L44" i="46"/>
  <c r="M44" i="46"/>
  <c r="N44" i="46"/>
  <c r="K45" i="46"/>
  <c r="L45" i="46"/>
  <c r="M45" i="46"/>
  <c r="N45" i="46"/>
  <c r="K46" i="46"/>
  <c r="L46" i="46"/>
  <c r="M46" i="46"/>
  <c r="N46" i="46"/>
  <c r="K47" i="46"/>
  <c r="L47" i="46"/>
  <c r="M47" i="46"/>
  <c r="N47" i="46"/>
  <c r="K48" i="46"/>
  <c r="L48" i="46"/>
  <c r="M48" i="46"/>
  <c r="N48" i="46"/>
  <c r="K49" i="46"/>
  <c r="L49" i="46"/>
  <c r="M49" i="46"/>
  <c r="N49" i="46"/>
  <c r="K50" i="46"/>
  <c r="L50" i="46"/>
  <c r="M50" i="46"/>
  <c r="N50" i="46"/>
  <c r="K51" i="46"/>
  <c r="L51" i="46"/>
  <c r="M51" i="46"/>
  <c r="N51" i="46"/>
  <c r="K52" i="46"/>
  <c r="L52" i="46"/>
  <c r="M52" i="46"/>
  <c r="N52" i="46"/>
  <c r="Y3" i="46"/>
  <c r="X3" i="46"/>
  <c r="D42" i="46"/>
  <c r="D43" i="46"/>
  <c r="D44" i="46"/>
  <c r="D45" i="46"/>
  <c r="D46" i="46"/>
  <c r="D47" i="46"/>
  <c r="D48" i="46"/>
  <c r="D49" i="46"/>
  <c r="D50" i="46"/>
  <c r="D51" i="46"/>
  <c r="Z3" i="46"/>
  <c r="W3" i="46"/>
  <c r="V4" i="46"/>
  <c r="V5" i="46" s="1"/>
  <c r="V6" i="46" s="1"/>
  <c r="V7" i="46" s="1"/>
  <c r="V8" i="46" s="1"/>
  <c r="V9" i="46" s="1"/>
  <c r="V10" i="46" s="1"/>
  <c r="V11" i="46" s="1"/>
  <c r="V12" i="46" s="1"/>
  <c r="V13" i="46" s="1"/>
  <c r="V14" i="46" s="1"/>
  <c r="V15" i="46" s="1"/>
  <c r="V16" i="46" s="1"/>
  <c r="V17" i="46" s="1"/>
  <c r="V18" i="46" s="1"/>
  <c r="V19" i="46" s="1"/>
  <c r="V20" i="46" s="1"/>
  <c r="V21" i="46" s="1"/>
  <c r="V22" i="46" s="1"/>
  <c r="V23" i="46" s="1"/>
  <c r="V24" i="46" s="1"/>
  <c r="V25" i="46" s="1"/>
  <c r="V26" i="46" s="1"/>
  <c r="V27" i="46" s="1"/>
  <c r="V28" i="46" s="1"/>
  <c r="V29" i="46" s="1"/>
  <c r="V30" i="46" s="1"/>
  <c r="V31" i="46" s="1"/>
  <c r="V32" i="46" s="1"/>
  <c r="V33" i="46" s="1"/>
  <c r="V34" i="46" s="1"/>
  <c r="V35" i="46" s="1"/>
  <c r="V36" i="46" s="1"/>
  <c r="V37" i="46" s="1"/>
  <c r="V38" i="46" s="1"/>
  <c r="V39" i="46" s="1"/>
  <c r="V40" i="46" s="1"/>
  <c r="V41" i="46" s="1"/>
  <c r="V42" i="46" s="1"/>
  <c r="V43" i="46" s="1"/>
  <c r="V44" i="46" s="1"/>
  <c r="V45" i="46" s="1"/>
  <c r="V46" i="46" s="1"/>
  <c r="V47" i="46" s="1"/>
  <c r="V48" i="46" s="1"/>
  <c r="V49" i="46" s="1"/>
  <c r="V50" i="46" s="1"/>
  <c r="V51" i="46" s="1"/>
  <c r="V52" i="46" s="1"/>
  <c r="D52" i="46"/>
  <c r="D41" i="46"/>
  <c r="D40" i="46"/>
  <c r="D39" i="46"/>
  <c r="D38" i="46"/>
  <c r="D37" i="46"/>
  <c r="D36" i="46"/>
  <c r="D35" i="46"/>
  <c r="D34" i="46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D7" i="46"/>
  <c r="D6" i="46"/>
  <c r="D5" i="46"/>
  <c r="D4" i="46"/>
  <c r="D3" i="46"/>
  <c r="N1" i="46"/>
  <c r="L1" i="46"/>
  <c r="E29" i="47"/>
  <c r="E31" i="47"/>
  <c r="E24" i="47"/>
  <c r="E22" i="47"/>
  <c r="E9" i="47"/>
  <c r="E7" i="47"/>
  <c r="E5" i="47"/>
  <c r="E14" i="47"/>
  <c r="E10" i="47"/>
  <c r="E20" i="47"/>
  <c r="E19" i="47"/>
  <c r="E18" i="47"/>
  <c r="E23" i="47"/>
  <c r="E11" i="47"/>
  <c r="E8" i="47"/>
  <c r="E4" i="47"/>
  <c r="E21" i="47"/>
  <c r="E32" i="47"/>
  <c r="E28" i="47"/>
  <c r="E27" i="47"/>
  <c r="E26" i="47"/>
  <c r="E25" i="47"/>
  <c r="E17" i="47"/>
  <c r="E16" i="47"/>
  <c r="E15" i="47"/>
  <c r="E30" i="47"/>
  <c r="E6" i="47"/>
  <c r="E13" i="47"/>
  <c r="E12" i="47"/>
  <c r="I30" i="46" l="1"/>
  <c r="I5" i="46"/>
  <c r="O23" i="46"/>
  <c r="I38" i="46"/>
  <c r="I35" i="46"/>
  <c r="O15" i="46"/>
  <c r="I7" i="46"/>
  <c r="I44" i="46"/>
  <c r="I15" i="46"/>
  <c r="I41" i="46"/>
  <c r="I33" i="46"/>
  <c r="I29" i="46"/>
  <c r="I3" i="46"/>
  <c r="I21" i="46"/>
  <c r="I13" i="46"/>
  <c r="O50" i="46"/>
  <c r="O35" i="46"/>
  <c r="I11" i="46"/>
  <c r="O13" i="46"/>
  <c r="O47" i="46"/>
  <c r="I23" i="46"/>
  <c r="I17" i="46"/>
  <c r="O3" i="46"/>
  <c r="I39" i="46"/>
  <c r="I27" i="46"/>
  <c r="O17" i="46"/>
  <c r="I25" i="46"/>
  <c r="I31" i="46"/>
  <c r="O52" i="46"/>
  <c r="O21" i="46"/>
  <c r="O43" i="46"/>
  <c r="O41" i="46"/>
  <c r="O37" i="46"/>
  <c r="O31" i="46"/>
  <c r="O39" i="46"/>
  <c r="O27" i="46"/>
  <c r="I49" i="46"/>
  <c r="I46" i="46"/>
  <c r="O45" i="46"/>
  <c r="O49" i="46"/>
  <c r="O25" i="46"/>
  <c r="O8" i="46"/>
  <c r="I45" i="46"/>
  <c r="I37" i="46"/>
  <c r="I19" i="46"/>
  <c r="O29" i="46"/>
  <c r="O33" i="46"/>
  <c r="O42" i="46"/>
  <c r="O12" i="46"/>
  <c r="O38" i="46"/>
  <c r="O14" i="46"/>
  <c r="O46" i="46"/>
  <c r="O26" i="46"/>
  <c r="O40" i="46"/>
  <c r="O19" i="46"/>
  <c r="O30" i="46"/>
  <c r="O24" i="46"/>
  <c r="O36" i="46"/>
  <c r="O20" i="46"/>
  <c r="O48" i="46"/>
  <c r="O32" i="46"/>
  <c r="O16" i="46"/>
  <c r="O44" i="46"/>
  <c r="O28" i="46"/>
  <c r="I47" i="46"/>
  <c r="O51" i="46"/>
  <c r="F1" i="46"/>
  <c r="O9" i="46"/>
  <c r="O7" i="46"/>
  <c r="I9" i="46"/>
  <c r="I4" i="46"/>
  <c r="O4" i="46"/>
  <c r="O11" i="46"/>
  <c r="O6" i="46"/>
  <c r="O5" i="46"/>
  <c r="O18" i="46"/>
  <c r="O34" i="46"/>
  <c r="I51" i="46"/>
  <c r="I26" i="46"/>
  <c r="R1" i="46"/>
  <c r="O10" i="46"/>
  <c r="F43" i="46"/>
  <c r="S51" i="46"/>
  <c r="R51" i="46"/>
  <c r="R50" i="46"/>
  <c r="Q49" i="46"/>
  <c r="Q48" i="46"/>
  <c r="R47" i="46"/>
  <c r="R46" i="46"/>
  <c r="Q44" i="46"/>
  <c r="R42" i="46"/>
  <c r="Q41" i="46"/>
  <c r="R39" i="46"/>
  <c r="R38" i="46"/>
  <c r="R35" i="46"/>
  <c r="R34" i="46"/>
  <c r="Q32" i="46"/>
  <c r="R31" i="46"/>
  <c r="R27" i="46"/>
  <c r="Q23" i="46"/>
  <c r="R21" i="46"/>
  <c r="Q20" i="46"/>
  <c r="Q19" i="46"/>
  <c r="R18" i="46"/>
  <c r="R17" i="46"/>
  <c r="Q15" i="46"/>
  <c r="R13" i="46"/>
  <c r="Q11" i="46"/>
  <c r="R10" i="46"/>
  <c r="Q10" i="46"/>
  <c r="Q9" i="46"/>
  <c r="R8" i="46"/>
  <c r="R7" i="46"/>
  <c r="Q6" i="46"/>
  <c r="Q5" i="46"/>
  <c r="Q3" i="46"/>
  <c r="T26" i="46"/>
  <c r="T15" i="46"/>
  <c r="S27" i="46"/>
  <c r="I52" i="46"/>
  <c r="I32" i="46"/>
  <c r="I28" i="46"/>
  <c r="I48" i="46"/>
  <c r="I36" i="46"/>
  <c r="I40" i="46"/>
  <c r="Q50" i="46"/>
  <c r="R45" i="46"/>
  <c r="T42" i="46"/>
  <c r="R41" i="46"/>
  <c r="T37" i="46"/>
  <c r="S35" i="46"/>
  <c r="T33" i="46"/>
  <c r="R28" i="46"/>
  <c r="T23" i="46"/>
  <c r="Q21" i="46"/>
  <c r="R9" i="46"/>
  <c r="T7" i="46"/>
  <c r="T5" i="46"/>
  <c r="R19" i="46"/>
  <c r="T52" i="46"/>
  <c r="T51" i="46"/>
  <c r="T46" i="46"/>
  <c r="Q46" i="46"/>
  <c r="T38" i="46"/>
  <c r="R15" i="46"/>
  <c r="T13" i="46"/>
  <c r="S13" i="46"/>
  <c r="Q13" i="46"/>
  <c r="S12" i="46"/>
  <c r="T10" i="46"/>
  <c r="S8" i="46"/>
  <c r="S7" i="46"/>
  <c r="R5" i="46"/>
  <c r="T4" i="46"/>
  <c r="S4" i="46"/>
  <c r="R4" i="46"/>
  <c r="T48" i="46"/>
  <c r="S47" i="46"/>
  <c r="R36" i="46"/>
  <c r="Q35" i="46"/>
  <c r="T34" i="46"/>
  <c r="S31" i="46"/>
  <c r="T30" i="46"/>
  <c r="T29" i="46"/>
  <c r="S29" i="46"/>
  <c r="R23" i="46"/>
  <c r="T21" i="46"/>
  <c r="S20" i="46"/>
  <c r="S19" i="46"/>
  <c r="S16" i="46"/>
  <c r="S44" i="46"/>
  <c r="T41" i="46"/>
  <c r="T25" i="46"/>
  <c r="T22" i="46"/>
  <c r="S21" i="46"/>
  <c r="S43" i="46"/>
  <c r="Q43" i="46"/>
  <c r="S34" i="46"/>
  <c r="S9" i="46"/>
  <c r="S3" i="46"/>
  <c r="R3" i="46"/>
  <c r="Q14" i="46"/>
  <c r="Q47" i="46"/>
  <c r="Q42" i="46"/>
  <c r="T50" i="46"/>
  <c r="T49" i="46"/>
  <c r="T47" i="46"/>
  <c r="T45" i="46"/>
  <c r="T40" i="46"/>
  <c r="R40" i="46"/>
  <c r="T39" i="46"/>
  <c r="Q39" i="46"/>
  <c r="S38" i="46"/>
  <c r="S36" i="46"/>
  <c r="Q34" i="46"/>
  <c r="S33" i="46"/>
  <c r="R33" i="46"/>
  <c r="S32" i="46"/>
  <c r="Q31" i="46"/>
  <c r="S30" i="46"/>
  <c r="R29" i="46"/>
  <c r="T28" i="46"/>
  <c r="S28" i="46"/>
  <c r="T27" i="46"/>
  <c r="S25" i="46"/>
  <c r="T24" i="46"/>
  <c r="S23" i="46"/>
  <c r="T18" i="46"/>
  <c r="S17" i="46"/>
  <c r="S15" i="46"/>
  <c r="T14" i="46"/>
  <c r="S14" i="46"/>
  <c r="T12" i="46"/>
  <c r="R12" i="46"/>
  <c r="T11" i="46"/>
  <c r="R11" i="46"/>
  <c r="Q7" i="46"/>
  <c r="T6" i="46"/>
  <c r="R6" i="46"/>
  <c r="S26" i="46"/>
  <c r="I18" i="46"/>
  <c r="I14" i="46"/>
  <c r="I6" i="46"/>
  <c r="I20" i="46"/>
  <c r="R14" i="46"/>
  <c r="Q33" i="46"/>
  <c r="S52" i="46"/>
  <c r="S48" i="46"/>
  <c r="T43" i="46"/>
  <c r="S42" i="46"/>
  <c r="S40" i="46"/>
  <c r="S39" i="46"/>
  <c r="Q38" i="46"/>
  <c r="S37" i="46"/>
  <c r="R37" i="46"/>
  <c r="T36" i="46"/>
  <c r="T35" i="46"/>
  <c r="T32" i="46"/>
  <c r="R32" i="46"/>
  <c r="T31" i="46"/>
  <c r="Q28" i="46"/>
  <c r="R25" i="46"/>
  <c r="S24" i="46"/>
  <c r="T19" i="46"/>
  <c r="S18" i="46"/>
  <c r="T17" i="46"/>
  <c r="Q17" i="46"/>
  <c r="T16" i="46"/>
  <c r="S11" i="46"/>
  <c r="S10" i="46"/>
  <c r="T9" i="46"/>
  <c r="S6" i="46"/>
  <c r="S5" i="46"/>
  <c r="T3" i="46"/>
  <c r="R26" i="46"/>
  <c r="I12" i="46"/>
  <c r="Q8" i="46"/>
  <c r="R16" i="46"/>
  <c r="R30" i="46"/>
  <c r="Q37" i="46"/>
  <c r="Y34" i="46"/>
  <c r="Q26" i="46"/>
  <c r="R52" i="46"/>
  <c r="Q52" i="46"/>
  <c r="S50" i="46"/>
  <c r="S49" i="46"/>
  <c r="R49" i="46"/>
  <c r="R48" i="46"/>
  <c r="S46" i="46"/>
  <c r="S45" i="46"/>
  <c r="T44" i="46"/>
  <c r="R44" i="46"/>
  <c r="S41" i="46"/>
  <c r="R20" i="46"/>
  <c r="Q18" i="46"/>
  <c r="S22" i="46"/>
  <c r="T20" i="46"/>
  <c r="Q27" i="46"/>
  <c r="Q12" i="46"/>
  <c r="T8" i="46"/>
  <c r="Q30" i="46"/>
  <c r="I42" i="46"/>
  <c r="Q40" i="46"/>
  <c r="I34" i="46"/>
  <c r="Q16" i="46"/>
  <c r="Q25" i="46"/>
  <c r="Q36" i="46"/>
  <c r="Q29" i="46"/>
  <c r="Q24" i="46"/>
  <c r="Q4" i="46"/>
  <c r="I50" i="46"/>
  <c r="Q45" i="46"/>
  <c r="I8" i="46"/>
  <c r="I10" i="46"/>
  <c r="I16" i="46"/>
  <c r="Q51" i="46"/>
  <c r="I43" i="46" l="1"/>
  <c r="R43" i="46"/>
  <c r="U9" i="46"/>
  <c r="U16" i="46"/>
  <c r="U4" i="46"/>
  <c r="U50" i="46"/>
  <c r="U38" i="46"/>
  <c r="U44" i="46"/>
  <c r="U12" i="46"/>
  <c r="U46" i="46"/>
  <c r="U36" i="46"/>
  <c r="U30" i="46"/>
  <c r="U48" i="46"/>
  <c r="U26" i="46"/>
  <c r="U6" i="46"/>
  <c r="U52" i="46"/>
  <c r="U42" i="46"/>
  <c r="U20" i="46"/>
  <c r="U34" i="46"/>
  <c r="U25" i="46"/>
  <c r="U40" i="46"/>
  <c r="U3" i="46"/>
  <c r="U23" i="46"/>
  <c r="U11" i="46"/>
  <c r="U45" i="46"/>
  <c r="U14" i="46"/>
  <c r="U37" i="46"/>
  <c r="U28" i="46"/>
  <c r="U41" i="46"/>
  <c r="U8" i="46"/>
  <c r="U32" i="46"/>
  <c r="U17" i="46"/>
  <c r="U51" i="46"/>
  <c r="U15" i="46"/>
  <c r="U43" i="46"/>
  <c r="U18" i="46"/>
  <c r="U29" i="46"/>
  <c r="U13" i="46"/>
  <c r="U33" i="46"/>
  <c r="U5" i="46"/>
  <c r="U27" i="46"/>
  <c r="U21" i="46"/>
  <c r="U49" i="46"/>
  <c r="U19" i="46"/>
  <c r="U35" i="46"/>
  <c r="U47" i="46"/>
  <c r="U10" i="46"/>
  <c r="U39" i="46"/>
  <c r="U7" i="46"/>
  <c r="U31" i="46"/>
  <c r="F24" i="46" l="1"/>
  <c r="R24" i="46" l="1"/>
  <c r="I24" i="46"/>
  <c r="U24" i="46" l="1"/>
  <c r="L22" i="46" l="1"/>
  <c r="R22" i="46" l="1"/>
  <c r="K22" i="46" l="1"/>
  <c r="O22" i="46" l="1"/>
  <c r="Q22" i="46"/>
  <c r="U22" i="46" l="1"/>
</calcChain>
</file>

<file path=xl/sharedStrings.xml><?xml version="1.0" encoding="utf-8"?>
<sst xmlns="http://schemas.openxmlformats.org/spreadsheetml/2006/main" count="357" uniqueCount="191">
  <si>
    <t>Dia Operacoinal Inicial</t>
  </si>
  <si>
    <t>Ciclo</t>
  </si>
  <si>
    <t>Fluxo</t>
  </si>
  <si>
    <t>Contrato</t>
  </si>
  <si>
    <t>Instalação</t>
  </si>
  <si>
    <t>Ponto Zona Contraparte</t>
  </si>
  <si>
    <t>Quantidade Diária Nominada</t>
  </si>
  <si>
    <t>Desequilíbrio</t>
  </si>
  <si>
    <t>Carregador Contraparte</t>
  </si>
  <si>
    <t>Carregador</t>
  </si>
  <si>
    <t>Diária</t>
  </si>
  <si>
    <t>CORUMBÁ</t>
  </si>
  <si>
    <t>MS1</t>
  </si>
  <si>
    <t>PETROBRÁS</t>
  </si>
  <si>
    <t>Saída</t>
  </si>
  <si>
    <t>FECHAMENTO</t>
  </si>
  <si>
    <t>=soma(NORMAL!R17:W17)+soma(NORMAL!R19:W19)</t>
  </si>
  <si>
    <t>O</t>
  </si>
  <si>
    <t>ZONA</t>
  </si>
  <si>
    <t>PONTO</t>
  </si>
  <si>
    <t>Cor F</t>
  </si>
  <si>
    <t>Cor D</t>
  </si>
  <si>
    <t>Rep F</t>
  </si>
  <si>
    <t>Rep D</t>
  </si>
  <si>
    <t>SP1</t>
  </si>
  <si>
    <t>GSC</t>
  </si>
  <si>
    <t>SP2</t>
  </si>
  <si>
    <t>SP3</t>
  </si>
  <si>
    <t>SP4</t>
  </si>
  <si>
    <t>PR1</t>
  </si>
  <si>
    <t>SC1</t>
  </si>
  <si>
    <t>SC2</t>
  </si>
  <si>
    <t>RS1</t>
  </si>
  <si>
    <t>Oferta</t>
  </si>
  <si>
    <t>NA_PRMUTUN</t>
  </si>
  <si>
    <t>NA_PRUTGCA</t>
  </si>
  <si>
    <t>DES - TBG - MUTUN</t>
  </si>
  <si>
    <t>Cliente</t>
  </si>
  <si>
    <t>COMGAS_40410712</t>
  </si>
  <si>
    <t>COMGAS_40971888</t>
  </si>
  <si>
    <t>COMPAGAS_40845240</t>
  </si>
  <si>
    <t>COMPAGAS_40984591</t>
  </si>
  <si>
    <t>GAS BRASILIANO_40480460</t>
  </si>
  <si>
    <t>GAS BRASILIANO_40971886</t>
  </si>
  <si>
    <t>GASMIG_40961004</t>
  </si>
  <si>
    <t>GEMINI_40425551</t>
  </si>
  <si>
    <t>MSGAS_40410708</t>
  </si>
  <si>
    <t>MSGAS_40809657</t>
  </si>
  <si>
    <t>MSGAS_40965014</t>
  </si>
  <si>
    <t>REPAR_40419895</t>
  </si>
  <si>
    <t>REPAR_40425552</t>
  </si>
  <si>
    <t>REPAR_40425556</t>
  </si>
  <si>
    <t>REPLAN_40425552</t>
  </si>
  <si>
    <t>REPLAN_40425556</t>
  </si>
  <si>
    <t>REPLAN_40425557</t>
  </si>
  <si>
    <t>SCGAS_40411078</t>
  </si>
  <si>
    <t>SCGAS_40980112</t>
  </si>
  <si>
    <t>SPSUL_40480461</t>
  </si>
  <si>
    <t>SPSUL_40971887</t>
  </si>
  <si>
    <t>SULGAS_40410820</t>
  </si>
  <si>
    <t>SULGAS_40410823</t>
  </si>
  <si>
    <t>SULGAS_40410824</t>
  </si>
  <si>
    <t>SULGAS_40465547</t>
  </si>
  <si>
    <t>SULGAS_40985116</t>
  </si>
  <si>
    <t>UTE ARAUCARIA_40941715</t>
  </si>
  <si>
    <t>UTE ARAUCARIA_40976322</t>
  </si>
  <si>
    <t>UTE SEPE TIARAJU_40425555</t>
  </si>
  <si>
    <t>ZONAS</t>
  </si>
  <si>
    <t>CÓDIGO ANP</t>
  </si>
  <si>
    <t>INSTALAÇÕES</t>
  </si>
  <si>
    <t>CÓDIGO - PONTO</t>
  </si>
  <si>
    <t>DSQ</t>
  </si>
  <si>
    <t>EMED CORUMBÁ (DUTO)</t>
  </si>
  <si>
    <t>90003 - EMED CORUMBÁ (DUTO)</t>
  </si>
  <si>
    <t>EMED GASCAR (DUTO)</t>
  </si>
  <si>
    <t>90004 - EMED GASCAR (DUTO)</t>
  </si>
  <si>
    <t>E1</t>
  </si>
  <si>
    <t>EMED CORUMBÁ</t>
  </si>
  <si>
    <t>18368 - EMED CORUMBÁ</t>
  </si>
  <si>
    <t>E2</t>
  </si>
  <si>
    <t>EMED GASCAR (ENTRADA)</t>
  </si>
  <si>
    <t>271706 - EMED GASCAR (ENTRADA)</t>
  </si>
  <si>
    <t>PVS ENTRADA</t>
  </si>
  <si>
    <t>90005 - PVS ENTRADA Paulínia</t>
  </si>
  <si>
    <t>PVS SAÍDA</t>
  </si>
  <si>
    <t>90002 - PVS SAÍDA Paulínia</t>
  </si>
  <si>
    <t>REPLAN</t>
  </si>
  <si>
    <t>27006 - REPLAN</t>
  </si>
  <si>
    <t>REPAR</t>
  </si>
  <si>
    <t>27165 - REPAR</t>
  </si>
  <si>
    <t>EG</t>
  </si>
  <si>
    <t>EMED GASCAR (SAÍDA)</t>
  </si>
  <si>
    <t>275407 - EMED GASCAR (SAÍDA)</t>
  </si>
  <si>
    <t>EMED GASPAJ</t>
  </si>
  <si>
    <t>275408 - EMED GASPAJ</t>
  </si>
  <si>
    <t>EMED GUARAREMA (SAÍDA)</t>
  </si>
  <si>
    <t>275406 - EMED GUARAREMA (SAÍDA)</t>
  </si>
  <si>
    <t>19581 - CORUMBÁ</t>
  </si>
  <si>
    <t>CAMPO GRANDE</t>
  </si>
  <si>
    <t>26983 - CAMPO GRANDE</t>
  </si>
  <si>
    <t>TRÊS LAGOAS</t>
  </si>
  <si>
    <t>26987 - TRÊS LAGOAS</t>
  </si>
  <si>
    <t>TRÊS LAGOAS UFN III</t>
  </si>
  <si>
    <t>271704 - TRÊS LAGOAS UFN III</t>
  </si>
  <si>
    <t>VALPARAÍSO</t>
  </si>
  <si>
    <t>26989 - VALPARAÍSO</t>
  </si>
  <si>
    <t>BILAC</t>
  </si>
  <si>
    <t>26990 - BILAC</t>
  </si>
  <si>
    <t>GUAIÇARA</t>
  </si>
  <si>
    <t>26992 - GUAIÇARA</t>
  </si>
  <si>
    <t>IACANGA</t>
  </si>
  <si>
    <t>26993 - IACANGA</t>
  </si>
  <si>
    <t>IBITINGA</t>
  </si>
  <si>
    <t>26995 - IBITINGA</t>
  </si>
  <si>
    <t>BOA ESPERANÇA DO SUL</t>
  </si>
  <si>
    <t>26996 - BOA ESPERANÇA DO SUL</t>
  </si>
  <si>
    <t>SÃO CARLOS</t>
  </si>
  <si>
    <t>27001 - SÃO CARLOS</t>
  </si>
  <si>
    <t>RIO CLARO</t>
  </si>
  <si>
    <t>27003 - RIO CLARO</t>
  </si>
  <si>
    <t>LIMEIRA</t>
  </si>
  <si>
    <t>27004 - LIMEIRA</t>
  </si>
  <si>
    <t>AMERICANA</t>
  </si>
  <si>
    <t>27005 - AMERICANA</t>
  </si>
  <si>
    <t>SUMARÉ</t>
  </si>
  <si>
    <t>27147 - SUMARÉ</t>
  </si>
  <si>
    <t>JAGUARIÚNA</t>
  </si>
  <si>
    <t>27166 - JAGUARIÚNA</t>
  </si>
  <si>
    <t>CAMPINAS</t>
  </si>
  <si>
    <t>27148 - CAMPINAS</t>
  </si>
  <si>
    <t>ITATIBA</t>
  </si>
  <si>
    <t>27167 - ITATIBA</t>
  </si>
  <si>
    <t>GUARAREMA</t>
  </si>
  <si>
    <t>27170 - GUARAREMA</t>
  </si>
  <si>
    <t>INDAIATUBA</t>
  </si>
  <si>
    <t>27149 - INDAIATUBA</t>
  </si>
  <si>
    <t>ITIRAPINA</t>
  </si>
  <si>
    <t>271703 - ITIRAPINA</t>
  </si>
  <si>
    <t>GEMINI</t>
  </si>
  <si>
    <t>27146 - GEMINI</t>
  </si>
  <si>
    <t>ITÚ</t>
  </si>
  <si>
    <t>27150 - ITÚ</t>
  </si>
  <si>
    <t>PORTO FELIZ</t>
  </si>
  <si>
    <t>27151 - PORTO FELIZ</t>
  </si>
  <si>
    <t>ARAÇOIABA DA SERRA</t>
  </si>
  <si>
    <t>27152 - ARAÇOIABA DA SERRA</t>
  </si>
  <si>
    <t>ITAPETININGA</t>
  </si>
  <si>
    <t>224822 - ITAPETININGA</t>
  </si>
  <si>
    <t>CAMPO LARGO</t>
  </si>
  <si>
    <t>27161 - CAMPO LARGO</t>
  </si>
  <si>
    <t>ARAUCÁRIA</t>
  </si>
  <si>
    <t>27162 - ARAUCÁRIA</t>
  </si>
  <si>
    <t>ARAUCÁRIA UTE</t>
  </si>
  <si>
    <t>27164 - ARAUCÁRIA UTE</t>
  </si>
  <si>
    <t>JOINVILLE</t>
  </si>
  <si>
    <t>27141 - JOINVILLE</t>
  </si>
  <si>
    <t>GUARAMIRIM</t>
  </si>
  <si>
    <t>27142 - GUARAMIRIM</t>
  </si>
  <si>
    <t>GASPAR</t>
  </si>
  <si>
    <t>27143 - GASPAR</t>
  </si>
  <si>
    <t>BRUSQUE</t>
  </si>
  <si>
    <t>27144 - BRUSQUE</t>
  </si>
  <si>
    <t>TIJUCAS</t>
  </si>
  <si>
    <t>27145 - TIJUCAS</t>
  </si>
  <si>
    <t>SÃO PEDRO DE ALCÂNTARA</t>
  </si>
  <si>
    <t>27089 - SÃO PEDRO DE ALCÂNTARA</t>
  </si>
  <si>
    <t>TUBARÃO</t>
  </si>
  <si>
    <t>27090 - TUBARÃO</t>
  </si>
  <si>
    <t>URUSSANGA</t>
  </si>
  <si>
    <t>27091 - URUSSANGA</t>
  </si>
  <si>
    <t>NOVA VENEZA</t>
  </si>
  <si>
    <t>27081 - NOVA VENEZA</t>
  </si>
  <si>
    <t>VÁRZEA DO CEDRO</t>
  </si>
  <si>
    <t>27082 - VÁRZEA DO CEDRO</t>
  </si>
  <si>
    <t>IGREJINHA</t>
  </si>
  <si>
    <t>27083 - IGREJINHA</t>
  </si>
  <si>
    <t>ARARICÁ</t>
  </si>
  <si>
    <t>27084 - ARARICÁ</t>
  </si>
  <si>
    <t>CACHOEIRINHA</t>
  </si>
  <si>
    <t>27085 - CACHOEIRINHA</t>
  </si>
  <si>
    <t>CANOAS</t>
  </si>
  <si>
    <t>27088 - CANOAS</t>
  </si>
  <si>
    <t>CANOAS UTE</t>
  </si>
  <si>
    <t>27086 - CANOAS UTE</t>
  </si>
  <si>
    <t>REFAP</t>
  </si>
  <si>
    <t>27087 - REFAP</t>
  </si>
  <si>
    <t>Entrada</t>
  </si>
  <si>
    <t>CONTRATO 01 - ENTRADA CORUMBÁ</t>
  </si>
  <si>
    <t>EMED CORUMBÁ (ENTRADA)</t>
  </si>
  <si>
    <t>MS GÁS</t>
  </si>
  <si>
    <t>CONTRATO 02 - 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</si>
</sst>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;@"/>
    <numFmt numFmtId="165" formatCode="_([$€-2]* #,##0.00_);_([$€-2]* \(#,##0.00\);_([$€-2]* &quot;-&quot;??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212529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65" fontId="3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3" fontId="0" fillId="4" borderId="0" xfId="0" applyNumberFormat="1" applyFill="1"/>
    <xf numFmtId="3" fontId="0" fillId="5" borderId="0" xfId="0" applyNumberFormat="1" applyFill="1"/>
    <xf numFmtId="164" fontId="2" fillId="3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9" fillId="8" borderId="0" xfId="0" applyNumberFormat="1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</cellXfs>
  <cellStyles count="3">
    <cellStyle name="À‰_BALANÇO 01_12 a 07_12_trimestre" xfId="2" xr:uid="{23381F1B-E111-438E-8738-718C69AF7995}"/>
    <cellStyle name="Normal" xfId="0" builtinId="0"/>
    <cellStyle name="Normal 2" xfId="1" xr:uid="{4A3E13D2-2803-4A0D-BDC7-AFFF9700582B}"/>
  </cellStyles>
  <dxfs count="0"/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66CCFF"/>
      <color rgb="FFFF9999"/>
      <color rgb="FFA51371"/>
      <color rgb="FF99FFCC"/>
      <color rgb="FFCCECFF"/>
      <color rgb="FFCCFFFF"/>
      <color rgb="FF99FF99"/>
      <color rgb="FFCCFF99"/>
      <color rgb="FFCC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/>
  <dimension ref="A1:J6"/>
  <sheetViews>
    <sheetView tabSelected="1" topLeftCell="E1" zoomScaleNormal="100" workbookViewId="0">
      <selection activeCell="F12" sqref="F12"/>
    </sheetView>
  </sheetViews>
  <sheetFormatPr defaultColWidth="9.44140625" defaultRowHeight="14.4" x14ac:dyDescent="0.3"/>
  <cols>
    <col min="1" max="1" width="19.5546875" style="12" bestFit="1" customWidth="1"/>
    <col min="2" max="2" width="20.88671875" style="8" bestFit="1" customWidth="1"/>
    <col min="3" max="3" width="26.44140625" style="8" bestFit="1" customWidth="1"/>
    <col min="4" max="4" width="38.6640625" style="8" customWidth="1"/>
    <col min="5" max="5" width="36.88671875" style="8" bestFit="1" customWidth="1"/>
    <col min="6" max="6" width="37.109375" style="14" bestFit="1" customWidth="1"/>
    <col min="7" max="7" width="25.44140625" style="8" bestFit="1" customWidth="1"/>
    <col min="8" max="8" width="18.5546875" style="8" bestFit="1" customWidth="1"/>
    <col min="9" max="9" width="27.44140625" bestFit="1" customWidth="1"/>
    <col min="10" max="10" width="16.5546875" bestFit="1" customWidth="1"/>
  </cols>
  <sheetData>
    <row r="1" spans="1:10" x14ac:dyDescent="0.3">
      <c r="A1" s="2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3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x14ac:dyDescent="0.3">
      <c r="A2" s="16">
        <v>45539</v>
      </c>
      <c r="B2" s="17" t="s">
        <v>10</v>
      </c>
      <c r="C2" s="17" t="s">
        <v>186</v>
      </c>
      <c r="D2" s="17" t="s">
        <v>187</v>
      </c>
      <c r="E2" s="18" t="s">
        <v>188</v>
      </c>
      <c r="F2" s="18" t="s">
        <v>24</v>
      </c>
      <c r="G2" s="17">
        <v>10</v>
      </c>
      <c r="H2" s="19">
        <v>10</v>
      </c>
      <c r="I2" s="20" t="s">
        <v>189</v>
      </c>
      <c r="J2" s="20" t="s">
        <v>13</v>
      </c>
    </row>
    <row r="3" spans="1:10" x14ac:dyDescent="0.3">
      <c r="A3" s="16">
        <v>45539</v>
      </c>
      <c r="B3" s="17" t="s">
        <v>10</v>
      </c>
      <c r="C3" s="17" t="s">
        <v>14</v>
      </c>
      <c r="D3" s="17" t="s">
        <v>190</v>
      </c>
      <c r="E3" s="18" t="s">
        <v>106</v>
      </c>
      <c r="F3" s="18" t="s">
        <v>188</v>
      </c>
      <c r="G3" s="17">
        <v>20</v>
      </c>
      <c r="H3" s="19"/>
      <c r="I3" s="20" t="s">
        <v>13</v>
      </c>
      <c r="J3" s="20" t="s">
        <v>189</v>
      </c>
    </row>
    <row r="4" spans="1:10" x14ac:dyDescent="0.3">
      <c r="A4" s="21"/>
      <c r="B4" s="15"/>
      <c r="C4" s="15"/>
      <c r="D4" s="15"/>
      <c r="E4" s="15"/>
      <c r="G4" s="15"/>
      <c r="H4" s="15"/>
      <c r="I4" s="22"/>
      <c r="J4" s="22"/>
    </row>
    <row r="5" spans="1:10" x14ac:dyDescent="0.3">
      <c r="A5" s="21"/>
      <c r="B5" s="15"/>
      <c r="C5" s="15"/>
      <c r="D5" s="15"/>
      <c r="E5" s="15"/>
      <c r="G5" s="15"/>
      <c r="H5" s="15"/>
      <c r="I5" s="22"/>
      <c r="J5" s="22"/>
    </row>
    <row r="6" spans="1:10" x14ac:dyDescent="0.3">
      <c r="A6" s="21"/>
      <c r="B6" s="15"/>
      <c r="C6" s="15"/>
      <c r="D6" s="23"/>
      <c r="E6" s="15"/>
      <c r="G6" s="15"/>
      <c r="H6" s="15"/>
      <c r="I6" s="22"/>
      <c r="J6" s="22"/>
    </row>
  </sheetData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 PÚBLICA&amp;1#_x000D_</oddHeader>
    <oddFooter>&amp;C&amp;"Calibri"&amp;11&amp;K000000&amp;L&amp;1#&amp;"Trebuchet MS"&amp;9&amp;K737373PÚBLICA</oddFooter>
  </headerFooter>
  <customProperties>
    <customPr name="FPMExcelClientCellBasedFunctionStatus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6109-D823-4E43-B51F-6F9ADFB58C6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7"/>
  <dimension ref="B1:AB297"/>
  <sheetViews>
    <sheetView zoomScale="120" zoomScaleNormal="120" workbookViewId="0">
      <pane xSplit="4" ySplit="2" topLeftCell="E3" activePane="bottomRight" state="frozen"/>
      <selection pane="topRight" activeCell="E3" sqref="E3"/>
      <selection pane="bottomLeft" activeCell="E3" sqref="E3"/>
      <selection pane="bottomRight" activeCell="E3" sqref="E3"/>
    </sheetView>
  </sheetViews>
  <sheetFormatPr defaultRowHeight="14.4" x14ac:dyDescent="0.3"/>
  <cols>
    <col min="1" max="1" width="6" customWidth="1"/>
    <col min="4" max="4" width="25.5546875" bestFit="1" customWidth="1"/>
    <col min="5" max="7" width="9.44140625" customWidth="1"/>
    <col min="8" max="9" width="9.5546875" customWidth="1"/>
    <col min="10" max="10" width="9.44140625" customWidth="1"/>
    <col min="13" max="13" width="15.5546875" bestFit="1" customWidth="1"/>
    <col min="14" max="14" width="11.5546875" bestFit="1" customWidth="1"/>
    <col min="15" max="15" width="9.5546875" customWidth="1"/>
    <col min="20" max="20" width="9.5546875" bestFit="1" customWidth="1"/>
    <col min="21" max="21" width="9.5546875" customWidth="1"/>
  </cols>
  <sheetData>
    <row r="1" spans="2:28" x14ac:dyDescent="0.3">
      <c r="F1" s="7" t="e">
        <f>TEXT(#REF!,"dd/mm/aa")&amp;" - I"</f>
        <v>#REF!</v>
      </c>
      <c r="H1" s="7" t="e">
        <f>#REF!</f>
        <v>#REF!</v>
      </c>
      <c r="I1" s="7"/>
      <c r="L1" s="7" t="e">
        <f>TEXT(#REF!,"dd/mm/aa")&amp;" - N"</f>
        <v>#REF!</v>
      </c>
      <c r="N1" s="7" t="e">
        <f>#REF!</f>
        <v>#REF!</v>
      </c>
      <c r="O1" s="7"/>
      <c r="R1" s="7" t="e">
        <f>TEXT(#REF!,"dd/mm/aa")&amp;" - F"</f>
        <v>#REF!</v>
      </c>
      <c r="T1" s="7" t="e">
        <f>#REF!</f>
        <v>#REF!</v>
      </c>
      <c r="U1" s="7"/>
      <c r="W1" t="s">
        <v>15</v>
      </c>
      <c r="Y1" t="s">
        <v>16</v>
      </c>
    </row>
    <row r="2" spans="2:28" x14ac:dyDescent="0.3">
      <c r="B2" t="s">
        <v>17</v>
      </c>
      <c r="C2" t="s">
        <v>18</v>
      </c>
      <c r="D2" t="s">
        <v>19</v>
      </c>
      <c r="E2" s="10" t="s">
        <v>20</v>
      </c>
      <c r="F2" t="s">
        <v>21</v>
      </c>
      <c r="G2" s="9" t="s">
        <v>22</v>
      </c>
      <c r="H2" t="s">
        <v>23</v>
      </c>
      <c r="K2">
        <v>1</v>
      </c>
      <c r="L2">
        <v>2</v>
      </c>
      <c r="M2">
        <v>3</v>
      </c>
      <c r="N2">
        <v>4</v>
      </c>
      <c r="Q2">
        <v>1</v>
      </c>
      <c r="R2">
        <v>2</v>
      </c>
      <c r="S2">
        <v>3</v>
      </c>
      <c r="T2">
        <v>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</row>
    <row r="3" spans="2:28" x14ac:dyDescent="0.3">
      <c r="B3">
        <v>1</v>
      </c>
      <c r="C3" t="s">
        <v>12</v>
      </c>
      <c r="D3" t="e">
        <f>#REF!</f>
        <v>#REF!</v>
      </c>
      <c r="E3" s="4" t="e">
        <f>SUM(#REF!)</f>
        <v>#REF!</v>
      </c>
      <c r="F3" s="4" t="e">
        <f>SUM(#REF!)</f>
        <v>#REF!</v>
      </c>
      <c r="G3" s="4" t="e">
        <f>SUM(#REF!)+SUM(#REF!)</f>
        <v>#REF!</v>
      </c>
      <c r="H3" s="6" t="e">
        <f>SUM(#REF!)+SUM(#REF!)</f>
        <v>#REF!</v>
      </c>
      <c r="I3" s="11" t="e">
        <f>#REF!</f>
        <v>#REF!</v>
      </c>
      <c r="K3" s="4" t="e">
        <f>SUM(#REF!)</f>
        <v>#REF!</v>
      </c>
      <c r="L3" s="4" t="e">
        <f>SUM(#REF!)</f>
        <v>#REF!</v>
      </c>
      <c r="M3" s="4" t="e">
        <f>SUM(#REF!)+SUM(#REF!)</f>
        <v>#REF!</v>
      </c>
      <c r="N3" s="6" t="e">
        <f>SUM(#REF!)+SUM(#REF!)</f>
        <v>#REF!</v>
      </c>
      <c r="O3" s="11" t="e">
        <f>#REF!</f>
        <v>#REF!</v>
      </c>
      <c r="Q3" s="4" t="e">
        <f>SUM(#REF!)</f>
        <v>#REF!</v>
      </c>
      <c r="R3" s="4" t="e">
        <f>SUM(#REF!)</f>
        <v>#REF!</v>
      </c>
      <c r="S3" s="4" t="e">
        <f>SUM(#REF!)+SUM(#REF!)</f>
        <v>#REF!</v>
      </c>
      <c r="T3" s="6" t="e">
        <f>SUM(#REF!)+SUM(#REF!)</f>
        <v>#REF!</v>
      </c>
      <c r="U3" s="11" t="e">
        <f>#REF!</f>
        <v>#REF!</v>
      </c>
      <c r="V3">
        <v>0</v>
      </c>
      <c r="W3" t="str">
        <f>"=soma("&amp;$W$1&amp;"!R"&amp;W$2+$V3&amp;":W"&amp;W$2+$V3&amp;")"</f>
        <v>=soma(FECHAMENTO!R15:W15)</v>
      </c>
      <c r="X3" t="str">
        <f>"=soma("&amp;$W$1&amp;"!R"&amp;X$2+$V3&amp;":W"&amp;X$2+$V3&amp;")"</f>
        <v>=soma(FECHAMENTO!R16:W16)</v>
      </c>
      <c r="Y3" t="str">
        <f>"=soma("&amp;$W$1&amp;"!R"&amp;Y$2+$V3&amp;":W"&amp;Y$2+$V3&amp;")+soma("&amp;$W$1&amp;"!R"&amp;AA$2+$V3&amp;":W"&amp;AA$2+$V3&amp;")"</f>
        <v>=soma(FECHAMENTO!R17:W17)+soma(FECHAMENTO!R19:W19)</v>
      </c>
      <c r="Z3" t="str">
        <f>"=soma("&amp;$W$1&amp;"!R"&amp;Z$2+$V3&amp;":W"&amp;Z$2+$V3&amp;")+soma("&amp;$W$1&amp;"!R"&amp;AB$2+$V3&amp;":W"&amp;AB$2+$V3&amp;")"</f>
        <v>=soma(FECHAMENTO!R18:W18)+soma(FECHAMENTO!R20:W20)</v>
      </c>
      <c r="AA3" t="str">
        <f>"="&amp;$W$1&amp;"!P"&amp;W$2+$V3</f>
        <v>=FECHAMENTO!P15</v>
      </c>
    </row>
    <row r="4" spans="2:28" x14ac:dyDescent="0.3">
      <c r="B4">
        <v>5</v>
      </c>
      <c r="C4" t="s">
        <v>12</v>
      </c>
      <c r="D4" t="e">
        <f>#REF!</f>
        <v>#REF!</v>
      </c>
      <c r="E4" s="4" t="e">
        <f>SUM(#REF!)</f>
        <v>#REF!</v>
      </c>
      <c r="F4" s="4" t="e">
        <f>SUM(#REF!)</f>
        <v>#REF!</v>
      </c>
      <c r="G4" s="4" t="e">
        <f>SUM(#REF!)+SUM(#REF!)</f>
        <v>#REF!</v>
      </c>
      <c r="H4" s="6" t="e">
        <f>SUM(#REF!)+SUM(#REF!)</f>
        <v>#REF!</v>
      </c>
      <c r="I4" s="11" t="e">
        <f>#REF!</f>
        <v>#REF!</v>
      </c>
      <c r="K4" s="4" t="e">
        <f>SUM(#REF!)</f>
        <v>#REF!</v>
      </c>
      <c r="L4" s="4" t="e">
        <f>SUM(#REF!)</f>
        <v>#REF!</v>
      </c>
      <c r="M4" s="4" t="e">
        <f>SUM(#REF!)+SUM(#REF!)</f>
        <v>#REF!</v>
      </c>
      <c r="N4" s="6" t="e">
        <f>SUM(#REF!)+SUM(#REF!)</f>
        <v>#REF!</v>
      </c>
      <c r="O4" s="11" t="e">
        <f>#REF!</f>
        <v>#REF!</v>
      </c>
      <c r="Q4" s="4" t="e">
        <f>SUM(#REF!)</f>
        <v>#REF!</v>
      </c>
      <c r="R4" s="4" t="e">
        <f>SUM(#REF!)</f>
        <v>#REF!</v>
      </c>
      <c r="S4" s="4" t="e">
        <f>SUM(#REF!)+SUM(#REF!)</f>
        <v>#REF!</v>
      </c>
      <c r="T4" s="6" t="e">
        <f>SUM(#REF!)+SUM(#REF!)</f>
        <v>#REF!</v>
      </c>
      <c r="U4" s="11" t="e">
        <f>#REF!</f>
        <v>#REF!</v>
      </c>
      <c r="V4">
        <f>V3+10</f>
        <v>10</v>
      </c>
    </row>
    <row r="5" spans="2:28" x14ac:dyDescent="0.3">
      <c r="B5">
        <v>9</v>
      </c>
      <c r="C5" t="s">
        <v>12</v>
      </c>
      <c r="D5" t="e">
        <f>#REF!</f>
        <v>#REF!</v>
      </c>
      <c r="E5" s="4" t="e">
        <f>SUM(#REF!)</f>
        <v>#REF!</v>
      </c>
      <c r="F5" s="4" t="e">
        <f>SUM(#REF!)</f>
        <v>#REF!</v>
      </c>
      <c r="G5" s="4" t="e">
        <f>SUM(#REF!)+SUM(#REF!)</f>
        <v>#REF!</v>
      </c>
      <c r="H5" s="6" t="e">
        <f>SUM(#REF!)+SUM(#REF!)</f>
        <v>#REF!</v>
      </c>
      <c r="I5" s="11" t="e">
        <f>#REF!</f>
        <v>#REF!</v>
      </c>
      <c r="K5" s="4" t="e">
        <f>SUM(#REF!)</f>
        <v>#REF!</v>
      </c>
      <c r="L5" s="4" t="e">
        <f>SUM(#REF!)</f>
        <v>#REF!</v>
      </c>
      <c r="M5" s="4" t="e">
        <f>SUM(#REF!)+SUM(#REF!)</f>
        <v>#REF!</v>
      </c>
      <c r="N5" s="6" t="e">
        <f>SUM(#REF!)+SUM(#REF!)</f>
        <v>#REF!</v>
      </c>
      <c r="O5" s="11" t="e">
        <f>#REF!</f>
        <v>#REF!</v>
      </c>
      <c r="Q5" s="4" t="e">
        <f>SUM(#REF!)</f>
        <v>#REF!</v>
      </c>
      <c r="R5" s="4" t="e">
        <f>SUM(#REF!)</f>
        <v>#REF!</v>
      </c>
      <c r="S5" s="4" t="e">
        <f>SUM(#REF!)+SUM(#REF!)</f>
        <v>#REF!</v>
      </c>
      <c r="T5" s="6" t="e">
        <f>SUM(#REF!)+SUM(#REF!)</f>
        <v>#REF!</v>
      </c>
      <c r="U5" s="11" t="e">
        <f>#REF!</f>
        <v>#REF!</v>
      </c>
      <c r="V5">
        <f t="shared" ref="V5:V51" si="0">V4+10</f>
        <v>20</v>
      </c>
    </row>
    <row r="6" spans="2:28" x14ac:dyDescent="0.3">
      <c r="B6">
        <v>13</v>
      </c>
      <c r="C6" t="s">
        <v>12</v>
      </c>
      <c r="D6" t="e">
        <f>#REF!</f>
        <v>#REF!</v>
      </c>
      <c r="E6" s="6" t="e">
        <f>SUM(#REF!)</f>
        <v>#REF!</v>
      </c>
      <c r="F6" s="6" t="e">
        <f>SUM(#REF!)</f>
        <v>#REF!</v>
      </c>
      <c r="G6" s="6" t="e">
        <f>SUM(#REF!)+SUM(#REF!)</f>
        <v>#REF!</v>
      </c>
      <c r="H6" s="6" t="e">
        <f>SUM(#REF!)+SUM(#REF!)</f>
        <v>#REF!</v>
      </c>
      <c r="I6" s="11" t="e">
        <f>#REF!</f>
        <v>#REF!</v>
      </c>
      <c r="K6" s="6" t="e">
        <f>SUM(#REF!)</f>
        <v>#REF!</v>
      </c>
      <c r="L6" s="6" t="e">
        <f>SUM(#REF!)</f>
        <v>#REF!</v>
      </c>
      <c r="M6" s="6" t="e">
        <f>SUM(#REF!)+SUM(#REF!)</f>
        <v>#REF!</v>
      </c>
      <c r="N6" s="6" t="e">
        <f>SUM(#REF!)+SUM(#REF!)</f>
        <v>#REF!</v>
      </c>
      <c r="O6" s="11" t="e">
        <f>#REF!</f>
        <v>#REF!</v>
      </c>
      <c r="Q6" s="6" t="e">
        <f>SUM(#REF!)</f>
        <v>#REF!</v>
      </c>
      <c r="R6" s="6" t="e">
        <f>SUM(#REF!)</f>
        <v>#REF!</v>
      </c>
      <c r="S6" s="6" t="e">
        <f>SUM(#REF!)+SUM(#REF!)</f>
        <v>#REF!</v>
      </c>
      <c r="T6" s="6" t="e">
        <f>SUM(#REF!)+SUM(#REF!)</f>
        <v>#REF!</v>
      </c>
      <c r="U6" s="11" t="e">
        <f>#REF!</f>
        <v>#REF!</v>
      </c>
      <c r="V6">
        <f t="shared" si="0"/>
        <v>30</v>
      </c>
    </row>
    <row r="7" spans="2:28" x14ac:dyDescent="0.3">
      <c r="B7">
        <v>17</v>
      </c>
      <c r="C7" t="s">
        <v>24</v>
      </c>
      <c r="D7" t="e">
        <f>#REF!</f>
        <v>#REF!</v>
      </c>
      <c r="E7" s="4" t="e">
        <f>SUM(#REF!)</f>
        <v>#REF!</v>
      </c>
      <c r="F7" s="6" t="e">
        <f>SUM(#REF!)</f>
        <v>#REF!</v>
      </c>
      <c r="G7" s="4" t="e">
        <f>SUM(#REF!)+SUM(#REF!)</f>
        <v>#REF!</v>
      </c>
      <c r="H7" s="6" t="e">
        <f>SUM(#REF!)+SUM(#REF!)</f>
        <v>#REF!</v>
      </c>
      <c r="I7" s="11" t="e">
        <f>#REF!</f>
        <v>#REF!</v>
      </c>
      <c r="K7" s="4" t="e">
        <f>SUM(#REF!)</f>
        <v>#REF!</v>
      </c>
      <c r="L7" s="6" t="e">
        <f>SUM(#REF!)</f>
        <v>#REF!</v>
      </c>
      <c r="M7" s="4" t="e">
        <f>SUM(#REF!)+SUM(#REF!)</f>
        <v>#REF!</v>
      </c>
      <c r="N7" s="6" t="e">
        <f>SUM(#REF!)+SUM(#REF!)</f>
        <v>#REF!</v>
      </c>
      <c r="O7" s="11" t="e">
        <f>#REF!</f>
        <v>#REF!</v>
      </c>
      <c r="Q7" s="4" t="e">
        <f>SUM(#REF!)</f>
        <v>#REF!</v>
      </c>
      <c r="R7" s="6" t="e">
        <f>SUM(#REF!)</f>
        <v>#REF!</v>
      </c>
      <c r="S7" s="4" t="e">
        <f>SUM(#REF!)+SUM(#REF!)</f>
        <v>#REF!</v>
      </c>
      <c r="T7" s="6" t="e">
        <f>SUM(#REF!)+SUM(#REF!)</f>
        <v>#REF!</v>
      </c>
      <c r="U7" s="11" t="e">
        <f>#REF!</f>
        <v>#REF!</v>
      </c>
      <c r="V7">
        <f t="shared" si="0"/>
        <v>40</v>
      </c>
    </row>
    <row r="8" spans="2:28" x14ac:dyDescent="0.3">
      <c r="B8">
        <v>21</v>
      </c>
      <c r="C8" t="s">
        <v>24</v>
      </c>
      <c r="D8" t="e">
        <f>#REF!</f>
        <v>#REF!</v>
      </c>
      <c r="E8" s="4" t="e">
        <f>SUM(#REF!)</f>
        <v>#REF!</v>
      </c>
      <c r="F8" s="6" t="e">
        <f>SUM(#REF!)</f>
        <v>#REF!</v>
      </c>
      <c r="G8" s="4" t="e">
        <f>SUM(#REF!)+SUM(#REF!)</f>
        <v>#REF!</v>
      </c>
      <c r="H8" s="6" t="e">
        <f>SUM(#REF!)+SUM(#REF!)</f>
        <v>#REF!</v>
      </c>
      <c r="I8" s="11" t="e">
        <f>#REF!</f>
        <v>#REF!</v>
      </c>
      <c r="K8" s="4" t="e">
        <f>SUM(#REF!)</f>
        <v>#REF!</v>
      </c>
      <c r="L8" s="6" t="e">
        <f>SUM(#REF!)</f>
        <v>#REF!</v>
      </c>
      <c r="M8" s="4" t="e">
        <f>SUM(#REF!)+SUM(#REF!)</f>
        <v>#REF!</v>
      </c>
      <c r="N8" s="6" t="e">
        <f>SUM(#REF!)+SUM(#REF!)</f>
        <v>#REF!</v>
      </c>
      <c r="O8" s="11" t="e">
        <f>#REF!</f>
        <v>#REF!</v>
      </c>
      <c r="Q8" s="4" t="e">
        <f>SUM(#REF!)</f>
        <v>#REF!</v>
      </c>
      <c r="R8" s="6" t="e">
        <f>SUM(#REF!)</f>
        <v>#REF!</v>
      </c>
      <c r="S8" s="4" t="e">
        <f>SUM(#REF!)+SUM(#REF!)</f>
        <v>#REF!</v>
      </c>
      <c r="T8" s="6" t="e">
        <f>SUM(#REF!)+SUM(#REF!)</f>
        <v>#REF!</v>
      </c>
      <c r="U8" s="11" t="e">
        <f>#REF!</f>
        <v>#REF!</v>
      </c>
      <c r="V8">
        <f t="shared" si="0"/>
        <v>50</v>
      </c>
    </row>
    <row r="9" spans="2:28" x14ac:dyDescent="0.3">
      <c r="B9">
        <v>25</v>
      </c>
      <c r="C9" t="s">
        <v>24</v>
      </c>
      <c r="D9" t="e">
        <f>#REF!</f>
        <v>#REF!</v>
      </c>
      <c r="E9" s="4" t="e">
        <f>SUM(#REF!)</f>
        <v>#REF!</v>
      </c>
      <c r="F9" s="6" t="e">
        <f>SUM(#REF!)</f>
        <v>#REF!</v>
      </c>
      <c r="G9" s="4" t="e">
        <f>SUM(#REF!)+SUM(#REF!)</f>
        <v>#REF!</v>
      </c>
      <c r="H9" s="6" t="e">
        <f>SUM(#REF!)+SUM(#REF!)</f>
        <v>#REF!</v>
      </c>
      <c r="I9" s="11" t="e">
        <f>#REF!</f>
        <v>#REF!</v>
      </c>
      <c r="K9" s="4" t="e">
        <f>SUM(#REF!)</f>
        <v>#REF!</v>
      </c>
      <c r="L9" s="6" t="e">
        <f>SUM(#REF!)</f>
        <v>#REF!</v>
      </c>
      <c r="M9" s="4" t="e">
        <f>SUM(#REF!)+SUM(#REF!)</f>
        <v>#REF!</v>
      </c>
      <c r="N9" s="6" t="e">
        <f>SUM(#REF!)+SUM(#REF!)</f>
        <v>#REF!</v>
      </c>
      <c r="O9" s="11" t="e">
        <f>#REF!</f>
        <v>#REF!</v>
      </c>
      <c r="Q9" s="4" t="e">
        <f>SUM(#REF!)</f>
        <v>#REF!</v>
      </c>
      <c r="R9" s="6" t="e">
        <f>SUM(#REF!)</f>
        <v>#REF!</v>
      </c>
      <c r="S9" s="4" t="e">
        <f>SUM(#REF!)+SUM(#REF!)</f>
        <v>#REF!</v>
      </c>
      <c r="T9" s="6" t="e">
        <f>SUM(#REF!)+SUM(#REF!)</f>
        <v>#REF!</v>
      </c>
      <c r="U9" s="11" t="e">
        <f>#REF!</f>
        <v>#REF!</v>
      </c>
      <c r="V9">
        <f t="shared" si="0"/>
        <v>60</v>
      </c>
    </row>
    <row r="10" spans="2:28" x14ac:dyDescent="0.3">
      <c r="B10">
        <v>29</v>
      </c>
      <c r="C10" t="s">
        <v>24</v>
      </c>
      <c r="D10" t="e">
        <f>#REF!</f>
        <v>#REF!</v>
      </c>
      <c r="E10" s="4" t="e">
        <f>SUM(#REF!)</f>
        <v>#REF!</v>
      </c>
      <c r="F10" s="6" t="e">
        <f>SUM(#REF!)</f>
        <v>#REF!</v>
      </c>
      <c r="G10" s="4" t="e">
        <f>SUM(#REF!)+SUM(#REF!)</f>
        <v>#REF!</v>
      </c>
      <c r="H10" s="6" t="e">
        <f>SUM(#REF!)+SUM(#REF!)</f>
        <v>#REF!</v>
      </c>
      <c r="I10" s="11" t="e">
        <f>#REF!</f>
        <v>#REF!</v>
      </c>
      <c r="K10" s="4" t="e">
        <f>SUM(#REF!)</f>
        <v>#REF!</v>
      </c>
      <c r="L10" s="6" t="e">
        <f>SUM(#REF!)</f>
        <v>#REF!</v>
      </c>
      <c r="M10" s="4" t="e">
        <f>SUM(#REF!)+SUM(#REF!)</f>
        <v>#REF!</v>
      </c>
      <c r="N10" s="6" t="e">
        <f>SUM(#REF!)+SUM(#REF!)</f>
        <v>#REF!</v>
      </c>
      <c r="O10" s="11" t="e">
        <f>#REF!</f>
        <v>#REF!</v>
      </c>
      <c r="Q10" s="4" t="e">
        <f>SUM(#REF!)</f>
        <v>#REF!</v>
      </c>
      <c r="R10" s="6" t="e">
        <f>SUM(#REF!)</f>
        <v>#REF!</v>
      </c>
      <c r="S10" s="4" t="e">
        <f>SUM(#REF!)+SUM(#REF!)</f>
        <v>#REF!</v>
      </c>
      <c r="T10" s="6" t="e">
        <f>SUM(#REF!)+SUM(#REF!)</f>
        <v>#REF!</v>
      </c>
      <c r="U10" s="11" t="e">
        <f>#REF!</f>
        <v>#REF!</v>
      </c>
      <c r="V10">
        <f t="shared" si="0"/>
        <v>70</v>
      </c>
    </row>
    <row r="11" spans="2:28" x14ac:dyDescent="0.3">
      <c r="B11">
        <v>33</v>
      </c>
      <c r="C11" t="s">
        <v>24</v>
      </c>
      <c r="D11" t="e">
        <f>#REF!</f>
        <v>#REF!</v>
      </c>
      <c r="E11" s="4" t="e">
        <f>SUM(#REF!)</f>
        <v>#REF!</v>
      </c>
      <c r="F11" s="6" t="e">
        <f>SUM(#REF!)</f>
        <v>#REF!</v>
      </c>
      <c r="G11" s="4" t="e">
        <f>SUM(#REF!)+SUM(#REF!)</f>
        <v>#REF!</v>
      </c>
      <c r="H11" s="6" t="e">
        <f>SUM(#REF!)+SUM(#REF!)</f>
        <v>#REF!</v>
      </c>
      <c r="I11" s="11" t="e">
        <f>#REF!</f>
        <v>#REF!</v>
      </c>
      <c r="K11" s="4" t="e">
        <f>SUM(#REF!)</f>
        <v>#REF!</v>
      </c>
      <c r="L11" s="6" t="e">
        <f>SUM(#REF!)</f>
        <v>#REF!</v>
      </c>
      <c r="M11" s="4" t="e">
        <f>SUM(#REF!)+SUM(#REF!)</f>
        <v>#REF!</v>
      </c>
      <c r="N11" s="6" t="e">
        <f>SUM(#REF!)+SUM(#REF!)</f>
        <v>#REF!</v>
      </c>
      <c r="O11" s="11" t="e">
        <f>#REF!</f>
        <v>#REF!</v>
      </c>
      <c r="Q11" s="4" t="e">
        <f>SUM(#REF!)</f>
        <v>#REF!</v>
      </c>
      <c r="R11" s="6" t="e">
        <f>SUM(#REF!)</f>
        <v>#REF!</v>
      </c>
      <c r="S11" s="4" t="e">
        <f>SUM(#REF!)+SUM(#REF!)</f>
        <v>#REF!</v>
      </c>
      <c r="T11" s="6" t="e">
        <f>SUM(#REF!)+SUM(#REF!)</f>
        <v>#REF!</v>
      </c>
      <c r="U11" s="11" t="e">
        <f>#REF!</f>
        <v>#REF!</v>
      </c>
      <c r="V11">
        <f t="shared" si="0"/>
        <v>80</v>
      </c>
    </row>
    <row r="12" spans="2:28" x14ac:dyDescent="0.3">
      <c r="B12">
        <v>37</v>
      </c>
      <c r="C12" t="s">
        <v>24</v>
      </c>
      <c r="D12" t="e">
        <f>#REF!</f>
        <v>#REF!</v>
      </c>
      <c r="E12" s="4" t="e">
        <f>SUM(#REF!)</f>
        <v>#REF!</v>
      </c>
      <c r="F12" s="6" t="e">
        <f>SUM(#REF!)</f>
        <v>#REF!</v>
      </c>
      <c r="G12" s="4" t="e">
        <f>SUM(#REF!)+SUM(#REF!)</f>
        <v>#REF!</v>
      </c>
      <c r="H12" s="6" t="e">
        <f>SUM(#REF!)+SUM(#REF!)</f>
        <v>#REF!</v>
      </c>
      <c r="I12" s="11" t="e">
        <f>#REF!</f>
        <v>#REF!</v>
      </c>
      <c r="K12" s="4" t="e">
        <f>SUM(#REF!)</f>
        <v>#REF!</v>
      </c>
      <c r="L12" s="6" t="e">
        <f>SUM(#REF!)</f>
        <v>#REF!</v>
      </c>
      <c r="M12" s="4" t="e">
        <f>SUM(#REF!)+SUM(#REF!)</f>
        <v>#REF!</v>
      </c>
      <c r="N12" s="6" t="e">
        <f>SUM(#REF!)+SUM(#REF!)</f>
        <v>#REF!</v>
      </c>
      <c r="O12" s="11" t="e">
        <f>#REF!</f>
        <v>#REF!</v>
      </c>
      <c r="Q12" s="4" t="e">
        <f>SUM(#REF!)</f>
        <v>#REF!</v>
      </c>
      <c r="R12" s="6" t="e">
        <f>SUM(#REF!)</f>
        <v>#REF!</v>
      </c>
      <c r="S12" s="4" t="e">
        <f>SUM(#REF!)+SUM(#REF!)</f>
        <v>#REF!</v>
      </c>
      <c r="T12" s="6" t="e">
        <f>SUM(#REF!)+SUM(#REF!)</f>
        <v>#REF!</v>
      </c>
      <c r="U12" s="11" t="e">
        <f>#REF!</f>
        <v>#REF!</v>
      </c>
      <c r="V12">
        <f t="shared" si="0"/>
        <v>90</v>
      </c>
    </row>
    <row r="13" spans="2:28" x14ac:dyDescent="0.3">
      <c r="B13">
        <v>41</v>
      </c>
      <c r="C13" t="s">
        <v>24</v>
      </c>
      <c r="D13" t="e">
        <f>#REF!</f>
        <v>#REF!</v>
      </c>
      <c r="E13" s="4" t="e">
        <f>SUM(#REF!)</f>
        <v>#REF!</v>
      </c>
      <c r="F13" s="6" t="e">
        <f>SUM(#REF!)</f>
        <v>#REF!</v>
      </c>
      <c r="G13" s="4" t="e">
        <f>SUM(#REF!)+SUM(#REF!)</f>
        <v>#REF!</v>
      </c>
      <c r="H13" s="6" t="e">
        <f>SUM(#REF!)+SUM(#REF!)</f>
        <v>#REF!</v>
      </c>
      <c r="I13" s="11" t="e">
        <f>#REF!</f>
        <v>#REF!</v>
      </c>
      <c r="K13" s="4" t="e">
        <f>SUM(#REF!)</f>
        <v>#REF!</v>
      </c>
      <c r="L13" s="6" t="e">
        <f>SUM(#REF!)</f>
        <v>#REF!</v>
      </c>
      <c r="M13" s="4" t="e">
        <f>SUM(#REF!)+SUM(#REF!)</f>
        <v>#REF!</v>
      </c>
      <c r="N13" s="6" t="e">
        <f>SUM(#REF!)+SUM(#REF!)</f>
        <v>#REF!</v>
      </c>
      <c r="O13" s="11" t="e">
        <f>#REF!</f>
        <v>#REF!</v>
      </c>
      <c r="Q13" s="4" t="e">
        <f>SUM(#REF!)</f>
        <v>#REF!</v>
      </c>
      <c r="R13" s="6" t="e">
        <f>SUM(#REF!)</f>
        <v>#REF!</v>
      </c>
      <c r="S13" s="4" t="e">
        <f>SUM(#REF!)+SUM(#REF!)</f>
        <v>#REF!</v>
      </c>
      <c r="T13" s="6" t="e">
        <f>SUM(#REF!)+SUM(#REF!)</f>
        <v>#REF!</v>
      </c>
      <c r="U13" s="11" t="e">
        <f>#REF!</f>
        <v>#REF!</v>
      </c>
      <c r="V13">
        <f t="shared" si="0"/>
        <v>100</v>
      </c>
    </row>
    <row r="14" spans="2:28" x14ac:dyDescent="0.3">
      <c r="B14">
        <v>45</v>
      </c>
      <c r="C14" t="s">
        <v>25</v>
      </c>
      <c r="D14" t="e">
        <f>#REF!</f>
        <v>#REF!</v>
      </c>
      <c r="E14" s="4" t="e">
        <f>SUM(#REF!)</f>
        <v>#REF!</v>
      </c>
      <c r="F14" s="6" t="e">
        <f>SUM(#REF!)</f>
        <v>#REF!</v>
      </c>
      <c r="G14" s="4" t="e">
        <f>SUM(#REF!)+SUM(#REF!)</f>
        <v>#REF!</v>
      </c>
      <c r="H14" s="6" t="e">
        <f>SUM(#REF!)+SUM(#REF!)</f>
        <v>#REF!</v>
      </c>
      <c r="I14" s="11" t="e">
        <f>#REF!</f>
        <v>#REF!</v>
      </c>
      <c r="K14" s="4" t="e">
        <f>SUM(#REF!)</f>
        <v>#REF!</v>
      </c>
      <c r="L14" s="6" t="e">
        <f>SUM(#REF!)</f>
        <v>#REF!</v>
      </c>
      <c r="M14" s="4" t="e">
        <f>SUM(#REF!)+SUM(#REF!)</f>
        <v>#REF!</v>
      </c>
      <c r="N14" s="6" t="e">
        <f>SUM(#REF!)+SUM(#REF!)</f>
        <v>#REF!</v>
      </c>
      <c r="O14" s="11" t="e">
        <f>#REF!</f>
        <v>#REF!</v>
      </c>
      <c r="Q14" s="4" t="e">
        <f>SUM(#REF!)</f>
        <v>#REF!</v>
      </c>
      <c r="R14" s="6" t="e">
        <f>SUM(#REF!)</f>
        <v>#REF!</v>
      </c>
      <c r="S14" s="4" t="e">
        <f>SUM(#REF!)+SUM(#REF!)</f>
        <v>#REF!</v>
      </c>
      <c r="T14" s="6" t="e">
        <f>SUM(#REF!)+SUM(#REF!)</f>
        <v>#REF!</v>
      </c>
      <c r="U14" s="11" t="e">
        <f>#REF!</f>
        <v>#REF!</v>
      </c>
      <c r="V14">
        <f t="shared" si="0"/>
        <v>110</v>
      </c>
    </row>
    <row r="15" spans="2:28" x14ac:dyDescent="0.3">
      <c r="B15">
        <v>49</v>
      </c>
      <c r="C15" t="s">
        <v>26</v>
      </c>
      <c r="D15" t="e">
        <f>#REF!</f>
        <v>#REF!</v>
      </c>
      <c r="E15" s="4" t="e">
        <f>SUM(#REF!)</f>
        <v>#REF!</v>
      </c>
      <c r="F15" s="6" t="e">
        <f>SUM(#REF!)</f>
        <v>#REF!</v>
      </c>
      <c r="G15" s="4" t="e">
        <f>SUM(#REF!)+SUM(#REF!)</f>
        <v>#REF!</v>
      </c>
      <c r="H15" s="6" t="e">
        <f>SUM(#REF!)+SUM(#REF!)</f>
        <v>#REF!</v>
      </c>
      <c r="I15" s="11" t="e">
        <f>#REF!</f>
        <v>#REF!</v>
      </c>
      <c r="K15" s="4" t="e">
        <f>SUM(#REF!)</f>
        <v>#REF!</v>
      </c>
      <c r="L15" s="6" t="e">
        <f>SUM(#REF!)</f>
        <v>#REF!</v>
      </c>
      <c r="M15" s="4" t="e">
        <f>SUM(#REF!)+SUM(#REF!)</f>
        <v>#REF!</v>
      </c>
      <c r="N15" s="6" t="e">
        <f>SUM(#REF!)+SUM(#REF!)</f>
        <v>#REF!</v>
      </c>
      <c r="O15" s="11" t="e">
        <f>#REF!</f>
        <v>#REF!</v>
      </c>
      <c r="Q15" s="4" t="e">
        <f>SUM(#REF!)</f>
        <v>#REF!</v>
      </c>
      <c r="R15" s="6" t="e">
        <f>SUM(#REF!)</f>
        <v>#REF!</v>
      </c>
      <c r="S15" s="4" t="e">
        <f>SUM(#REF!)+SUM(#REF!)</f>
        <v>#REF!</v>
      </c>
      <c r="T15" s="6" t="e">
        <f>SUM(#REF!)+SUM(#REF!)</f>
        <v>#REF!</v>
      </c>
      <c r="U15" s="11" t="e">
        <f>#REF!</f>
        <v>#REF!</v>
      </c>
      <c r="V15">
        <f t="shared" si="0"/>
        <v>120</v>
      </c>
    </row>
    <row r="16" spans="2:28" x14ac:dyDescent="0.3">
      <c r="B16">
        <v>53</v>
      </c>
      <c r="C16" t="s">
        <v>26</v>
      </c>
      <c r="D16" t="e">
        <f>#REF!</f>
        <v>#REF!</v>
      </c>
      <c r="E16" s="4" t="e">
        <f>SUM(#REF!)</f>
        <v>#REF!</v>
      </c>
      <c r="F16" s="6" t="e">
        <f>SUM(#REF!)</f>
        <v>#REF!</v>
      </c>
      <c r="G16" s="4" t="e">
        <f>SUM(#REF!)+SUM(#REF!)</f>
        <v>#REF!</v>
      </c>
      <c r="H16" s="6" t="e">
        <f>SUM(#REF!)+SUM(#REF!)</f>
        <v>#REF!</v>
      </c>
      <c r="I16" s="11" t="e">
        <f>#REF!</f>
        <v>#REF!</v>
      </c>
      <c r="K16" s="4" t="e">
        <f>SUM(#REF!)</f>
        <v>#REF!</v>
      </c>
      <c r="L16" s="6" t="e">
        <f>SUM(#REF!)</f>
        <v>#REF!</v>
      </c>
      <c r="M16" s="4" t="e">
        <f>SUM(#REF!)+SUM(#REF!)</f>
        <v>#REF!</v>
      </c>
      <c r="N16" s="6" t="e">
        <f>SUM(#REF!)+SUM(#REF!)</f>
        <v>#REF!</v>
      </c>
      <c r="O16" s="11" t="e">
        <f>#REF!</f>
        <v>#REF!</v>
      </c>
      <c r="Q16" s="4" t="e">
        <f>SUM(#REF!)</f>
        <v>#REF!</v>
      </c>
      <c r="R16" s="6" t="e">
        <f>SUM(#REF!)</f>
        <v>#REF!</v>
      </c>
      <c r="S16" s="4" t="e">
        <f>SUM(#REF!)+SUM(#REF!)</f>
        <v>#REF!</v>
      </c>
      <c r="T16" s="6" t="e">
        <f>SUM(#REF!)+SUM(#REF!)</f>
        <v>#REF!</v>
      </c>
      <c r="U16" s="11" t="e">
        <f>#REF!</f>
        <v>#REF!</v>
      </c>
      <c r="V16">
        <f t="shared" si="0"/>
        <v>130</v>
      </c>
    </row>
    <row r="17" spans="2:28" x14ac:dyDescent="0.3">
      <c r="B17">
        <v>57</v>
      </c>
      <c r="C17" t="s">
        <v>26</v>
      </c>
      <c r="D17" t="e">
        <f>#REF!</f>
        <v>#REF!</v>
      </c>
      <c r="E17" s="4" t="e">
        <f>SUM(#REF!)</f>
        <v>#REF!</v>
      </c>
      <c r="F17" s="6" t="e">
        <f>SUM(#REF!)</f>
        <v>#REF!</v>
      </c>
      <c r="G17" s="4" t="e">
        <f>SUM(#REF!)+SUM(#REF!)</f>
        <v>#REF!</v>
      </c>
      <c r="H17" s="6" t="e">
        <f>SUM(#REF!)+SUM(#REF!)</f>
        <v>#REF!</v>
      </c>
      <c r="I17" s="11" t="e">
        <f>#REF!</f>
        <v>#REF!</v>
      </c>
      <c r="K17" s="4" t="e">
        <f>SUM(#REF!)</f>
        <v>#REF!</v>
      </c>
      <c r="L17" s="6" t="e">
        <f>SUM(#REF!)</f>
        <v>#REF!</v>
      </c>
      <c r="M17" s="4" t="e">
        <f>SUM(#REF!)+SUM(#REF!)</f>
        <v>#REF!</v>
      </c>
      <c r="N17" s="6" t="e">
        <f>SUM(#REF!)+SUM(#REF!)</f>
        <v>#REF!</v>
      </c>
      <c r="O17" s="11" t="e">
        <f>#REF!</f>
        <v>#REF!</v>
      </c>
      <c r="Q17" s="4" t="e">
        <f>SUM(#REF!)</f>
        <v>#REF!</v>
      </c>
      <c r="R17" s="6" t="e">
        <f>SUM(#REF!)</f>
        <v>#REF!</v>
      </c>
      <c r="S17" s="4" t="e">
        <f>SUM(#REF!)+SUM(#REF!)</f>
        <v>#REF!</v>
      </c>
      <c r="T17" s="6" t="e">
        <f>SUM(#REF!)+SUM(#REF!)</f>
        <v>#REF!</v>
      </c>
      <c r="U17" s="11" t="e">
        <f>#REF!</f>
        <v>#REF!</v>
      </c>
      <c r="V17">
        <f t="shared" si="0"/>
        <v>140</v>
      </c>
    </row>
    <row r="18" spans="2:28" x14ac:dyDescent="0.3">
      <c r="B18">
        <v>61</v>
      </c>
      <c r="C18" t="s">
        <v>26</v>
      </c>
      <c r="D18" t="e">
        <f>#REF!</f>
        <v>#REF!</v>
      </c>
      <c r="E18" s="4" t="e">
        <f>SUM(#REF!)</f>
        <v>#REF!</v>
      </c>
      <c r="F18" s="4" t="e">
        <f>SUM(#REF!)</f>
        <v>#REF!</v>
      </c>
      <c r="G18" s="4" t="e">
        <f>SUM(#REF!)+SUM(#REF!)</f>
        <v>#REF!</v>
      </c>
      <c r="H18" s="6" t="e">
        <f>SUM(#REF!)+SUM(#REF!)</f>
        <v>#REF!</v>
      </c>
      <c r="I18" s="11" t="e">
        <f>#REF!</f>
        <v>#REF!</v>
      </c>
      <c r="K18" s="4" t="e">
        <f>SUM(#REF!)</f>
        <v>#REF!</v>
      </c>
      <c r="L18" s="4" t="e">
        <f>SUM(#REF!)</f>
        <v>#REF!</v>
      </c>
      <c r="M18" s="4" t="e">
        <f>SUM(#REF!)+SUM(#REF!)</f>
        <v>#REF!</v>
      </c>
      <c r="N18" s="6" t="e">
        <f>SUM(#REF!)+SUM(#REF!)</f>
        <v>#REF!</v>
      </c>
      <c r="O18" s="11" t="e">
        <f>#REF!</f>
        <v>#REF!</v>
      </c>
      <c r="Q18" s="4" t="e">
        <f>SUM(#REF!)</f>
        <v>#REF!</v>
      </c>
      <c r="R18" s="4" t="e">
        <f>SUM(#REF!)</f>
        <v>#REF!</v>
      </c>
      <c r="S18" s="4" t="e">
        <f>SUM(#REF!)+SUM(#REF!)</f>
        <v>#REF!</v>
      </c>
      <c r="T18" s="6" t="e">
        <f>SUM(#REF!)+SUM(#REF!)</f>
        <v>#REF!</v>
      </c>
      <c r="U18" s="11" t="e">
        <f>#REF!</f>
        <v>#REF!</v>
      </c>
      <c r="V18">
        <f t="shared" si="0"/>
        <v>150</v>
      </c>
    </row>
    <row r="19" spans="2:28" x14ac:dyDescent="0.3">
      <c r="B19">
        <v>65</v>
      </c>
      <c r="C19" t="s">
        <v>26</v>
      </c>
      <c r="D19" t="e">
        <f>#REF!</f>
        <v>#REF!</v>
      </c>
      <c r="E19" s="5" t="e">
        <f>SUM(#REF!)</f>
        <v>#REF!</v>
      </c>
      <c r="F19" s="5" t="e">
        <f>SUM(#REF!)</f>
        <v>#REF!</v>
      </c>
      <c r="G19" s="5" t="e">
        <f>SUM(#REF!)+SUM(#REF!)</f>
        <v>#REF!</v>
      </c>
      <c r="H19" s="5" t="e">
        <f>SUM(#REF!)+SUM(#REF!)</f>
        <v>#REF!</v>
      </c>
      <c r="I19" s="11" t="e">
        <f>#REF!</f>
        <v>#REF!</v>
      </c>
      <c r="K19" s="5" t="e">
        <f>SUM(#REF!)</f>
        <v>#REF!</v>
      </c>
      <c r="L19" s="5" t="e">
        <f>SUM(#REF!)</f>
        <v>#REF!</v>
      </c>
      <c r="M19" s="5" t="e">
        <f>SUM(#REF!)+SUM(#REF!)</f>
        <v>#REF!</v>
      </c>
      <c r="N19" s="5" t="e">
        <f>SUM(#REF!)+SUM(#REF!)</f>
        <v>#REF!</v>
      </c>
      <c r="O19" s="11" t="e">
        <f>#REF!</f>
        <v>#REF!</v>
      </c>
      <c r="Q19" s="5" t="e">
        <f>SUM(#REF!)</f>
        <v>#REF!</v>
      </c>
      <c r="R19" s="5" t="e">
        <f>SUM(#REF!)</f>
        <v>#REF!</v>
      </c>
      <c r="S19" s="5" t="e">
        <f>SUM(#REF!)+SUM(#REF!)</f>
        <v>#REF!</v>
      </c>
      <c r="T19" s="5" t="e">
        <f>SUM(#REF!)+SUM(#REF!)</f>
        <v>#REF!</v>
      </c>
      <c r="U19" s="11" t="e">
        <f>#REF!</f>
        <v>#REF!</v>
      </c>
      <c r="V19">
        <f t="shared" si="0"/>
        <v>160</v>
      </c>
      <c r="AB19" s="4"/>
    </row>
    <row r="20" spans="2:28" x14ac:dyDescent="0.3">
      <c r="B20">
        <v>69</v>
      </c>
      <c r="C20" t="s">
        <v>26</v>
      </c>
      <c r="D20" t="e">
        <f>#REF!</f>
        <v>#REF!</v>
      </c>
      <c r="E20" s="4" t="e">
        <f>SUM(#REF!)</f>
        <v>#REF!</v>
      </c>
      <c r="F20" s="6" t="e">
        <f>SUM(#REF!)</f>
        <v>#REF!</v>
      </c>
      <c r="G20" s="6" t="e">
        <f>SUM(#REF!)+SUM(#REF!)</f>
        <v>#REF!</v>
      </c>
      <c r="H20" s="6" t="e">
        <f>SUM(#REF!)+SUM(#REF!)</f>
        <v>#REF!</v>
      </c>
      <c r="I20" s="11" t="e">
        <f>#REF!</f>
        <v>#REF!</v>
      </c>
      <c r="K20" s="4" t="e">
        <f>SUM(#REF!)</f>
        <v>#REF!</v>
      </c>
      <c r="L20" s="6" t="e">
        <f>SUM(#REF!)</f>
        <v>#REF!</v>
      </c>
      <c r="M20" s="6" t="e">
        <f>SUM(#REF!)+SUM(#REF!)</f>
        <v>#REF!</v>
      </c>
      <c r="N20" s="6" t="e">
        <f>SUM(#REF!)+SUM(#REF!)</f>
        <v>#REF!</v>
      </c>
      <c r="O20" s="11" t="e">
        <f>#REF!</f>
        <v>#REF!</v>
      </c>
      <c r="Q20" s="4" t="e">
        <f>SUM(#REF!)</f>
        <v>#REF!</v>
      </c>
      <c r="R20" s="6" t="e">
        <f>SUM(#REF!)</f>
        <v>#REF!</v>
      </c>
      <c r="S20" s="6" t="e">
        <f>SUM(#REF!)+SUM(#REF!)</f>
        <v>#REF!</v>
      </c>
      <c r="T20" s="6" t="e">
        <f>SUM(#REF!)+SUM(#REF!)</f>
        <v>#REF!</v>
      </c>
      <c r="U20" s="11" t="e">
        <f>#REF!</f>
        <v>#REF!</v>
      </c>
      <c r="V20">
        <f t="shared" si="0"/>
        <v>170</v>
      </c>
      <c r="AB20" s="4"/>
    </row>
    <row r="21" spans="2:28" x14ac:dyDescent="0.3">
      <c r="B21">
        <v>73</v>
      </c>
      <c r="C21" t="s">
        <v>26</v>
      </c>
      <c r="D21" t="e">
        <f>#REF!</f>
        <v>#REF!</v>
      </c>
      <c r="E21" s="4" t="e">
        <f>SUM(#REF!)</f>
        <v>#REF!</v>
      </c>
      <c r="F21" s="6" t="e">
        <f>SUM(#REF!)</f>
        <v>#REF!</v>
      </c>
      <c r="G21" s="4" t="e">
        <f>SUM(#REF!)+SUM(#REF!)</f>
        <v>#REF!</v>
      </c>
      <c r="H21" s="6" t="e">
        <f>SUM(#REF!)+SUM(#REF!)</f>
        <v>#REF!</v>
      </c>
      <c r="I21" s="11" t="e">
        <f>#REF!</f>
        <v>#REF!</v>
      </c>
      <c r="K21" s="4" t="e">
        <f>SUM(#REF!)</f>
        <v>#REF!</v>
      </c>
      <c r="L21" s="6" t="e">
        <f>SUM(#REF!)</f>
        <v>#REF!</v>
      </c>
      <c r="M21" s="4" t="e">
        <f>SUM(#REF!)+SUM(#REF!)</f>
        <v>#REF!</v>
      </c>
      <c r="N21" s="6" t="e">
        <f>SUM(#REF!)+SUM(#REF!)</f>
        <v>#REF!</v>
      </c>
      <c r="O21" s="11" t="e">
        <f>#REF!</f>
        <v>#REF!</v>
      </c>
      <c r="Q21" s="4" t="e">
        <f>SUM(#REF!)</f>
        <v>#REF!</v>
      </c>
      <c r="R21" s="6" t="e">
        <f>SUM(#REF!)</f>
        <v>#REF!</v>
      </c>
      <c r="S21" s="4" t="e">
        <f>SUM(#REF!)+SUM(#REF!)</f>
        <v>#REF!</v>
      </c>
      <c r="T21" s="6" t="e">
        <f>SUM(#REF!)+SUM(#REF!)</f>
        <v>#REF!</v>
      </c>
      <c r="U21" s="11" t="e">
        <f>#REF!</f>
        <v>#REF!</v>
      </c>
      <c r="V21">
        <f t="shared" si="0"/>
        <v>180</v>
      </c>
      <c r="AB21" s="4"/>
    </row>
    <row r="22" spans="2:28" x14ac:dyDescent="0.3">
      <c r="B22">
        <v>77</v>
      </c>
      <c r="C22" t="s">
        <v>26</v>
      </c>
      <c r="D22" t="e">
        <f>#REF!</f>
        <v>#REF!</v>
      </c>
      <c r="E22" s="4" t="e">
        <f>SUM(#REF!)</f>
        <v>#REF!</v>
      </c>
      <c r="F22" s="6" t="e">
        <f>SUM(#REF!)</f>
        <v>#REF!</v>
      </c>
      <c r="G22" s="4" t="e">
        <f>SUM(#REF!)+SUM(#REF!)</f>
        <v>#REF!</v>
      </c>
      <c r="H22" s="6" t="e">
        <f>SUM(#REF!)+SUM(#REF!)</f>
        <v>#REF!</v>
      </c>
      <c r="I22" s="11" t="e">
        <f>#REF!</f>
        <v>#REF!</v>
      </c>
      <c r="K22" s="4" t="e">
        <f>SUM(#REF!)</f>
        <v>#REF!</v>
      </c>
      <c r="L22" s="6" t="e">
        <f>SUM(#REF!)</f>
        <v>#REF!</v>
      </c>
      <c r="M22" s="4" t="e">
        <f>SUM(#REF!)+SUM(#REF!)</f>
        <v>#REF!</v>
      </c>
      <c r="N22" s="6" t="e">
        <f>SUM(#REF!)+SUM(#REF!)</f>
        <v>#REF!</v>
      </c>
      <c r="O22" s="11" t="e">
        <f>#REF!</f>
        <v>#REF!</v>
      </c>
      <c r="Q22" s="4" t="e">
        <f>SUM(#REF!)</f>
        <v>#REF!</v>
      </c>
      <c r="R22" s="6" t="e">
        <f>SUM(#REF!)</f>
        <v>#REF!</v>
      </c>
      <c r="S22" s="4" t="e">
        <f>SUM(#REF!)+SUM(#REF!)</f>
        <v>#REF!</v>
      </c>
      <c r="T22" s="6" t="e">
        <f>SUM(#REF!)+SUM(#REF!)</f>
        <v>#REF!</v>
      </c>
      <c r="U22" s="11" t="e">
        <f>#REF!</f>
        <v>#REF!</v>
      </c>
      <c r="V22">
        <f t="shared" si="0"/>
        <v>190</v>
      </c>
    </row>
    <row r="23" spans="2:28" x14ac:dyDescent="0.3">
      <c r="B23">
        <v>81</v>
      </c>
      <c r="C23" t="s">
        <v>26</v>
      </c>
      <c r="D23" t="e">
        <f>#REF!</f>
        <v>#REF!</v>
      </c>
      <c r="E23" s="4" t="e">
        <f>SUM(#REF!)</f>
        <v>#REF!</v>
      </c>
      <c r="F23" s="6" t="e">
        <f>SUM(#REF!)</f>
        <v>#REF!</v>
      </c>
      <c r="G23" s="4" t="e">
        <f>SUM(#REF!)+SUM(#REF!)</f>
        <v>#REF!</v>
      </c>
      <c r="H23" s="6" t="e">
        <f>SUM(#REF!)+SUM(#REF!)</f>
        <v>#REF!</v>
      </c>
      <c r="I23" s="11" t="e">
        <f>#REF!</f>
        <v>#REF!</v>
      </c>
      <c r="K23" s="4" t="e">
        <f>SUM(#REF!)</f>
        <v>#REF!</v>
      </c>
      <c r="L23" s="6" t="e">
        <f>SUM(#REF!)</f>
        <v>#REF!</v>
      </c>
      <c r="M23" s="4" t="e">
        <f>SUM(#REF!)+SUM(#REF!)</f>
        <v>#REF!</v>
      </c>
      <c r="N23" s="6" t="e">
        <f>SUM(#REF!)+SUM(#REF!)</f>
        <v>#REF!</v>
      </c>
      <c r="O23" s="11" t="e">
        <f>#REF!</f>
        <v>#REF!</v>
      </c>
      <c r="Q23" s="4" t="e">
        <f>SUM(#REF!)</f>
        <v>#REF!</v>
      </c>
      <c r="R23" s="6" t="e">
        <f>SUM(#REF!)</f>
        <v>#REF!</v>
      </c>
      <c r="S23" s="4" t="e">
        <f>SUM(#REF!)+SUM(#REF!)</f>
        <v>#REF!</v>
      </c>
      <c r="T23" s="6" t="e">
        <f>SUM(#REF!)+SUM(#REF!)</f>
        <v>#REF!</v>
      </c>
      <c r="U23" s="11" t="e">
        <f>#REF!</f>
        <v>#REF!</v>
      </c>
      <c r="V23">
        <f t="shared" si="0"/>
        <v>200</v>
      </c>
    </row>
    <row r="24" spans="2:28" x14ac:dyDescent="0.3">
      <c r="B24">
        <v>85</v>
      </c>
      <c r="C24" t="s">
        <v>26</v>
      </c>
      <c r="D24" t="e">
        <f>#REF!</f>
        <v>#REF!</v>
      </c>
      <c r="E24" s="5" t="e">
        <f>SUM(#REF!)</f>
        <v>#REF!</v>
      </c>
      <c r="F24" s="5" t="e">
        <f>SUM(#REF!)</f>
        <v>#REF!</v>
      </c>
      <c r="G24" s="5" t="e">
        <f>SUM(#REF!)+SUM(#REF!)</f>
        <v>#REF!</v>
      </c>
      <c r="H24" s="5" t="e">
        <f>SUM(#REF!)+SUM(#REF!)</f>
        <v>#REF!</v>
      </c>
      <c r="I24" s="11" t="e">
        <f>#REF!</f>
        <v>#REF!</v>
      </c>
      <c r="K24" s="5" t="e">
        <f>SUM(#REF!)</f>
        <v>#REF!</v>
      </c>
      <c r="L24" s="5" t="e">
        <f>SUM(#REF!)</f>
        <v>#REF!</v>
      </c>
      <c r="M24" s="5" t="e">
        <f>SUM(#REF!)+SUM(#REF!)</f>
        <v>#REF!</v>
      </c>
      <c r="N24" s="5" t="e">
        <f>SUM(#REF!)+SUM(#REF!)</f>
        <v>#REF!</v>
      </c>
      <c r="O24" s="11" t="e">
        <f>#REF!</f>
        <v>#REF!</v>
      </c>
      <c r="Q24" s="5" t="e">
        <f>SUM(#REF!)</f>
        <v>#REF!</v>
      </c>
      <c r="R24" s="5" t="e">
        <f>SUM(#REF!)</f>
        <v>#REF!</v>
      </c>
      <c r="S24" s="5" t="e">
        <f>SUM(#REF!)+SUM(#REF!)</f>
        <v>#REF!</v>
      </c>
      <c r="T24" s="5" t="e">
        <f>SUM(#REF!)+SUM(#REF!)</f>
        <v>#REF!</v>
      </c>
      <c r="U24" s="11" t="e">
        <f>#REF!</f>
        <v>#REF!</v>
      </c>
      <c r="V24">
        <f t="shared" si="0"/>
        <v>210</v>
      </c>
    </row>
    <row r="25" spans="2:28" x14ac:dyDescent="0.3">
      <c r="B25">
        <v>89</v>
      </c>
      <c r="C25" t="s">
        <v>27</v>
      </c>
      <c r="D25" t="e">
        <f>#REF!</f>
        <v>#REF!</v>
      </c>
      <c r="E25" s="4" t="e">
        <f>SUM(#REF!)</f>
        <v>#REF!</v>
      </c>
      <c r="F25" s="6" t="e">
        <f>SUM(#REF!)</f>
        <v>#REF!</v>
      </c>
      <c r="G25" s="6" t="e">
        <f>SUM(#REF!)+SUM(#REF!)</f>
        <v>#REF!</v>
      </c>
      <c r="H25" s="6" t="e">
        <f>SUM(#REF!)+SUM(#REF!)</f>
        <v>#REF!</v>
      </c>
      <c r="I25" s="11" t="e">
        <f>#REF!</f>
        <v>#REF!</v>
      </c>
      <c r="K25" s="4" t="e">
        <f>SUM(#REF!)</f>
        <v>#REF!</v>
      </c>
      <c r="L25" s="6" t="e">
        <f>SUM(#REF!)</f>
        <v>#REF!</v>
      </c>
      <c r="M25" s="6" t="e">
        <f>SUM(#REF!)+SUM(#REF!)</f>
        <v>#REF!</v>
      </c>
      <c r="N25" s="6" t="e">
        <f>SUM(#REF!)+SUM(#REF!)</f>
        <v>#REF!</v>
      </c>
      <c r="O25" s="11" t="e">
        <f>#REF!</f>
        <v>#REF!</v>
      </c>
      <c r="Q25" s="4" t="e">
        <f>SUM(#REF!)</f>
        <v>#REF!</v>
      </c>
      <c r="R25" s="6" t="e">
        <f>SUM(#REF!)</f>
        <v>#REF!</v>
      </c>
      <c r="S25" s="6" t="e">
        <f>SUM(#REF!)+SUM(#REF!)</f>
        <v>#REF!</v>
      </c>
      <c r="T25" s="6" t="e">
        <f>SUM(#REF!)+SUM(#REF!)</f>
        <v>#REF!</v>
      </c>
      <c r="U25" s="11" t="e">
        <f>#REF!</f>
        <v>#REF!</v>
      </c>
      <c r="V25">
        <f t="shared" si="0"/>
        <v>220</v>
      </c>
    </row>
    <row r="26" spans="2:28" x14ac:dyDescent="0.3">
      <c r="B26">
        <v>93</v>
      </c>
      <c r="C26" t="s">
        <v>27</v>
      </c>
      <c r="D26" t="e">
        <f>#REF!</f>
        <v>#REF!</v>
      </c>
      <c r="E26" s="4" t="e">
        <f>SUM(#REF!)</f>
        <v>#REF!</v>
      </c>
      <c r="F26" s="6" t="e">
        <f>SUM(#REF!)</f>
        <v>#REF!</v>
      </c>
      <c r="G26" s="4" t="e">
        <f>SUM(#REF!)+SUM(#REF!)</f>
        <v>#REF!</v>
      </c>
      <c r="H26" s="6" t="e">
        <f>SUM(#REF!)+SUM(#REF!)</f>
        <v>#REF!</v>
      </c>
      <c r="I26" s="11" t="e">
        <f>#REF!</f>
        <v>#REF!</v>
      </c>
      <c r="K26" s="4" t="e">
        <f>SUM(#REF!)</f>
        <v>#REF!</v>
      </c>
      <c r="L26" s="6" t="e">
        <f>SUM(#REF!)</f>
        <v>#REF!</v>
      </c>
      <c r="M26" s="4" t="e">
        <f>SUM(#REF!)+SUM(#REF!)</f>
        <v>#REF!</v>
      </c>
      <c r="N26" s="6" t="e">
        <f>SUM(#REF!)+SUM(#REF!)</f>
        <v>#REF!</v>
      </c>
      <c r="O26" s="11" t="e">
        <f>#REF!</f>
        <v>#REF!</v>
      </c>
      <c r="Q26" s="4" t="e">
        <f>SUM(#REF!)</f>
        <v>#REF!</v>
      </c>
      <c r="R26" s="6" t="e">
        <f>SUM(#REF!)</f>
        <v>#REF!</v>
      </c>
      <c r="S26" s="4" t="e">
        <f>SUM(#REF!)+SUM(#REF!)</f>
        <v>#REF!</v>
      </c>
      <c r="T26" s="6" t="e">
        <f>SUM(#REF!)+SUM(#REF!)</f>
        <v>#REF!</v>
      </c>
      <c r="U26" s="11" t="e">
        <f>#REF!</f>
        <v>#REF!</v>
      </c>
      <c r="V26">
        <f t="shared" si="0"/>
        <v>230</v>
      </c>
    </row>
    <row r="27" spans="2:28" x14ac:dyDescent="0.3">
      <c r="B27">
        <v>97</v>
      </c>
      <c r="C27" t="s">
        <v>27</v>
      </c>
      <c r="D27" t="e">
        <f>#REF!</f>
        <v>#REF!</v>
      </c>
      <c r="E27" s="4" t="e">
        <f>SUM(#REF!)</f>
        <v>#REF!</v>
      </c>
      <c r="F27" s="6" t="e">
        <f>SUM(#REF!)</f>
        <v>#REF!</v>
      </c>
      <c r="G27" s="4" t="e">
        <f>SUM(#REF!)+SUM(#REF!)</f>
        <v>#REF!</v>
      </c>
      <c r="H27" s="6" t="e">
        <f>SUM(#REF!)+SUM(#REF!)</f>
        <v>#REF!</v>
      </c>
      <c r="I27" s="11" t="e">
        <f>#REF!</f>
        <v>#REF!</v>
      </c>
      <c r="K27" s="4" t="e">
        <f>SUM(#REF!)</f>
        <v>#REF!</v>
      </c>
      <c r="L27" s="6" t="e">
        <f>SUM(#REF!)</f>
        <v>#REF!</v>
      </c>
      <c r="M27" s="4" t="e">
        <f>SUM(#REF!)+SUM(#REF!)</f>
        <v>#REF!</v>
      </c>
      <c r="N27" s="6" t="e">
        <f>SUM(#REF!)+SUM(#REF!)</f>
        <v>#REF!</v>
      </c>
      <c r="O27" s="11" t="e">
        <f>#REF!</f>
        <v>#REF!</v>
      </c>
      <c r="Q27" s="4" t="e">
        <f>SUM(#REF!)</f>
        <v>#REF!</v>
      </c>
      <c r="R27" s="6" t="e">
        <f>SUM(#REF!)</f>
        <v>#REF!</v>
      </c>
      <c r="S27" s="4" t="e">
        <f>SUM(#REF!)+SUM(#REF!)</f>
        <v>#REF!</v>
      </c>
      <c r="T27" s="6" t="e">
        <f>SUM(#REF!)+SUM(#REF!)</f>
        <v>#REF!</v>
      </c>
      <c r="U27" s="11" t="e">
        <f>#REF!</f>
        <v>#REF!</v>
      </c>
      <c r="V27">
        <f t="shared" si="0"/>
        <v>240</v>
      </c>
    </row>
    <row r="28" spans="2:28" x14ac:dyDescent="0.3">
      <c r="B28">
        <v>101</v>
      </c>
      <c r="C28" t="s">
        <v>27</v>
      </c>
      <c r="D28" t="e">
        <f>#REF!</f>
        <v>#REF!</v>
      </c>
      <c r="E28" s="4" t="e">
        <f>SUM(#REF!)</f>
        <v>#REF!</v>
      </c>
      <c r="F28" s="6" t="e">
        <f>SUM(#REF!)</f>
        <v>#REF!</v>
      </c>
      <c r="G28" s="4" t="e">
        <f>SUM(#REF!)+SUM(#REF!)</f>
        <v>#REF!</v>
      </c>
      <c r="H28" s="6" t="e">
        <f>SUM(#REF!)+SUM(#REF!)</f>
        <v>#REF!</v>
      </c>
      <c r="I28" s="11" t="e">
        <f>#REF!</f>
        <v>#REF!</v>
      </c>
      <c r="K28" s="4" t="e">
        <f>SUM(#REF!)</f>
        <v>#REF!</v>
      </c>
      <c r="L28" s="6" t="e">
        <f>SUM(#REF!)</f>
        <v>#REF!</v>
      </c>
      <c r="M28" s="4" t="e">
        <f>SUM(#REF!)+SUM(#REF!)</f>
        <v>#REF!</v>
      </c>
      <c r="N28" s="6" t="e">
        <f>SUM(#REF!)+SUM(#REF!)</f>
        <v>#REF!</v>
      </c>
      <c r="O28" s="11" t="e">
        <f>#REF!</f>
        <v>#REF!</v>
      </c>
      <c r="Q28" s="4" t="e">
        <f>SUM(#REF!)</f>
        <v>#REF!</v>
      </c>
      <c r="R28" s="6" t="e">
        <f>SUM(#REF!)</f>
        <v>#REF!</v>
      </c>
      <c r="S28" s="4" t="e">
        <f>SUM(#REF!)+SUM(#REF!)</f>
        <v>#REF!</v>
      </c>
      <c r="T28" s="6" t="e">
        <f>SUM(#REF!)+SUM(#REF!)</f>
        <v>#REF!</v>
      </c>
      <c r="U28" s="11" t="e">
        <f>#REF!</f>
        <v>#REF!</v>
      </c>
      <c r="V28">
        <f t="shared" si="0"/>
        <v>250</v>
      </c>
    </row>
    <row r="29" spans="2:28" x14ac:dyDescent="0.3">
      <c r="B29">
        <v>105</v>
      </c>
      <c r="C29" t="s">
        <v>28</v>
      </c>
      <c r="D29" t="e">
        <f>#REF!</f>
        <v>#REF!</v>
      </c>
      <c r="E29" s="4" t="e">
        <f>SUM(#REF!)</f>
        <v>#REF!</v>
      </c>
      <c r="F29" s="6" t="e">
        <f>SUM(#REF!)</f>
        <v>#REF!</v>
      </c>
      <c r="G29" s="4" t="e">
        <f>SUM(#REF!)+SUM(#REF!)</f>
        <v>#REF!</v>
      </c>
      <c r="H29" s="6" t="e">
        <f>SUM(#REF!)+SUM(#REF!)</f>
        <v>#REF!</v>
      </c>
      <c r="I29" s="11" t="e">
        <f>#REF!</f>
        <v>#REF!</v>
      </c>
      <c r="K29" s="4" t="e">
        <f>SUM(#REF!)</f>
        <v>#REF!</v>
      </c>
      <c r="L29" s="6" t="e">
        <f>SUM(#REF!)</f>
        <v>#REF!</v>
      </c>
      <c r="M29" s="4" t="e">
        <f>SUM(#REF!)+SUM(#REF!)</f>
        <v>#REF!</v>
      </c>
      <c r="N29" s="6" t="e">
        <f>SUM(#REF!)+SUM(#REF!)</f>
        <v>#REF!</v>
      </c>
      <c r="O29" s="11" t="e">
        <f>#REF!</f>
        <v>#REF!</v>
      </c>
      <c r="Q29" s="4" t="e">
        <f>SUM(#REF!)</f>
        <v>#REF!</v>
      </c>
      <c r="R29" s="6" t="e">
        <f>SUM(#REF!)</f>
        <v>#REF!</v>
      </c>
      <c r="S29" s="4" t="e">
        <f>SUM(#REF!)+SUM(#REF!)</f>
        <v>#REF!</v>
      </c>
      <c r="T29" s="6" t="e">
        <f>SUM(#REF!)+SUM(#REF!)</f>
        <v>#REF!</v>
      </c>
      <c r="U29" s="11" t="e">
        <f>#REF!</f>
        <v>#REF!</v>
      </c>
      <c r="V29">
        <f t="shared" si="0"/>
        <v>260</v>
      </c>
    </row>
    <row r="30" spans="2:28" x14ac:dyDescent="0.3">
      <c r="B30">
        <v>109</v>
      </c>
      <c r="C30" t="s">
        <v>28</v>
      </c>
      <c r="D30" t="e">
        <f>#REF!</f>
        <v>#REF!</v>
      </c>
      <c r="E30" s="4" t="e">
        <f>SUM(#REF!)</f>
        <v>#REF!</v>
      </c>
      <c r="F30" s="6" t="e">
        <f>SUM(#REF!)</f>
        <v>#REF!</v>
      </c>
      <c r="G30" s="4" t="e">
        <f>SUM(#REF!)+SUM(#REF!)</f>
        <v>#REF!</v>
      </c>
      <c r="H30" s="6" t="e">
        <f>SUM(#REF!)+SUM(#REF!)</f>
        <v>#REF!</v>
      </c>
      <c r="I30" s="11" t="e">
        <f>#REF!</f>
        <v>#REF!</v>
      </c>
      <c r="K30" s="4" t="e">
        <f>SUM(#REF!)</f>
        <v>#REF!</v>
      </c>
      <c r="L30" s="6" t="e">
        <f>SUM(#REF!)</f>
        <v>#REF!</v>
      </c>
      <c r="M30" s="4" t="e">
        <f>SUM(#REF!)+SUM(#REF!)</f>
        <v>#REF!</v>
      </c>
      <c r="N30" s="6" t="e">
        <f>SUM(#REF!)+SUM(#REF!)</f>
        <v>#REF!</v>
      </c>
      <c r="O30" s="11" t="e">
        <f>#REF!</f>
        <v>#REF!</v>
      </c>
      <c r="Q30" s="4" t="e">
        <f>SUM(#REF!)</f>
        <v>#REF!</v>
      </c>
      <c r="R30" s="6" t="e">
        <f>SUM(#REF!)</f>
        <v>#REF!</v>
      </c>
      <c r="S30" s="4" t="e">
        <f>SUM(#REF!)+SUM(#REF!)</f>
        <v>#REF!</v>
      </c>
      <c r="T30" s="6" t="e">
        <f>SUM(#REF!)+SUM(#REF!)</f>
        <v>#REF!</v>
      </c>
      <c r="U30" s="11" t="e">
        <f>#REF!</f>
        <v>#REF!</v>
      </c>
      <c r="V30">
        <f t="shared" si="0"/>
        <v>270</v>
      </c>
    </row>
    <row r="31" spans="2:28" x14ac:dyDescent="0.3">
      <c r="B31">
        <v>113</v>
      </c>
      <c r="C31" t="s">
        <v>28</v>
      </c>
      <c r="D31" t="e">
        <f>#REF!</f>
        <v>#REF!</v>
      </c>
      <c r="E31" s="4" t="e">
        <f>SUM(#REF!)</f>
        <v>#REF!</v>
      </c>
      <c r="F31" s="6" t="e">
        <f>SUM(#REF!)</f>
        <v>#REF!</v>
      </c>
      <c r="G31" s="4" t="e">
        <f>SUM(#REF!)+SUM(#REF!)</f>
        <v>#REF!</v>
      </c>
      <c r="H31" s="6" t="e">
        <f>SUM(#REF!)+SUM(#REF!)</f>
        <v>#REF!</v>
      </c>
      <c r="I31" s="11" t="e">
        <f>#REF!</f>
        <v>#REF!</v>
      </c>
      <c r="K31" s="4" t="e">
        <f>SUM(#REF!)</f>
        <v>#REF!</v>
      </c>
      <c r="L31" s="6" t="e">
        <f>SUM(#REF!)</f>
        <v>#REF!</v>
      </c>
      <c r="M31" s="4" t="e">
        <f>SUM(#REF!)+SUM(#REF!)</f>
        <v>#REF!</v>
      </c>
      <c r="N31" s="6" t="e">
        <f>SUM(#REF!)+SUM(#REF!)</f>
        <v>#REF!</v>
      </c>
      <c r="O31" s="11" t="e">
        <f>#REF!</f>
        <v>#REF!</v>
      </c>
      <c r="Q31" s="4" t="e">
        <f>SUM(#REF!)</f>
        <v>#REF!</v>
      </c>
      <c r="R31" s="6" t="e">
        <f>SUM(#REF!)</f>
        <v>#REF!</v>
      </c>
      <c r="S31" s="4" t="e">
        <f>SUM(#REF!)+SUM(#REF!)</f>
        <v>#REF!</v>
      </c>
      <c r="T31" s="6" t="e">
        <f>SUM(#REF!)+SUM(#REF!)</f>
        <v>#REF!</v>
      </c>
      <c r="U31" s="11" t="e">
        <f>#REF!</f>
        <v>#REF!</v>
      </c>
      <c r="V31">
        <f t="shared" si="0"/>
        <v>280</v>
      </c>
    </row>
    <row r="32" spans="2:28" x14ac:dyDescent="0.3">
      <c r="B32">
        <v>117</v>
      </c>
      <c r="C32" t="s">
        <v>28</v>
      </c>
      <c r="D32" t="e">
        <f>#REF!</f>
        <v>#REF!</v>
      </c>
      <c r="E32" s="4" t="e">
        <f>SUM(#REF!)</f>
        <v>#REF!</v>
      </c>
      <c r="F32" s="6" t="e">
        <f>SUM(#REF!)</f>
        <v>#REF!</v>
      </c>
      <c r="G32" s="4" t="e">
        <f>SUM(#REF!)+SUM(#REF!)</f>
        <v>#REF!</v>
      </c>
      <c r="H32" s="6" t="e">
        <f>SUM(#REF!)+SUM(#REF!)</f>
        <v>#REF!</v>
      </c>
      <c r="I32" s="11" t="e">
        <f>#REF!</f>
        <v>#REF!</v>
      </c>
      <c r="K32" s="4" t="e">
        <f>SUM(#REF!)</f>
        <v>#REF!</v>
      </c>
      <c r="L32" s="6" t="e">
        <f>SUM(#REF!)</f>
        <v>#REF!</v>
      </c>
      <c r="M32" s="4" t="e">
        <f>SUM(#REF!)+SUM(#REF!)</f>
        <v>#REF!</v>
      </c>
      <c r="N32" s="6" t="e">
        <f>SUM(#REF!)+SUM(#REF!)</f>
        <v>#REF!</v>
      </c>
      <c r="O32" s="11" t="e">
        <f>#REF!</f>
        <v>#REF!</v>
      </c>
      <c r="Q32" s="4" t="e">
        <f>SUM(#REF!)</f>
        <v>#REF!</v>
      </c>
      <c r="R32" s="6" t="e">
        <f>SUM(#REF!)</f>
        <v>#REF!</v>
      </c>
      <c r="S32" s="4" t="e">
        <f>SUM(#REF!)+SUM(#REF!)</f>
        <v>#REF!</v>
      </c>
      <c r="T32" s="6" t="e">
        <f>SUM(#REF!)+SUM(#REF!)</f>
        <v>#REF!</v>
      </c>
      <c r="U32" s="11" t="e">
        <f>#REF!</f>
        <v>#REF!</v>
      </c>
      <c r="V32">
        <f t="shared" si="0"/>
        <v>290</v>
      </c>
    </row>
    <row r="33" spans="2:25" x14ac:dyDescent="0.3">
      <c r="B33">
        <v>121</v>
      </c>
      <c r="C33" t="s">
        <v>29</v>
      </c>
      <c r="D33" t="e">
        <f>#REF!</f>
        <v>#REF!</v>
      </c>
      <c r="E33" s="4" t="e">
        <f>SUM(#REF!)</f>
        <v>#REF!</v>
      </c>
      <c r="F33" s="6" t="e">
        <f>SUM(#REF!)</f>
        <v>#REF!</v>
      </c>
      <c r="G33" s="4" t="e">
        <f>SUM(#REF!)+SUM(#REF!)</f>
        <v>#REF!</v>
      </c>
      <c r="H33" s="6" t="e">
        <f>SUM(#REF!)+SUM(#REF!)</f>
        <v>#REF!</v>
      </c>
      <c r="I33" s="11" t="e">
        <f>#REF!</f>
        <v>#REF!</v>
      </c>
      <c r="K33" s="4" t="e">
        <f>SUM(#REF!)</f>
        <v>#REF!</v>
      </c>
      <c r="L33" s="6" t="e">
        <f>SUM(#REF!)</f>
        <v>#REF!</v>
      </c>
      <c r="M33" s="4" t="e">
        <f>SUM(#REF!)+SUM(#REF!)</f>
        <v>#REF!</v>
      </c>
      <c r="N33" s="6" t="e">
        <f>SUM(#REF!)+SUM(#REF!)</f>
        <v>#REF!</v>
      </c>
      <c r="O33" s="11" t="e">
        <f>#REF!</f>
        <v>#REF!</v>
      </c>
      <c r="Q33" s="4" t="e">
        <f>SUM(#REF!)</f>
        <v>#REF!</v>
      </c>
      <c r="R33" s="6" t="e">
        <f>SUM(#REF!)</f>
        <v>#REF!</v>
      </c>
      <c r="S33" s="4" t="e">
        <f>SUM(#REF!)+SUM(#REF!)</f>
        <v>#REF!</v>
      </c>
      <c r="T33" s="6" t="e">
        <f>SUM(#REF!)+SUM(#REF!)</f>
        <v>#REF!</v>
      </c>
      <c r="U33" s="11" t="e">
        <f>#REF!</f>
        <v>#REF!</v>
      </c>
      <c r="V33">
        <f t="shared" si="0"/>
        <v>300</v>
      </c>
    </row>
    <row r="34" spans="2:25" x14ac:dyDescent="0.3">
      <c r="B34">
        <v>129</v>
      </c>
      <c r="C34" t="s">
        <v>29</v>
      </c>
      <c r="D34" t="e">
        <f>#REF!</f>
        <v>#REF!</v>
      </c>
      <c r="E34" s="4" t="e">
        <f>SUM(#REF!)</f>
        <v>#REF!</v>
      </c>
      <c r="F34" s="6" t="e">
        <f>SUM(#REF!)</f>
        <v>#REF!</v>
      </c>
      <c r="G34" s="4" t="e">
        <f>SUM(#REF!)+SUM(#REF!)</f>
        <v>#REF!</v>
      </c>
      <c r="H34" s="6" t="e">
        <f>SUM(#REF!)+SUM(#REF!)</f>
        <v>#REF!</v>
      </c>
      <c r="I34" s="11" t="e">
        <f>#REF!</f>
        <v>#REF!</v>
      </c>
      <c r="K34" s="4" t="e">
        <f>SUM(#REF!)</f>
        <v>#REF!</v>
      </c>
      <c r="L34" s="6" t="e">
        <f>SUM(#REF!)</f>
        <v>#REF!</v>
      </c>
      <c r="M34" s="4" t="e">
        <f>SUM(#REF!)+SUM(#REF!)</f>
        <v>#REF!</v>
      </c>
      <c r="N34" s="6" t="e">
        <f>SUM(#REF!)+SUM(#REF!)</f>
        <v>#REF!</v>
      </c>
      <c r="O34" s="11" t="e">
        <f>#REF!</f>
        <v>#REF!</v>
      </c>
      <c r="Q34" s="4" t="e">
        <f>SUM(#REF!)</f>
        <v>#REF!</v>
      </c>
      <c r="R34" s="6" t="e">
        <f>SUM(#REF!)</f>
        <v>#REF!</v>
      </c>
      <c r="S34" s="4" t="e">
        <f>SUM(#REF!)+SUM(#REF!)</f>
        <v>#REF!</v>
      </c>
      <c r="T34" s="6" t="e">
        <f>SUM(#REF!)+SUM(#REF!)</f>
        <v>#REF!</v>
      </c>
      <c r="U34" s="11" t="e">
        <f>#REF!</f>
        <v>#REF!</v>
      </c>
      <c r="V34">
        <f t="shared" si="0"/>
        <v>310</v>
      </c>
      <c r="Y34">
        <f>SUMIF(VOLUMES!$D$3:$D$52,I159,VOLUMES!Y$3:Y$52)</f>
        <v>0</v>
      </c>
    </row>
    <row r="35" spans="2:25" x14ac:dyDescent="0.3">
      <c r="B35">
        <v>137</v>
      </c>
      <c r="C35" t="s">
        <v>29</v>
      </c>
      <c r="D35" t="e">
        <f>#REF!</f>
        <v>#REF!</v>
      </c>
      <c r="E35" s="4" t="e">
        <f>SUM(#REF!)</f>
        <v>#REF!</v>
      </c>
      <c r="F35" s="6" t="e">
        <f>SUM(#REF!)</f>
        <v>#REF!</v>
      </c>
      <c r="G35" s="4" t="e">
        <f>SUM(#REF!)+SUM(#REF!)</f>
        <v>#REF!</v>
      </c>
      <c r="H35" s="6" t="e">
        <f>SUM(#REF!)+SUM(#REF!)</f>
        <v>#REF!</v>
      </c>
      <c r="I35" s="11" t="e">
        <f>#REF!</f>
        <v>#REF!</v>
      </c>
      <c r="K35" s="4" t="e">
        <f>SUM(#REF!)</f>
        <v>#REF!</v>
      </c>
      <c r="L35" s="6" t="e">
        <f>SUM(#REF!)</f>
        <v>#REF!</v>
      </c>
      <c r="M35" s="4" t="e">
        <f>SUM(#REF!)+SUM(#REF!)</f>
        <v>#REF!</v>
      </c>
      <c r="N35" s="6" t="e">
        <f>SUM(#REF!)+SUM(#REF!)</f>
        <v>#REF!</v>
      </c>
      <c r="O35" s="11" t="e">
        <f>#REF!</f>
        <v>#REF!</v>
      </c>
      <c r="Q35" s="4" t="e">
        <f>SUM(#REF!)</f>
        <v>#REF!</v>
      </c>
      <c r="R35" s="6" t="e">
        <f>SUM(#REF!)</f>
        <v>#REF!</v>
      </c>
      <c r="S35" s="4" t="e">
        <f>SUM(#REF!)+SUM(#REF!)</f>
        <v>#REF!</v>
      </c>
      <c r="T35" s="6" t="e">
        <f>SUM(#REF!)+SUM(#REF!)</f>
        <v>#REF!</v>
      </c>
      <c r="U35" s="11" t="e">
        <f>#REF!</f>
        <v>#REF!</v>
      </c>
      <c r="V35">
        <f t="shared" si="0"/>
        <v>320</v>
      </c>
    </row>
    <row r="36" spans="2:25" x14ac:dyDescent="0.3">
      <c r="B36">
        <v>145</v>
      </c>
      <c r="C36" t="s">
        <v>29</v>
      </c>
      <c r="D36" t="e">
        <f>#REF!</f>
        <v>#REF!</v>
      </c>
      <c r="E36" s="4" t="e">
        <f>SUM(#REF!)</f>
        <v>#REF!</v>
      </c>
      <c r="F36" s="4" t="e">
        <f>SUM(#REF!)</f>
        <v>#REF!</v>
      </c>
      <c r="G36" s="4" t="e">
        <f>SUM(#REF!)+SUM(#REF!)</f>
        <v>#REF!</v>
      </c>
      <c r="H36" s="6" t="e">
        <f>SUM(#REF!)+SUM(#REF!)</f>
        <v>#REF!</v>
      </c>
      <c r="I36" s="11" t="e">
        <f>#REF!</f>
        <v>#REF!</v>
      </c>
      <c r="K36" s="4" t="e">
        <f>SUM(#REF!)</f>
        <v>#REF!</v>
      </c>
      <c r="L36" s="4" t="e">
        <f>SUM(#REF!)</f>
        <v>#REF!</v>
      </c>
      <c r="M36" s="4" t="e">
        <f>SUM(#REF!)+SUM(#REF!)</f>
        <v>#REF!</v>
      </c>
      <c r="N36" s="6" t="e">
        <f>SUM(#REF!)+SUM(#REF!)</f>
        <v>#REF!</v>
      </c>
      <c r="O36" s="11" t="e">
        <f>#REF!</f>
        <v>#REF!</v>
      </c>
      <c r="Q36" s="4" t="e">
        <f>SUM(#REF!)</f>
        <v>#REF!</v>
      </c>
      <c r="R36" s="4" t="e">
        <f>SUM(#REF!)</f>
        <v>#REF!</v>
      </c>
      <c r="S36" s="4" t="e">
        <f>SUM(#REF!)+SUM(#REF!)</f>
        <v>#REF!</v>
      </c>
      <c r="T36" s="6" t="e">
        <f>SUM(#REF!)+SUM(#REF!)</f>
        <v>#REF!</v>
      </c>
      <c r="U36" s="11" t="e">
        <f>#REF!</f>
        <v>#REF!</v>
      </c>
      <c r="V36">
        <f t="shared" si="0"/>
        <v>330</v>
      </c>
    </row>
    <row r="37" spans="2:25" x14ac:dyDescent="0.3">
      <c r="B37">
        <v>153</v>
      </c>
      <c r="C37" t="s">
        <v>30</v>
      </c>
      <c r="D37" t="e">
        <f>#REF!</f>
        <v>#REF!</v>
      </c>
      <c r="E37" s="4" t="e">
        <f>SUM(#REF!)</f>
        <v>#REF!</v>
      </c>
      <c r="F37" s="6" t="e">
        <f>SUM(#REF!)</f>
        <v>#REF!</v>
      </c>
      <c r="G37" s="4" t="e">
        <f>SUM(#REF!)+SUM(#REF!)</f>
        <v>#REF!</v>
      </c>
      <c r="H37" s="6" t="e">
        <f>SUM(#REF!)+SUM(#REF!)</f>
        <v>#REF!</v>
      </c>
      <c r="I37" s="11" t="e">
        <f>#REF!</f>
        <v>#REF!</v>
      </c>
      <c r="K37" s="4" t="e">
        <f>SUM(#REF!)</f>
        <v>#REF!</v>
      </c>
      <c r="L37" s="6" t="e">
        <f>SUM(#REF!)</f>
        <v>#REF!</v>
      </c>
      <c r="M37" s="4" t="e">
        <f>SUM(#REF!)+SUM(#REF!)</f>
        <v>#REF!</v>
      </c>
      <c r="N37" s="6" t="e">
        <f>SUM(#REF!)+SUM(#REF!)</f>
        <v>#REF!</v>
      </c>
      <c r="O37" s="11" t="e">
        <f>#REF!</f>
        <v>#REF!</v>
      </c>
      <c r="Q37" s="4" t="e">
        <f>SUM(#REF!)</f>
        <v>#REF!</v>
      </c>
      <c r="R37" s="6" t="e">
        <f>SUM(#REF!)</f>
        <v>#REF!</v>
      </c>
      <c r="S37" s="4" t="e">
        <f>SUM(#REF!)+SUM(#REF!)</f>
        <v>#REF!</v>
      </c>
      <c r="T37" s="6" t="e">
        <f>SUM(#REF!)+SUM(#REF!)</f>
        <v>#REF!</v>
      </c>
      <c r="U37" s="11" t="e">
        <f>#REF!</f>
        <v>#REF!</v>
      </c>
      <c r="V37">
        <f t="shared" si="0"/>
        <v>340</v>
      </c>
    </row>
    <row r="38" spans="2:25" x14ac:dyDescent="0.3">
      <c r="B38">
        <v>157</v>
      </c>
      <c r="C38" t="s">
        <v>30</v>
      </c>
      <c r="D38" t="e">
        <f>#REF!</f>
        <v>#REF!</v>
      </c>
      <c r="E38" s="4" t="e">
        <f>SUM(#REF!)</f>
        <v>#REF!</v>
      </c>
      <c r="F38" s="6" t="e">
        <f>SUM(#REF!)</f>
        <v>#REF!</v>
      </c>
      <c r="G38" s="4" t="e">
        <f>SUM(#REF!)+SUM(#REF!)</f>
        <v>#REF!</v>
      </c>
      <c r="H38" s="6" t="e">
        <f>SUM(#REF!)+SUM(#REF!)</f>
        <v>#REF!</v>
      </c>
      <c r="I38" s="11" t="e">
        <f>#REF!</f>
        <v>#REF!</v>
      </c>
      <c r="K38" s="4" t="e">
        <f>SUM(#REF!)</f>
        <v>#REF!</v>
      </c>
      <c r="L38" s="6" t="e">
        <f>SUM(#REF!)</f>
        <v>#REF!</v>
      </c>
      <c r="M38" s="4" t="e">
        <f>SUM(#REF!)+SUM(#REF!)</f>
        <v>#REF!</v>
      </c>
      <c r="N38" s="6" t="e">
        <f>SUM(#REF!)+SUM(#REF!)</f>
        <v>#REF!</v>
      </c>
      <c r="O38" s="11" t="e">
        <f>#REF!</f>
        <v>#REF!</v>
      </c>
      <c r="Q38" s="4" t="e">
        <f>SUM(#REF!)</f>
        <v>#REF!</v>
      </c>
      <c r="R38" s="6" t="e">
        <f>SUM(#REF!)</f>
        <v>#REF!</v>
      </c>
      <c r="S38" s="4" t="e">
        <f>SUM(#REF!)+SUM(#REF!)</f>
        <v>#REF!</v>
      </c>
      <c r="T38" s="6" t="e">
        <f>SUM(#REF!)+SUM(#REF!)</f>
        <v>#REF!</v>
      </c>
      <c r="U38" s="11" t="e">
        <f>#REF!</f>
        <v>#REF!</v>
      </c>
      <c r="V38">
        <f t="shared" si="0"/>
        <v>350</v>
      </c>
    </row>
    <row r="39" spans="2:25" x14ac:dyDescent="0.3">
      <c r="B39">
        <v>161</v>
      </c>
      <c r="C39" t="s">
        <v>30</v>
      </c>
      <c r="D39" t="e">
        <f>#REF!</f>
        <v>#REF!</v>
      </c>
      <c r="E39" s="4" t="e">
        <f>SUM(#REF!)</f>
        <v>#REF!</v>
      </c>
      <c r="F39" s="6" t="e">
        <f>SUM(#REF!)</f>
        <v>#REF!</v>
      </c>
      <c r="G39" s="4" t="e">
        <f>SUM(#REF!)+SUM(#REF!)</f>
        <v>#REF!</v>
      </c>
      <c r="H39" s="6" t="e">
        <f>SUM(#REF!)+SUM(#REF!)</f>
        <v>#REF!</v>
      </c>
      <c r="I39" s="11" t="e">
        <f>#REF!</f>
        <v>#REF!</v>
      </c>
      <c r="K39" s="4" t="e">
        <f>SUM(#REF!)</f>
        <v>#REF!</v>
      </c>
      <c r="L39" s="6" t="e">
        <f>SUM(#REF!)</f>
        <v>#REF!</v>
      </c>
      <c r="M39" s="4" t="e">
        <f>SUM(#REF!)+SUM(#REF!)</f>
        <v>#REF!</v>
      </c>
      <c r="N39" s="6" t="e">
        <f>SUM(#REF!)+SUM(#REF!)</f>
        <v>#REF!</v>
      </c>
      <c r="O39" s="11" t="e">
        <f>#REF!</f>
        <v>#REF!</v>
      </c>
      <c r="Q39" s="4" t="e">
        <f>SUM(#REF!)</f>
        <v>#REF!</v>
      </c>
      <c r="R39" s="6" t="e">
        <f>SUM(#REF!)</f>
        <v>#REF!</v>
      </c>
      <c r="S39" s="4" t="e">
        <f>SUM(#REF!)+SUM(#REF!)</f>
        <v>#REF!</v>
      </c>
      <c r="T39" s="6" t="e">
        <f>SUM(#REF!)+SUM(#REF!)</f>
        <v>#REF!</v>
      </c>
      <c r="U39" s="11" t="e">
        <f>#REF!</f>
        <v>#REF!</v>
      </c>
      <c r="V39">
        <f t="shared" si="0"/>
        <v>360</v>
      </c>
    </row>
    <row r="40" spans="2:25" x14ac:dyDescent="0.3">
      <c r="B40">
        <v>165</v>
      </c>
      <c r="C40" t="s">
        <v>30</v>
      </c>
      <c r="D40" t="e">
        <f>#REF!</f>
        <v>#REF!</v>
      </c>
      <c r="E40" s="4" t="e">
        <f>SUM(#REF!)</f>
        <v>#REF!</v>
      </c>
      <c r="F40" s="6" t="e">
        <f>SUM(#REF!)</f>
        <v>#REF!</v>
      </c>
      <c r="G40" s="4" t="e">
        <f>SUM(#REF!)+SUM(#REF!)</f>
        <v>#REF!</v>
      </c>
      <c r="H40" s="6" t="e">
        <f>SUM(#REF!)+SUM(#REF!)</f>
        <v>#REF!</v>
      </c>
      <c r="I40" s="11" t="e">
        <f>#REF!</f>
        <v>#REF!</v>
      </c>
      <c r="K40" s="4" t="e">
        <f>SUM(#REF!)</f>
        <v>#REF!</v>
      </c>
      <c r="L40" s="6" t="e">
        <f>SUM(#REF!)</f>
        <v>#REF!</v>
      </c>
      <c r="M40" s="4" t="e">
        <f>SUM(#REF!)+SUM(#REF!)</f>
        <v>#REF!</v>
      </c>
      <c r="N40" s="6" t="e">
        <f>SUM(#REF!)+SUM(#REF!)</f>
        <v>#REF!</v>
      </c>
      <c r="O40" s="11" t="e">
        <f>#REF!</f>
        <v>#REF!</v>
      </c>
      <c r="Q40" s="4" t="e">
        <f>SUM(#REF!)</f>
        <v>#REF!</v>
      </c>
      <c r="R40" s="6" t="e">
        <f>SUM(#REF!)</f>
        <v>#REF!</v>
      </c>
      <c r="S40" s="4" t="e">
        <f>SUM(#REF!)+SUM(#REF!)</f>
        <v>#REF!</v>
      </c>
      <c r="T40" s="6" t="e">
        <f>SUM(#REF!)+SUM(#REF!)</f>
        <v>#REF!</v>
      </c>
      <c r="U40" s="11" t="e">
        <f>#REF!</f>
        <v>#REF!</v>
      </c>
      <c r="V40">
        <f t="shared" si="0"/>
        <v>370</v>
      </c>
    </row>
    <row r="41" spans="2:25" x14ac:dyDescent="0.3">
      <c r="B41">
        <v>169</v>
      </c>
      <c r="C41" t="s">
        <v>30</v>
      </c>
      <c r="D41" t="e">
        <f>#REF!</f>
        <v>#REF!</v>
      </c>
      <c r="E41" s="4" t="e">
        <f>SUM(#REF!)</f>
        <v>#REF!</v>
      </c>
      <c r="F41" s="6" t="e">
        <f>SUM(#REF!)</f>
        <v>#REF!</v>
      </c>
      <c r="G41" s="4" t="e">
        <f>SUM(#REF!)+SUM(#REF!)</f>
        <v>#REF!</v>
      </c>
      <c r="H41" s="6" t="e">
        <f>SUM(#REF!)+SUM(#REF!)</f>
        <v>#REF!</v>
      </c>
      <c r="I41" s="11" t="e">
        <f>#REF!</f>
        <v>#REF!</v>
      </c>
      <c r="K41" s="4" t="e">
        <f>SUM(#REF!)</f>
        <v>#REF!</v>
      </c>
      <c r="L41" s="6" t="e">
        <f>SUM(#REF!)</f>
        <v>#REF!</v>
      </c>
      <c r="M41" s="4" t="e">
        <f>SUM(#REF!)+SUM(#REF!)</f>
        <v>#REF!</v>
      </c>
      <c r="N41" s="6" t="e">
        <f>SUM(#REF!)+SUM(#REF!)</f>
        <v>#REF!</v>
      </c>
      <c r="O41" s="11" t="e">
        <f>#REF!</f>
        <v>#REF!</v>
      </c>
      <c r="Q41" s="4" t="e">
        <f>SUM(#REF!)</f>
        <v>#REF!</v>
      </c>
      <c r="R41" s="6" t="e">
        <f>SUM(#REF!)</f>
        <v>#REF!</v>
      </c>
      <c r="S41" s="4" t="e">
        <f>SUM(#REF!)+SUM(#REF!)</f>
        <v>#REF!</v>
      </c>
      <c r="T41" s="6" t="e">
        <f>SUM(#REF!)+SUM(#REF!)</f>
        <v>#REF!</v>
      </c>
      <c r="U41" s="11" t="e">
        <f>#REF!</f>
        <v>#REF!</v>
      </c>
      <c r="V41">
        <f t="shared" si="0"/>
        <v>380</v>
      </c>
    </row>
    <row r="42" spans="2:25" x14ac:dyDescent="0.3">
      <c r="B42">
        <v>173</v>
      </c>
      <c r="C42" t="s">
        <v>31</v>
      </c>
      <c r="D42" t="e">
        <f>#REF!</f>
        <v>#REF!</v>
      </c>
      <c r="E42" s="4" t="e">
        <f>SUM(#REF!)</f>
        <v>#REF!</v>
      </c>
      <c r="F42" s="6" t="e">
        <f>SUM(#REF!)</f>
        <v>#REF!</v>
      </c>
      <c r="G42" s="4" t="e">
        <f>SUM(#REF!)+SUM(#REF!)</f>
        <v>#REF!</v>
      </c>
      <c r="H42" s="6" t="e">
        <f>SUM(#REF!)+SUM(#REF!)</f>
        <v>#REF!</v>
      </c>
      <c r="I42" s="11" t="e">
        <f>#REF!</f>
        <v>#REF!</v>
      </c>
      <c r="K42" s="4" t="e">
        <f>SUM(#REF!)</f>
        <v>#REF!</v>
      </c>
      <c r="L42" s="6" t="e">
        <f>SUM(#REF!)</f>
        <v>#REF!</v>
      </c>
      <c r="M42" s="4" t="e">
        <f>SUM(#REF!)+SUM(#REF!)</f>
        <v>#REF!</v>
      </c>
      <c r="N42" s="6" t="e">
        <f>SUM(#REF!)+SUM(#REF!)</f>
        <v>#REF!</v>
      </c>
      <c r="O42" s="11" t="e">
        <f>#REF!</f>
        <v>#REF!</v>
      </c>
      <c r="Q42" s="4" t="e">
        <f>SUM(#REF!)</f>
        <v>#REF!</v>
      </c>
      <c r="R42" s="6" t="e">
        <f>SUM(#REF!)</f>
        <v>#REF!</v>
      </c>
      <c r="S42" s="4" t="e">
        <f>SUM(#REF!)+SUM(#REF!)</f>
        <v>#REF!</v>
      </c>
      <c r="T42" s="6" t="e">
        <f>SUM(#REF!)+SUM(#REF!)</f>
        <v>#REF!</v>
      </c>
      <c r="U42" s="11" t="e">
        <f>#REF!</f>
        <v>#REF!</v>
      </c>
      <c r="V42">
        <f t="shared" si="0"/>
        <v>390</v>
      </c>
    </row>
    <row r="43" spans="2:25" x14ac:dyDescent="0.3">
      <c r="B43">
        <v>177</v>
      </c>
      <c r="C43" t="s">
        <v>31</v>
      </c>
      <c r="D43" t="e">
        <f>#REF!</f>
        <v>#REF!</v>
      </c>
      <c r="E43" s="4" t="e">
        <f>SUM(#REF!)</f>
        <v>#REF!</v>
      </c>
      <c r="F43" s="6" t="e">
        <f>SUM(#REF!)</f>
        <v>#REF!</v>
      </c>
      <c r="G43" s="4" t="e">
        <f>SUM(#REF!)+SUM(#REF!)</f>
        <v>#REF!</v>
      </c>
      <c r="H43" s="6" t="e">
        <f>SUM(#REF!)+SUM(#REF!)</f>
        <v>#REF!</v>
      </c>
      <c r="I43" s="11" t="e">
        <f>#REF!</f>
        <v>#REF!</v>
      </c>
      <c r="K43" s="4" t="e">
        <f>SUM(#REF!)</f>
        <v>#REF!</v>
      </c>
      <c r="L43" s="6" t="e">
        <f>SUM(#REF!)</f>
        <v>#REF!</v>
      </c>
      <c r="M43" s="4" t="e">
        <f>SUM(#REF!)+SUM(#REF!)</f>
        <v>#REF!</v>
      </c>
      <c r="N43" s="6" t="e">
        <f>SUM(#REF!)+SUM(#REF!)</f>
        <v>#REF!</v>
      </c>
      <c r="O43" s="11" t="e">
        <f>#REF!</f>
        <v>#REF!</v>
      </c>
      <c r="Q43" s="4" t="e">
        <f>SUM(#REF!)</f>
        <v>#REF!</v>
      </c>
      <c r="R43" s="6" t="e">
        <f>SUM(#REF!)</f>
        <v>#REF!</v>
      </c>
      <c r="S43" s="4" t="e">
        <f>SUM(#REF!)+SUM(#REF!)</f>
        <v>#REF!</v>
      </c>
      <c r="T43" s="6" t="e">
        <f>SUM(#REF!)+SUM(#REF!)</f>
        <v>#REF!</v>
      </c>
      <c r="U43" s="11" t="e">
        <f>#REF!</f>
        <v>#REF!</v>
      </c>
      <c r="V43">
        <f t="shared" si="0"/>
        <v>400</v>
      </c>
    </row>
    <row r="44" spans="2:25" x14ac:dyDescent="0.3">
      <c r="B44">
        <v>181</v>
      </c>
      <c r="C44" t="s">
        <v>31</v>
      </c>
      <c r="D44" t="e">
        <f>#REF!</f>
        <v>#REF!</v>
      </c>
      <c r="E44" s="4" t="e">
        <f>SUM(#REF!)</f>
        <v>#REF!</v>
      </c>
      <c r="F44" s="6" t="e">
        <f>SUM(#REF!)</f>
        <v>#REF!</v>
      </c>
      <c r="G44" s="4" t="e">
        <f>SUM(#REF!)+SUM(#REF!)</f>
        <v>#REF!</v>
      </c>
      <c r="H44" s="6" t="e">
        <f>SUM(#REF!)+SUM(#REF!)</f>
        <v>#REF!</v>
      </c>
      <c r="I44" s="11" t="e">
        <f>#REF!</f>
        <v>#REF!</v>
      </c>
      <c r="K44" s="4" t="e">
        <f>SUM(#REF!)</f>
        <v>#REF!</v>
      </c>
      <c r="L44" s="6" t="e">
        <f>SUM(#REF!)</f>
        <v>#REF!</v>
      </c>
      <c r="M44" s="4" t="e">
        <f>SUM(#REF!)+SUM(#REF!)</f>
        <v>#REF!</v>
      </c>
      <c r="N44" s="6" t="e">
        <f>SUM(#REF!)+SUM(#REF!)</f>
        <v>#REF!</v>
      </c>
      <c r="O44" s="11" t="e">
        <f>#REF!</f>
        <v>#REF!</v>
      </c>
      <c r="Q44" s="4" t="e">
        <f>SUM(#REF!)</f>
        <v>#REF!</v>
      </c>
      <c r="R44" s="6" t="e">
        <f>SUM(#REF!)</f>
        <v>#REF!</v>
      </c>
      <c r="S44" s="4" t="e">
        <f>SUM(#REF!)+SUM(#REF!)</f>
        <v>#REF!</v>
      </c>
      <c r="T44" s="6" t="e">
        <f>SUM(#REF!)+SUM(#REF!)</f>
        <v>#REF!</v>
      </c>
      <c r="U44" s="11" t="e">
        <f>#REF!</f>
        <v>#REF!</v>
      </c>
      <c r="V44">
        <f t="shared" si="0"/>
        <v>410</v>
      </c>
    </row>
    <row r="45" spans="2:25" x14ac:dyDescent="0.3">
      <c r="B45">
        <v>185</v>
      </c>
      <c r="C45" t="s">
        <v>31</v>
      </c>
      <c r="D45" t="e">
        <f>#REF!</f>
        <v>#REF!</v>
      </c>
      <c r="E45" s="4" t="e">
        <f>SUM(#REF!)</f>
        <v>#REF!</v>
      </c>
      <c r="F45" s="6" t="e">
        <f>SUM(#REF!)</f>
        <v>#REF!</v>
      </c>
      <c r="G45" s="4" t="e">
        <f>SUM(#REF!)+SUM(#REF!)</f>
        <v>#REF!</v>
      </c>
      <c r="H45" s="6" t="e">
        <f>SUM(#REF!)+SUM(#REF!)</f>
        <v>#REF!</v>
      </c>
      <c r="I45" s="11" t="e">
        <f>#REF!</f>
        <v>#REF!</v>
      </c>
      <c r="K45" s="4" t="e">
        <f>SUM(#REF!)</f>
        <v>#REF!</v>
      </c>
      <c r="L45" s="6" t="e">
        <f>SUM(#REF!)</f>
        <v>#REF!</v>
      </c>
      <c r="M45" s="4" t="e">
        <f>SUM(#REF!)+SUM(#REF!)</f>
        <v>#REF!</v>
      </c>
      <c r="N45" s="6" t="e">
        <f>SUM(#REF!)+SUM(#REF!)</f>
        <v>#REF!</v>
      </c>
      <c r="O45" s="11" t="e">
        <f>#REF!</f>
        <v>#REF!</v>
      </c>
      <c r="Q45" s="4" t="e">
        <f>SUM(#REF!)</f>
        <v>#REF!</v>
      </c>
      <c r="R45" s="6" t="e">
        <f>SUM(#REF!)</f>
        <v>#REF!</v>
      </c>
      <c r="S45" s="4" t="e">
        <f>SUM(#REF!)+SUM(#REF!)</f>
        <v>#REF!</v>
      </c>
      <c r="T45" s="6" t="e">
        <f>SUM(#REF!)+SUM(#REF!)</f>
        <v>#REF!</v>
      </c>
      <c r="U45" s="11" t="e">
        <f>#REF!</f>
        <v>#REF!</v>
      </c>
      <c r="V45">
        <f t="shared" si="0"/>
        <v>420</v>
      </c>
    </row>
    <row r="46" spans="2:25" x14ac:dyDescent="0.3">
      <c r="B46">
        <v>189</v>
      </c>
      <c r="C46" t="s">
        <v>32</v>
      </c>
      <c r="D46" t="e">
        <f>#REF!</f>
        <v>#REF!</v>
      </c>
      <c r="E46" s="4" t="e">
        <f>SUM(#REF!)</f>
        <v>#REF!</v>
      </c>
      <c r="F46" s="6" t="e">
        <f>SUM(#REF!)</f>
        <v>#REF!</v>
      </c>
      <c r="G46" s="4" t="e">
        <f>SUM(#REF!)+SUM(#REF!)</f>
        <v>#REF!</v>
      </c>
      <c r="H46" s="6" t="e">
        <f>SUM(#REF!)+SUM(#REF!)</f>
        <v>#REF!</v>
      </c>
      <c r="I46" s="11" t="e">
        <f>#REF!</f>
        <v>#REF!</v>
      </c>
      <c r="K46" s="4" t="e">
        <f>SUM(#REF!)</f>
        <v>#REF!</v>
      </c>
      <c r="L46" s="6" t="e">
        <f>SUM(#REF!)</f>
        <v>#REF!</v>
      </c>
      <c r="M46" s="4" t="e">
        <f>SUM(#REF!)+SUM(#REF!)</f>
        <v>#REF!</v>
      </c>
      <c r="N46" s="6" t="e">
        <f>SUM(#REF!)+SUM(#REF!)</f>
        <v>#REF!</v>
      </c>
      <c r="O46" s="11" t="e">
        <f>#REF!</f>
        <v>#REF!</v>
      </c>
      <c r="Q46" s="4" t="e">
        <f>SUM(#REF!)</f>
        <v>#REF!</v>
      </c>
      <c r="R46" s="6" t="e">
        <f>SUM(#REF!)</f>
        <v>#REF!</v>
      </c>
      <c r="S46" s="4" t="e">
        <f>SUM(#REF!)+SUM(#REF!)</f>
        <v>#REF!</v>
      </c>
      <c r="T46" s="6" t="e">
        <f>SUM(#REF!)+SUM(#REF!)</f>
        <v>#REF!</v>
      </c>
      <c r="U46" s="11" t="e">
        <f>#REF!</f>
        <v>#REF!</v>
      </c>
      <c r="V46">
        <f t="shared" si="0"/>
        <v>430</v>
      </c>
    </row>
    <row r="47" spans="2:25" x14ac:dyDescent="0.3">
      <c r="B47">
        <v>193</v>
      </c>
      <c r="C47" t="s">
        <v>32</v>
      </c>
      <c r="D47" t="e">
        <f>#REF!</f>
        <v>#REF!</v>
      </c>
      <c r="E47" s="4" t="e">
        <f>SUM(#REF!)</f>
        <v>#REF!</v>
      </c>
      <c r="F47" s="6" t="e">
        <f>SUM(#REF!)</f>
        <v>#REF!</v>
      </c>
      <c r="G47" s="4" t="e">
        <f>SUM(#REF!)+SUM(#REF!)</f>
        <v>#REF!</v>
      </c>
      <c r="H47" s="6" t="e">
        <f>SUM(#REF!)+SUM(#REF!)</f>
        <v>#REF!</v>
      </c>
      <c r="I47" s="11" t="e">
        <f>#REF!</f>
        <v>#REF!</v>
      </c>
      <c r="K47" s="4" t="e">
        <f>SUM(#REF!)</f>
        <v>#REF!</v>
      </c>
      <c r="L47" s="6" t="e">
        <f>SUM(#REF!)</f>
        <v>#REF!</v>
      </c>
      <c r="M47" s="4" t="e">
        <f>SUM(#REF!)+SUM(#REF!)</f>
        <v>#REF!</v>
      </c>
      <c r="N47" s="6" t="e">
        <f>SUM(#REF!)+SUM(#REF!)</f>
        <v>#REF!</v>
      </c>
      <c r="O47" s="11" t="e">
        <f>#REF!</f>
        <v>#REF!</v>
      </c>
      <c r="Q47" s="4" t="e">
        <f>SUM(#REF!)</f>
        <v>#REF!</v>
      </c>
      <c r="R47" s="6" t="e">
        <f>SUM(#REF!)</f>
        <v>#REF!</v>
      </c>
      <c r="S47" s="4" t="e">
        <f>SUM(#REF!)+SUM(#REF!)</f>
        <v>#REF!</v>
      </c>
      <c r="T47" s="6" t="e">
        <f>SUM(#REF!)+SUM(#REF!)</f>
        <v>#REF!</v>
      </c>
      <c r="U47" s="11" t="e">
        <f>#REF!</f>
        <v>#REF!</v>
      </c>
      <c r="V47">
        <f t="shared" si="0"/>
        <v>440</v>
      </c>
    </row>
    <row r="48" spans="2:25" x14ac:dyDescent="0.3">
      <c r="B48">
        <v>197</v>
      </c>
      <c r="C48" t="s">
        <v>32</v>
      </c>
      <c r="D48" t="e">
        <f>#REF!</f>
        <v>#REF!</v>
      </c>
      <c r="E48" s="4" t="e">
        <f>SUM(#REF!)</f>
        <v>#REF!</v>
      </c>
      <c r="F48" s="6" t="e">
        <f>SUM(#REF!)</f>
        <v>#REF!</v>
      </c>
      <c r="G48" s="4" t="e">
        <f>SUM(#REF!)+SUM(#REF!)</f>
        <v>#REF!</v>
      </c>
      <c r="H48" s="6" t="e">
        <f>SUM(#REF!)+SUM(#REF!)</f>
        <v>#REF!</v>
      </c>
      <c r="I48" s="11" t="e">
        <f>#REF!</f>
        <v>#REF!</v>
      </c>
      <c r="K48" s="4" t="e">
        <f>SUM(#REF!)</f>
        <v>#REF!</v>
      </c>
      <c r="L48" s="6" t="e">
        <f>SUM(#REF!)</f>
        <v>#REF!</v>
      </c>
      <c r="M48" s="4" t="e">
        <f>SUM(#REF!)+SUM(#REF!)</f>
        <v>#REF!</v>
      </c>
      <c r="N48" s="6" t="e">
        <f>SUM(#REF!)+SUM(#REF!)</f>
        <v>#REF!</v>
      </c>
      <c r="O48" s="11" t="e">
        <f>#REF!</f>
        <v>#REF!</v>
      </c>
      <c r="Q48" s="4" t="e">
        <f>SUM(#REF!)</f>
        <v>#REF!</v>
      </c>
      <c r="R48" s="6" t="e">
        <f>SUM(#REF!)</f>
        <v>#REF!</v>
      </c>
      <c r="S48" s="4" t="e">
        <f>SUM(#REF!)+SUM(#REF!)</f>
        <v>#REF!</v>
      </c>
      <c r="T48" s="6" t="e">
        <f>SUM(#REF!)+SUM(#REF!)</f>
        <v>#REF!</v>
      </c>
      <c r="U48" s="11" t="e">
        <f>#REF!</f>
        <v>#REF!</v>
      </c>
      <c r="V48">
        <f t="shared" si="0"/>
        <v>450</v>
      </c>
    </row>
    <row r="49" spans="2:22" x14ac:dyDescent="0.3">
      <c r="B49">
        <v>201</v>
      </c>
      <c r="C49" t="s">
        <v>32</v>
      </c>
      <c r="D49" t="e">
        <f>#REF!</f>
        <v>#REF!</v>
      </c>
      <c r="E49" s="4" t="e">
        <f>SUM(#REF!)</f>
        <v>#REF!</v>
      </c>
      <c r="F49" s="6" t="e">
        <f>SUM(#REF!)</f>
        <v>#REF!</v>
      </c>
      <c r="G49" s="4" t="e">
        <f>SUM(#REF!)+SUM(#REF!)</f>
        <v>#REF!</v>
      </c>
      <c r="H49" s="6" t="e">
        <f>SUM(#REF!)+SUM(#REF!)</f>
        <v>#REF!</v>
      </c>
      <c r="I49" s="11" t="e">
        <f>#REF!</f>
        <v>#REF!</v>
      </c>
      <c r="K49" s="4" t="e">
        <f>SUM(#REF!)</f>
        <v>#REF!</v>
      </c>
      <c r="L49" s="6" t="e">
        <f>SUM(#REF!)</f>
        <v>#REF!</v>
      </c>
      <c r="M49" s="4" t="e">
        <f>SUM(#REF!)+SUM(#REF!)</f>
        <v>#REF!</v>
      </c>
      <c r="N49" s="6" t="e">
        <f>SUM(#REF!)+SUM(#REF!)</f>
        <v>#REF!</v>
      </c>
      <c r="O49" s="11" t="e">
        <f>#REF!</f>
        <v>#REF!</v>
      </c>
      <c r="Q49" s="4" t="e">
        <f>SUM(#REF!)</f>
        <v>#REF!</v>
      </c>
      <c r="R49" s="6" t="e">
        <f>SUM(#REF!)</f>
        <v>#REF!</v>
      </c>
      <c r="S49" s="4" t="e">
        <f>SUM(#REF!)+SUM(#REF!)</f>
        <v>#REF!</v>
      </c>
      <c r="T49" s="6" t="e">
        <f>SUM(#REF!)+SUM(#REF!)</f>
        <v>#REF!</v>
      </c>
      <c r="U49" s="11" t="e">
        <f>#REF!</f>
        <v>#REF!</v>
      </c>
      <c r="V49">
        <f t="shared" si="0"/>
        <v>460</v>
      </c>
    </row>
    <row r="50" spans="2:22" x14ac:dyDescent="0.3">
      <c r="B50">
        <v>205</v>
      </c>
      <c r="C50" t="s">
        <v>32</v>
      </c>
      <c r="D50" t="e">
        <f>#REF!</f>
        <v>#REF!</v>
      </c>
      <c r="E50" s="4" t="e">
        <f>SUM(#REF!)</f>
        <v>#REF!</v>
      </c>
      <c r="F50" s="6" t="e">
        <f>SUM(#REF!)</f>
        <v>#REF!</v>
      </c>
      <c r="G50" s="4" t="e">
        <f>SUM(#REF!)+SUM(#REF!)</f>
        <v>#REF!</v>
      </c>
      <c r="H50" s="6" t="e">
        <f>SUM(#REF!)+SUM(#REF!)</f>
        <v>#REF!</v>
      </c>
      <c r="I50" s="11" t="e">
        <f>#REF!</f>
        <v>#REF!</v>
      </c>
      <c r="K50" s="4" t="e">
        <f>SUM(#REF!)</f>
        <v>#REF!</v>
      </c>
      <c r="L50" s="6" t="e">
        <f>SUM(#REF!)</f>
        <v>#REF!</v>
      </c>
      <c r="M50" s="4" t="e">
        <f>SUM(#REF!)+SUM(#REF!)</f>
        <v>#REF!</v>
      </c>
      <c r="N50" s="6" t="e">
        <f>SUM(#REF!)+SUM(#REF!)</f>
        <v>#REF!</v>
      </c>
      <c r="O50" s="11" t="e">
        <f>#REF!</f>
        <v>#REF!</v>
      </c>
      <c r="Q50" s="4" t="e">
        <f>SUM(#REF!)</f>
        <v>#REF!</v>
      </c>
      <c r="R50" s="6" t="e">
        <f>SUM(#REF!)</f>
        <v>#REF!</v>
      </c>
      <c r="S50" s="4" t="e">
        <f>SUM(#REF!)+SUM(#REF!)</f>
        <v>#REF!</v>
      </c>
      <c r="T50" s="6" t="e">
        <f>SUM(#REF!)+SUM(#REF!)</f>
        <v>#REF!</v>
      </c>
      <c r="U50" s="11" t="e">
        <f>#REF!</f>
        <v>#REF!</v>
      </c>
      <c r="V50">
        <f t="shared" si="0"/>
        <v>470</v>
      </c>
    </row>
    <row r="51" spans="2:22" x14ac:dyDescent="0.3">
      <c r="B51">
        <v>209</v>
      </c>
      <c r="C51" t="s">
        <v>32</v>
      </c>
      <c r="D51" t="e">
        <f>#REF!</f>
        <v>#REF!</v>
      </c>
      <c r="E51" s="4" t="e">
        <f>SUM(#REF!)</f>
        <v>#REF!</v>
      </c>
      <c r="F51" s="6" t="e">
        <f>SUM(#REF!)</f>
        <v>#REF!</v>
      </c>
      <c r="G51" s="4" t="e">
        <f>SUM(#REF!)+SUM(#REF!)</f>
        <v>#REF!</v>
      </c>
      <c r="H51" s="6" t="e">
        <f>SUM(#REF!)+SUM(#REF!)</f>
        <v>#REF!</v>
      </c>
      <c r="I51" s="11" t="e">
        <f>#REF!</f>
        <v>#REF!</v>
      </c>
      <c r="K51" s="4" t="e">
        <f>SUM(#REF!)</f>
        <v>#REF!</v>
      </c>
      <c r="L51" s="6" t="e">
        <f>SUM(#REF!)</f>
        <v>#REF!</v>
      </c>
      <c r="M51" s="4" t="e">
        <f>SUM(#REF!)+SUM(#REF!)</f>
        <v>#REF!</v>
      </c>
      <c r="N51" s="6" t="e">
        <f>SUM(#REF!)+SUM(#REF!)</f>
        <v>#REF!</v>
      </c>
      <c r="O51" s="11" t="e">
        <f>#REF!</f>
        <v>#REF!</v>
      </c>
      <c r="Q51" s="4" t="e">
        <f>SUM(#REF!)</f>
        <v>#REF!</v>
      </c>
      <c r="R51" s="6" t="e">
        <f>SUM(#REF!)</f>
        <v>#REF!</v>
      </c>
      <c r="S51" s="4" t="e">
        <f>SUM(#REF!)+SUM(#REF!)</f>
        <v>#REF!</v>
      </c>
      <c r="T51" s="6" t="e">
        <f>SUM(#REF!)+SUM(#REF!)</f>
        <v>#REF!</v>
      </c>
      <c r="U51" s="11" t="e">
        <f>#REF!</f>
        <v>#REF!</v>
      </c>
      <c r="V51">
        <f t="shared" si="0"/>
        <v>480</v>
      </c>
    </row>
    <row r="52" spans="2:22" x14ac:dyDescent="0.3">
      <c r="B52">
        <v>213</v>
      </c>
      <c r="C52" t="s">
        <v>32</v>
      </c>
      <c r="D52" t="e">
        <f>#REF!</f>
        <v>#REF!</v>
      </c>
      <c r="E52" s="4" t="e">
        <f>SUM(#REF!)</f>
        <v>#REF!</v>
      </c>
      <c r="F52" s="6" t="e">
        <f>SUM(#REF!)</f>
        <v>#REF!</v>
      </c>
      <c r="G52" s="4" t="e">
        <f>SUM(#REF!)+SUM(#REF!)</f>
        <v>#REF!</v>
      </c>
      <c r="H52" s="6" t="e">
        <f>SUM(#REF!)+SUM(#REF!)</f>
        <v>#REF!</v>
      </c>
      <c r="I52" s="11" t="e">
        <f>#REF!</f>
        <v>#REF!</v>
      </c>
      <c r="K52" s="4" t="e">
        <f>SUM(#REF!)</f>
        <v>#REF!</v>
      </c>
      <c r="L52" s="6" t="e">
        <f>SUM(#REF!)</f>
        <v>#REF!</v>
      </c>
      <c r="M52" s="4" t="e">
        <f>SUM(#REF!)+SUM(#REF!)</f>
        <v>#REF!</v>
      </c>
      <c r="N52" s="6" t="e">
        <f>SUM(#REF!)+SUM(#REF!)</f>
        <v>#REF!</v>
      </c>
      <c r="O52" s="11" t="e">
        <f>#REF!</f>
        <v>#REF!</v>
      </c>
      <c r="Q52" s="4" t="e">
        <f>SUM(#REF!)</f>
        <v>#REF!</v>
      </c>
      <c r="R52" s="6" t="e">
        <f>SUM(#REF!)</f>
        <v>#REF!</v>
      </c>
      <c r="S52" s="4" t="e">
        <f>SUM(#REF!)+SUM(#REF!)</f>
        <v>#REF!</v>
      </c>
      <c r="T52" s="6" t="e">
        <f>SUM(#REF!)+SUM(#REF!)</f>
        <v>#REF!</v>
      </c>
      <c r="U52" s="11" t="e">
        <f>#REF!</f>
        <v>#REF!</v>
      </c>
      <c r="V52">
        <f>V51+10</f>
        <v>490</v>
      </c>
    </row>
    <row r="53" spans="2:22" x14ac:dyDescent="0.3">
      <c r="K53" s="4"/>
      <c r="L53" s="4"/>
      <c r="M53" s="4"/>
      <c r="N53" s="4"/>
    </row>
    <row r="55" spans="2:22" x14ac:dyDescent="0.3">
      <c r="E55" s="4"/>
      <c r="Q55" s="4"/>
    </row>
    <row r="56" spans="2:22" x14ac:dyDescent="0.3">
      <c r="E56" s="4"/>
      <c r="F56" s="4"/>
      <c r="G56" s="4"/>
      <c r="H56" s="4"/>
      <c r="I56" s="4"/>
      <c r="O56" s="4"/>
      <c r="Q56" s="4"/>
      <c r="R56" s="4"/>
      <c r="S56" s="4"/>
      <c r="T56" s="4"/>
      <c r="U56" s="4"/>
    </row>
    <row r="57" spans="2:22" x14ac:dyDescent="0.3">
      <c r="K57" s="4"/>
      <c r="L57" s="4"/>
      <c r="M57" s="4"/>
      <c r="N57" s="4"/>
    </row>
    <row r="60" spans="2:22" x14ac:dyDescent="0.3">
      <c r="E60" s="4"/>
      <c r="F60" s="4"/>
      <c r="G60" s="4"/>
      <c r="H60" s="4"/>
      <c r="I60" s="4"/>
      <c r="O60" s="4"/>
      <c r="Q60" s="4"/>
      <c r="R60" s="4"/>
      <c r="S60" s="4"/>
      <c r="T60" s="4"/>
      <c r="U60" s="4"/>
    </row>
    <row r="61" spans="2:22" x14ac:dyDescent="0.3">
      <c r="K61" s="4"/>
      <c r="L61" s="4"/>
      <c r="M61" s="4"/>
      <c r="N61" s="4"/>
    </row>
    <row r="64" spans="2:22" x14ac:dyDescent="0.3">
      <c r="E64" s="4"/>
      <c r="F64" s="4"/>
      <c r="G64" s="4"/>
      <c r="H64" s="4"/>
      <c r="I64" s="4"/>
      <c r="O64" s="4"/>
      <c r="Q64" s="4"/>
      <c r="R64" s="4"/>
      <c r="S64" s="4"/>
      <c r="T64" s="4"/>
      <c r="U64" s="4"/>
    </row>
    <row r="65" spans="5:21" x14ac:dyDescent="0.3">
      <c r="K65" s="4"/>
      <c r="L65" s="4"/>
      <c r="M65" s="4"/>
      <c r="N65" s="4"/>
    </row>
    <row r="68" spans="5:21" x14ac:dyDescent="0.3">
      <c r="E68" s="4"/>
      <c r="F68" s="4"/>
      <c r="G68" s="4"/>
      <c r="H68" s="4"/>
      <c r="I68" s="4"/>
      <c r="O68" s="4"/>
      <c r="Q68" s="4"/>
      <c r="R68" s="4"/>
      <c r="S68" s="4"/>
      <c r="T68" s="4"/>
      <c r="U68" s="4"/>
    </row>
    <row r="69" spans="5:21" x14ac:dyDescent="0.3">
      <c r="K69" s="4"/>
      <c r="L69" s="4"/>
      <c r="M69" s="4"/>
      <c r="N69" s="4"/>
    </row>
    <row r="72" spans="5:21" x14ac:dyDescent="0.3">
      <c r="E72" s="4"/>
      <c r="F72" s="4"/>
      <c r="G72" s="4"/>
      <c r="H72" s="4"/>
      <c r="I72" s="4"/>
      <c r="O72" s="4"/>
      <c r="Q72" s="4"/>
      <c r="R72" s="4"/>
      <c r="S72" s="4"/>
      <c r="T72" s="4"/>
      <c r="U72" s="4"/>
    </row>
    <row r="73" spans="5:21" x14ac:dyDescent="0.3">
      <c r="K73" s="4"/>
      <c r="L73" s="4"/>
      <c r="M73" s="4"/>
      <c r="N73" s="4"/>
    </row>
    <row r="75" spans="5:21" x14ac:dyDescent="0.3">
      <c r="E75" s="4"/>
      <c r="Q75" s="4"/>
    </row>
    <row r="76" spans="5:21" x14ac:dyDescent="0.3">
      <c r="E76" s="4"/>
      <c r="F76" s="4"/>
      <c r="G76" s="4"/>
      <c r="H76" s="4"/>
      <c r="I76" s="4"/>
      <c r="O76" s="4"/>
      <c r="Q76" s="4"/>
      <c r="R76" s="4"/>
      <c r="S76" s="4"/>
      <c r="T76" s="4"/>
      <c r="U76" s="4"/>
    </row>
    <row r="77" spans="5:21" x14ac:dyDescent="0.3">
      <c r="K77" s="4"/>
      <c r="L77" s="4"/>
      <c r="M77" s="4"/>
      <c r="N77" s="4"/>
    </row>
    <row r="80" spans="5:21" x14ac:dyDescent="0.3">
      <c r="E80" s="4"/>
      <c r="F80" s="4"/>
      <c r="G80" s="4"/>
      <c r="H80" s="4"/>
      <c r="I80" s="4"/>
      <c r="O80" s="4"/>
      <c r="Q80" s="4"/>
      <c r="R80" s="4"/>
      <c r="S80" s="4"/>
      <c r="T80" s="4"/>
      <c r="U80" s="4"/>
    </row>
    <row r="81" spans="5:21" x14ac:dyDescent="0.3">
      <c r="K81" s="4"/>
      <c r="L81" s="4"/>
      <c r="M81" s="4"/>
      <c r="N81" s="4"/>
    </row>
    <row r="84" spans="5:21" x14ac:dyDescent="0.3">
      <c r="E84" s="4"/>
      <c r="F84" s="4"/>
      <c r="G84" s="4"/>
      <c r="H84" s="4"/>
      <c r="I84" s="4"/>
      <c r="O84" s="4"/>
      <c r="Q84" s="4"/>
      <c r="R84" s="4"/>
      <c r="S84" s="4"/>
      <c r="T84" s="4"/>
      <c r="U84" s="4"/>
    </row>
    <row r="85" spans="5:21" x14ac:dyDescent="0.3">
      <c r="K85" s="4"/>
      <c r="L85" s="4"/>
      <c r="M85" s="4"/>
      <c r="N85" s="4"/>
    </row>
    <row r="88" spans="5:21" x14ac:dyDescent="0.3">
      <c r="E88" s="4"/>
      <c r="F88" s="4"/>
      <c r="G88" s="4"/>
      <c r="H88" s="4"/>
      <c r="I88" s="4"/>
      <c r="O88" s="4"/>
      <c r="Q88" s="4"/>
      <c r="R88" s="4"/>
      <c r="S88" s="4"/>
      <c r="T88" s="4"/>
      <c r="U88" s="4"/>
    </row>
    <row r="89" spans="5:21" x14ac:dyDescent="0.3">
      <c r="K89" s="4"/>
      <c r="L89" s="4"/>
      <c r="M89" s="4"/>
      <c r="N89" s="4"/>
    </row>
    <row r="92" spans="5:21" x14ac:dyDescent="0.3">
      <c r="E92" s="4"/>
      <c r="F92" s="4"/>
      <c r="G92" s="4"/>
      <c r="H92" s="4"/>
      <c r="I92" s="4"/>
      <c r="O92" s="4"/>
      <c r="Q92" s="4"/>
      <c r="R92" s="4"/>
      <c r="S92" s="4"/>
      <c r="T92" s="4"/>
      <c r="U92" s="4"/>
    </row>
    <row r="93" spans="5:21" x14ac:dyDescent="0.3">
      <c r="K93" s="4"/>
      <c r="L93" s="4"/>
      <c r="M93" s="4"/>
      <c r="N93" s="4"/>
    </row>
    <row r="95" spans="5:21" x14ac:dyDescent="0.3">
      <c r="E95" s="4"/>
      <c r="Q95" s="4"/>
    </row>
    <row r="96" spans="5:21" x14ac:dyDescent="0.3">
      <c r="E96" s="4"/>
      <c r="F96" s="4"/>
      <c r="G96" s="4"/>
      <c r="H96" s="4"/>
      <c r="I96" s="4"/>
      <c r="O96" s="4"/>
      <c r="Q96" s="4"/>
      <c r="R96" s="4"/>
      <c r="S96" s="4"/>
      <c r="T96" s="4"/>
      <c r="U96" s="4"/>
    </row>
    <row r="97" spans="11:14" x14ac:dyDescent="0.3">
      <c r="K97" s="4"/>
      <c r="L97" s="4"/>
      <c r="M97" s="4"/>
      <c r="N97" s="4"/>
    </row>
    <row r="101" spans="11:14" x14ac:dyDescent="0.3">
      <c r="K101" s="4"/>
      <c r="L101" s="4"/>
      <c r="M101" s="4"/>
      <c r="N101" s="4"/>
    </row>
    <row r="105" spans="11:14" x14ac:dyDescent="0.3">
      <c r="K105" s="4"/>
      <c r="L105" s="4"/>
      <c r="M105" s="4"/>
      <c r="N105" s="4"/>
    </row>
    <row r="109" spans="11:14" x14ac:dyDescent="0.3">
      <c r="K109" s="4"/>
      <c r="L109" s="4"/>
      <c r="M109" s="4"/>
      <c r="N109" s="4"/>
    </row>
    <row r="113" spans="11:14" x14ac:dyDescent="0.3">
      <c r="K113" s="4"/>
      <c r="L113" s="4"/>
      <c r="M113" s="4"/>
      <c r="N113" s="4"/>
    </row>
    <row r="117" spans="11:14" x14ac:dyDescent="0.3">
      <c r="K117" s="4"/>
      <c r="L117" s="4"/>
      <c r="M117" s="4"/>
      <c r="N117" s="4"/>
    </row>
    <row r="121" spans="11:14" x14ac:dyDescent="0.3">
      <c r="K121" s="4"/>
      <c r="L121" s="4"/>
      <c r="M121" s="4"/>
      <c r="N121" s="4"/>
    </row>
    <row r="125" spans="11:14" x14ac:dyDescent="0.3">
      <c r="K125" s="4"/>
      <c r="L125" s="4"/>
      <c r="M125" s="4"/>
      <c r="N125" s="4"/>
    </row>
    <row r="129" spans="11:14" x14ac:dyDescent="0.3">
      <c r="K129" s="4"/>
      <c r="L129" s="4"/>
      <c r="M129" s="4"/>
      <c r="N129" s="4"/>
    </row>
    <row r="133" spans="11:14" x14ac:dyDescent="0.3">
      <c r="K133" s="4"/>
      <c r="L133" s="4"/>
      <c r="M133" s="4"/>
      <c r="N133" s="4"/>
    </row>
    <row r="137" spans="11:14" x14ac:dyDescent="0.3">
      <c r="K137" s="4"/>
      <c r="L137" s="4"/>
      <c r="M137" s="4"/>
      <c r="N137" s="4"/>
    </row>
    <row r="141" spans="11:14" x14ac:dyDescent="0.3">
      <c r="K141" s="4"/>
      <c r="L141" s="4"/>
      <c r="M141" s="4"/>
      <c r="N141" s="4"/>
    </row>
    <row r="145" spans="11:14" x14ac:dyDescent="0.3">
      <c r="K145" s="4"/>
      <c r="L145" s="4"/>
      <c r="M145" s="4"/>
      <c r="N145" s="4"/>
    </row>
    <row r="149" spans="11:14" x14ac:dyDescent="0.3">
      <c r="K149" s="4"/>
      <c r="L149" s="4"/>
      <c r="M149" s="4"/>
      <c r="N149" s="4"/>
    </row>
    <row r="153" spans="11:14" x14ac:dyDescent="0.3">
      <c r="K153" s="4"/>
      <c r="L153" s="4"/>
      <c r="M153" s="4"/>
      <c r="N153" s="4"/>
    </row>
    <row r="157" spans="11:14" x14ac:dyDescent="0.3">
      <c r="K157" s="4"/>
      <c r="L157" s="4"/>
      <c r="M157" s="4"/>
      <c r="N157" s="4"/>
    </row>
    <row r="161" spans="11:14" x14ac:dyDescent="0.3">
      <c r="K161" s="4"/>
      <c r="L161" s="4"/>
      <c r="M161" s="4"/>
      <c r="N161" s="4"/>
    </row>
    <row r="165" spans="11:14" x14ac:dyDescent="0.3">
      <c r="K165" s="4"/>
      <c r="L165" s="4"/>
      <c r="M165" s="4"/>
      <c r="N165" s="4"/>
    </row>
    <row r="173" spans="11:14" x14ac:dyDescent="0.3">
      <c r="K173" s="4"/>
      <c r="L173" s="4"/>
      <c r="M173" s="4"/>
      <c r="N173" s="4"/>
    </row>
    <row r="181" spans="11:14" x14ac:dyDescent="0.3">
      <c r="K181" s="4"/>
      <c r="L181" s="4"/>
      <c r="M181" s="4"/>
      <c r="N181" s="4"/>
    </row>
    <row r="189" spans="11:14" x14ac:dyDescent="0.3">
      <c r="K189" s="4"/>
      <c r="L189" s="4"/>
      <c r="M189" s="4"/>
      <c r="N189" s="4"/>
    </row>
    <row r="197" spans="11:14" x14ac:dyDescent="0.3">
      <c r="K197" s="4"/>
      <c r="L197" s="4"/>
      <c r="M197" s="4"/>
      <c r="N197" s="4"/>
    </row>
    <row r="201" spans="11:14" x14ac:dyDescent="0.3">
      <c r="K201" s="4"/>
      <c r="L201" s="4"/>
      <c r="M201" s="4"/>
      <c r="N201" s="4"/>
    </row>
    <row r="205" spans="11:14" x14ac:dyDescent="0.3">
      <c r="K205" s="4"/>
      <c r="L205" s="4"/>
      <c r="M205" s="4"/>
      <c r="N205" s="4"/>
    </row>
    <row r="209" spans="11:14" x14ac:dyDescent="0.3">
      <c r="K209" s="4"/>
      <c r="L209" s="4"/>
      <c r="M209" s="4"/>
      <c r="N209" s="4"/>
    </row>
    <row r="213" spans="11:14" x14ac:dyDescent="0.3">
      <c r="K213" s="4"/>
      <c r="L213" s="4"/>
      <c r="M213" s="4"/>
      <c r="N213" s="4"/>
    </row>
    <row r="217" spans="11:14" x14ac:dyDescent="0.3">
      <c r="K217" s="4"/>
      <c r="L217" s="4"/>
      <c r="M217" s="4"/>
      <c r="N217" s="4"/>
    </row>
    <row r="221" spans="11:14" x14ac:dyDescent="0.3">
      <c r="K221" s="4"/>
      <c r="L221" s="4"/>
      <c r="M221" s="4"/>
      <c r="N221" s="4"/>
    </row>
    <row r="225" spans="11:14" x14ac:dyDescent="0.3">
      <c r="K225" s="4"/>
      <c r="L225" s="4"/>
      <c r="M225" s="4"/>
      <c r="N225" s="4"/>
    </row>
    <row r="229" spans="11:14" x14ac:dyDescent="0.3">
      <c r="K229" s="4"/>
      <c r="L229" s="4"/>
      <c r="M229" s="4"/>
      <c r="N229" s="4"/>
    </row>
    <row r="233" spans="11:14" x14ac:dyDescent="0.3">
      <c r="K233" s="4"/>
      <c r="L233" s="4"/>
      <c r="M233" s="4"/>
      <c r="N233" s="4"/>
    </row>
    <row r="237" spans="11:14" x14ac:dyDescent="0.3">
      <c r="K237" s="4"/>
      <c r="L237" s="4"/>
      <c r="M237" s="4"/>
      <c r="N237" s="4"/>
    </row>
    <row r="241" spans="11:14" x14ac:dyDescent="0.3">
      <c r="K241" s="4"/>
      <c r="L241" s="4"/>
      <c r="M241" s="4"/>
      <c r="N241" s="4"/>
    </row>
    <row r="245" spans="11:14" x14ac:dyDescent="0.3">
      <c r="K245" s="4"/>
      <c r="L245" s="4"/>
      <c r="M245" s="4"/>
      <c r="N245" s="4"/>
    </row>
    <row r="249" spans="11:14" x14ac:dyDescent="0.3">
      <c r="K249" s="4"/>
      <c r="L249" s="4"/>
      <c r="M249" s="4"/>
      <c r="N249" s="4"/>
    </row>
    <row r="253" spans="11:14" x14ac:dyDescent="0.3">
      <c r="K253" s="4"/>
      <c r="L253" s="4"/>
      <c r="M253" s="4"/>
      <c r="N253" s="4"/>
    </row>
    <row r="257" spans="11:14" x14ac:dyDescent="0.3">
      <c r="K257" s="4"/>
      <c r="L257" s="4"/>
      <c r="M257" s="4"/>
      <c r="N257" s="4"/>
    </row>
    <row r="261" spans="11:14" x14ac:dyDescent="0.3">
      <c r="K261" s="4"/>
      <c r="L261" s="4"/>
      <c r="M261" s="4"/>
      <c r="N261" s="4"/>
    </row>
    <row r="265" spans="11:14" x14ac:dyDescent="0.3">
      <c r="K265" s="4"/>
      <c r="L265" s="4"/>
      <c r="M265" s="4"/>
      <c r="N265" s="4"/>
    </row>
    <row r="269" spans="11:14" x14ac:dyDescent="0.3">
      <c r="K269" s="4"/>
      <c r="L269" s="4"/>
      <c r="M269" s="4"/>
      <c r="N269" s="4"/>
    </row>
    <row r="273" spans="11:14" x14ac:dyDescent="0.3">
      <c r="K273" s="4"/>
      <c r="L273" s="4"/>
      <c r="M273" s="4"/>
      <c r="N273" s="4"/>
    </row>
    <row r="277" spans="11:14" x14ac:dyDescent="0.3">
      <c r="K277" s="4"/>
      <c r="L277" s="4"/>
      <c r="M277" s="4"/>
      <c r="N277" s="4"/>
    </row>
    <row r="281" spans="11:14" x14ac:dyDescent="0.3">
      <c r="K281" s="4"/>
      <c r="L281" s="4"/>
      <c r="M281" s="4"/>
      <c r="N281" s="4"/>
    </row>
    <row r="285" spans="11:14" x14ac:dyDescent="0.3">
      <c r="K285" s="4"/>
      <c r="L285" s="4"/>
      <c r="M285" s="4"/>
      <c r="N285" s="4"/>
    </row>
    <row r="289" spans="11:14" x14ac:dyDescent="0.3">
      <c r="K289" s="4"/>
      <c r="L289" s="4"/>
      <c r="M289" s="4"/>
      <c r="N289" s="4"/>
    </row>
    <row r="293" spans="11:14" x14ac:dyDescent="0.3">
      <c r="K293" s="4"/>
      <c r="L293" s="4"/>
      <c r="M293" s="4"/>
      <c r="N293" s="4"/>
    </row>
    <row r="297" spans="11:14" x14ac:dyDescent="0.3">
      <c r="K297" s="4"/>
      <c r="L297" s="4"/>
      <c r="M297" s="4"/>
      <c r="N297" s="4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 PÚBLICA&amp;1#_x000D_</oddHeader>
    <oddFooter>&amp;C&amp;"Calibri"&amp;11&amp;K000000&amp;L&amp;1#&amp;"Trebuchet MS"&amp;9&amp;K737373PÚBLICA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1"/>
  <dimension ref="A1:F32"/>
  <sheetViews>
    <sheetView zoomScale="115" zoomScaleNormal="115" workbookViewId="0">
      <pane xSplit="1" ySplit="2" topLeftCell="B3" activePane="bottomRight" state="frozen"/>
      <selection pane="topRight" activeCell="E3" sqref="E3"/>
      <selection pane="bottomLeft" activeCell="E3" sqref="E3"/>
      <selection pane="bottomRight" activeCell="E3" sqref="E3"/>
    </sheetView>
  </sheetViews>
  <sheetFormatPr defaultRowHeight="14.4" x14ac:dyDescent="0.3"/>
  <cols>
    <col min="1" max="1" width="37.5546875" bestFit="1" customWidth="1"/>
    <col min="2" max="2" width="14" bestFit="1" customWidth="1"/>
    <col min="3" max="3" width="13.44140625" bestFit="1" customWidth="1"/>
    <col min="4" max="4" width="18.44140625" bestFit="1" customWidth="1"/>
    <col min="8" max="8" width="27" bestFit="1" customWidth="1"/>
    <col min="9" max="9" width="2.44140625" bestFit="1" customWidth="1"/>
  </cols>
  <sheetData>
    <row r="1" spans="1:6" x14ac:dyDescent="0.3">
      <c r="B1">
        <v>1</v>
      </c>
      <c r="C1">
        <v>3</v>
      </c>
      <c r="D1">
        <v>2</v>
      </c>
    </row>
    <row r="2" spans="1:6" x14ac:dyDescent="0.3">
      <c r="A2" t="s">
        <v>33</v>
      </c>
      <c r="B2" t="s">
        <v>34</v>
      </c>
      <c r="C2" t="s">
        <v>35</v>
      </c>
      <c r="D2" t="s">
        <v>36</v>
      </c>
    </row>
    <row r="3" spans="1:6" x14ac:dyDescent="0.3">
      <c r="A3" t="s">
        <v>37</v>
      </c>
    </row>
    <row r="4" spans="1:6" x14ac:dyDescent="0.3">
      <c r="A4" t="s">
        <v>38</v>
      </c>
      <c r="D4">
        <v>1</v>
      </c>
      <c r="E4">
        <f t="shared" ref="E4:E32" si="0">SUM(B4:D4)</f>
        <v>1</v>
      </c>
      <c r="F4">
        <v>80</v>
      </c>
    </row>
    <row r="5" spans="1:6" x14ac:dyDescent="0.3">
      <c r="A5" t="s">
        <v>39</v>
      </c>
      <c r="B5">
        <v>1</v>
      </c>
      <c r="E5">
        <f t="shared" si="0"/>
        <v>1</v>
      </c>
      <c r="F5">
        <v>113</v>
      </c>
    </row>
    <row r="6" spans="1:6" x14ac:dyDescent="0.3">
      <c r="A6" t="s">
        <v>40</v>
      </c>
      <c r="D6">
        <v>1</v>
      </c>
      <c r="E6">
        <f t="shared" si="0"/>
        <v>1</v>
      </c>
      <c r="F6">
        <v>41</v>
      </c>
    </row>
    <row r="7" spans="1:6" x14ac:dyDescent="0.3">
      <c r="A7" t="s">
        <v>41</v>
      </c>
      <c r="B7">
        <v>1</v>
      </c>
      <c r="E7">
        <f t="shared" si="0"/>
        <v>1</v>
      </c>
      <c r="F7">
        <v>114</v>
      </c>
    </row>
    <row r="8" spans="1:6" x14ac:dyDescent="0.3">
      <c r="A8" t="s">
        <v>42</v>
      </c>
      <c r="D8">
        <v>1</v>
      </c>
      <c r="E8">
        <f t="shared" si="0"/>
        <v>1</v>
      </c>
      <c r="F8">
        <v>83</v>
      </c>
    </row>
    <row r="9" spans="1:6" x14ac:dyDescent="0.3">
      <c r="A9" t="s">
        <v>43</v>
      </c>
      <c r="B9">
        <v>1</v>
      </c>
      <c r="E9">
        <f t="shared" si="0"/>
        <v>1</v>
      </c>
      <c r="F9">
        <v>115</v>
      </c>
    </row>
    <row r="10" spans="1:6" x14ac:dyDescent="0.3">
      <c r="A10" t="s">
        <v>44</v>
      </c>
      <c r="B10">
        <v>1</v>
      </c>
      <c r="E10">
        <f t="shared" si="0"/>
        <v>1</v>
      </c>
      <c r="F10">
        <v>107</v>
      </c>
    </row>
    <row r="11" spans="1:6" x14ac:dyDescent="0.3">
      <c r="A11" t="s">
        <v>45</v>
      </c>
      <c r="B11">
        <v>1</v>
      </c>
      <c r="E11">
        <f t="shared" si="0"/>
        <v>1</v>
      </c>
      <c r="F11">
        <v>84</v>
      </c>
    </row>
    <row r="12" spans="1:6" x14ac:dyDescent="0.3">
      <c r="A12" t="s">
        <v>46</v>
      </c>
      <c r="D12">
        <v>1</v>
      </c>
      <c r="E12">
        <f t="shared" si="0"/>
        <v>1</v>
      </c>
      <c r="F12">
        <v>27</v>
      </c>
    </row>
    <row r="13" spans="1:6" x14ac:dyDescent="0.3">
      <c r="A13" t="s">
        <v>47</v>
      </c>
      <c r="C13">
        <v>1</v>
      </c>
      <c r="E13">
        <f t="shared" si="0"/>
        <v>1</v>
      </c>
      <c r="F13">
        <v>30</v>
      </c>
    </row>
    <row r="14" spans="1:6" x14ac:dyDescent="0.3">
      <c r="A14" t="s">
        <v>48</v>
      </c>
      <c r="B14">
        <v>1</v>
      </c>
      <c r="E14">
        <f t="shared" si="0"/>
        <v>1</v>
      </c>
      <c r="F14">
        <v>108</v>
      </c>
    </row>
    <row r="15" spans="1:6" x14ac:dyDescent="0.3">
      <c r="A15" t="s">
        <v>49</v>
      </c>
      <c r="B15">
        <v>1</v>
      </c>
      <c r="E15">
        <f t="shared" si="0"/>
        <v>1</v>
      </c>
      <c r="F15">
        <v>43</v>
      </c>
    </row>
    <row r="16" spans="1:6" x14ac:dyDescent="0.3">
      <c r="A16" t="s">
        <v>50</v>
      </c>
      <c r="D16">
        <v>1</v>
      </c>
      <c r="E16">
        <f t="shared" si="0"/>
        <v>1</v>
      </c>
      <c r="F16">
        <v>44</v>
      </c>
    </row>
    <row r="17" spans="1:6" x14ac:dyDescent="0.3">
      <c r="A17" t="s">
        <v>51</v>
      </c>
      <c r="C17">
        <v>1</v>
      </c>
      <c r="E17">
        <f t="shared" si="0"/>
        <v>1</v>
      </c>
      <c r="F17">
        <v>45</v>
      </c>
    </row>
    <row r="18" spans="1:6" x14ac:dyDescent="0.3">
      <c r="A18" t="s">
        <v>52</v>
      </c>
      <c r="D18">
        <v>1</v>
      </c>
      <c r="E18">
        <f t="shared" si="0"/>
        <v>1</v>
      </c>
      <c r="F18">
        <v>101</v>
      </c>
    </row>
    <row r="19" spans="1:6" x14ac:dyDescent="0.3">
      <c r="A19" t="s">
        <v>53</v>
      </c>
      <c r="C19">
        <v>1</v>
      </c>
      <c r="E19">
        <f t="shared" si="0"/>
        <v>1</v>
      </c>
      <c r="F19">
        <v>102</v>
      </c>
    </row>
    <row r="20" spans="1:6" x14ac:dyDescent="0.3">
      <c r="A20" t="s">
        <v>54</v>
      </c>
      <c r="B20">
        <v>1</v>
      </c>
      <c r="E20">
        <f t="shared" si="0"/>
        <v>1</v>
      </c>
      <c r="F20">
        <v>103</v>
      </c>
    </row>
    <row r="21" spans="1:6" x14ac:dyDescent="0.3">
      <c r="A21" t="s">
        <v>55</v>
      </c>
      <c r="D21">
        <v>1</v>
      </c>
      <c r="E21">
        <f t="shared" si="0"/>
        <v>1</v>
      </c>
      <c r="F21">
        <v>75</v>
      </c>
    </row>
    <row r="22" spans="1:6" x14ac:dyDescent="0.3">
      <c r="A22" t="s">
        <v>56</v>
      </c>
      <c r="B22">
        <v>1</v>
      </c>
      <c r="E22">
        <f t="shared" si="0"/>
        <v>1</v>
      </c>
      <c r="F22">
        <v>121</v>
      </c>
    </row>
    <row r="23" spans="1:6" x14ac:dyDescent="0.3">
      <c r="A23" t="s">
        <v>57</v>
      </c>
      <c r="D23">
        <v>1</v>
      </c>
      <c r="E23">
        <f t="shared" si="0"/>
        <v>1</v>
      </c>
      <c r="F23">
        <v>85</v>
      </c>
    </row>
    <row r="24" spans="1:6" x14ac:dyDescent="0.3">
      <c r="A24" t="s">
        <v>58</v>
      </c>
      <c r="B24">
        <v>1</v>
      </c>
      <c r="E24">
        <f t="shared" si="0"/>
        <v>1</v>
      </c>
      <c r="F24">
        <v>123</v>
      </c>
    </row>
    <row r="25" spans="1:6" x14ac:dyDescent="0.3">
      <c r="A25" t="s">
        <v>59</v>
      </c>
      <c r="B25">
        <v>1</v>
      </c>
      <c r="E25">
        <f t="shared" si="0"/>
        <v>1</v>
      </c>
      <c r="F25">
        <v>66</v>
      </c>
    </row>
    <row r="26" spans="1:6" x14ac:dyDescent="0.3">
      <c r="A26" t="s">
        <v>60</v>
      </c>
      <c r="C26">
        <v>1</v>
      </c>
      <c r="E26">
        <f t="shared" si="0"/>
        <v>1</v>
      </c>
      <c r="F26">
        <v>67</v>
      </c>
    </row>
    <row r="27" spans="1:6" x14ac:dyDescent="0.3">
      <c r="A27" t="s">
        <v>61</v>
      </c>
      <c r="D27">
        <v>1</v>
      </c>
      <c r="E27">
        <f t="shared" si="0"/>
        <v>1</v>
      </c>
      <c r="F27">
        <v>68</v>
      </c>
    </row>
    <row r="28" spans="1:6" x14ac:dyDescent="0.3">
      <c r="A28" t="s">
        <v>62</v>
      </c>
      <c r="D28">
        <v>1</v>
      </c>
      <c r="E28">
        <f t="shared" si="0"/>
        <v>1</v>
      </c>
      <c r="F28">
        <v>69</v>
      </c>
    </row>
    <row r="29" spans="1:6" x14ac:dyDescent="0.3">
      <c r="A29" t="s">
        <v>63</v>
      </c>
      <c r="C29">
        <v>1</v>
      </c>
      <c r="E29">
        <f t="shared" si="0"/>
        <v>1</v>
      </c>
      <c r="F29">
        <v>182</v>
      </c>
    </row>
    <row r="30" spans="1:6" x14ac:dyDescent="0.3">
      <c r="A30" t="s">
        <v>64</v>
      </c>
      <c r="D30">
        <v>1</v>
      </c>
      <c r="E30">
        <f t="shared" si="0"/>
        <v>1</v>
      </c>
      <c r="F30">
        <v>42</v>
      </c>
    </row>
    <row r="31" spans="1:6" x14ac:dyDescent="0.3">
      <c r="A31" t="s">
        <v>65</v>
      </c>
      <c r="B31">
        <v>1</v>
      </c>
      <c r="E31">
        <f t="shared" si="0"/>
        <v>1</v>
      </c>
      <c r="F31">
        <v>128</v>
      </c>
    </row>
    <row r="32" spans="1:6" x14ac:dyDescent="0.3">
      <c r="A32" t="s">
        <v>66</v>
      </c>
      <c r="B32">
        <v>1</v>
      </c>
      <c r="E32">
        <f t="shared" si="0"/>
        <v>1</v>
      </c>
      <c r="F32">
        <v>70</v>
      </c>
    </row>
  </sheetData>
  <sortState xmlns:xlrd2="http://schemas.microsoft.com/office/spreadsheetml/2017/richdata2" ref="A4:F32">
    <sortCondition ref="A4"/>
  </sortState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 PÚBLICA&amp;1#_x000D_</oddHeader>
    <oddFooter>&amp;C&amp;"Calibri"&amp;11&amp;K000000&amp;L&amp;1#&amp;"Trebuchet MS"&amp;9&amp;K737373PÚBLICA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3"/>
  <dimension ref="A1:I57"/>
  <sheetViews>
    <sheetView workbookViewId="0">
      <selection activeCell="E3" sqref="E3"/>
    </sheetView>
  </sheetViews>
  <sheetFormatPr defaultColWidth="28.5546875" defaultRowHeight="14.4" x14ac:dyDescent="0.3"/>
  <cols>
    <col min="1" max="1" width="7.44140625" bestFit="1" customWidth="1"/>
    <col min="2" max="2" width="12.5546875" bestFit="1" customWidth="1"/>
    <col min="3" max="3" width="25.5546875" bestFit="1" customWidth="1"/>
    <col min="4" max="4" width="4.5546875" customWidth="1"/>
    <col min="5" max="5" width="33.44140625" bestFit="1" customWidth="1"/>
    <col min="6" max="6" width="6.44140625" bestFit="1" customWidth="1"/>
  </cols>
  <sheetData>
    <row r="1" spans="1:9" x14ac:dyDescent="0.3">
      <c r="A1" s="2" t="s">
        <v>67</v>
      </c>
      <c r="B1" s="2" t="s">
        <v>68</v>
      </c>
      <c r="C1" s="2" t="s">
        <v>69</v>
      </c>
      <c r="E1" s="2" t="s">
        <v>70</v>
      </c>
      <c r="F1" s="2" t="s">
        <v>18</v>
      </c>
    </row>
    <row r="2" spans="1:9" x14ac:dyDescent="0.3">
      <c r="A2" s="1" t="s">
        <v>71</v>
      </c>
      <c r="B2" s="1">
        <v>90003</v>
      </c>
      <c r="C2" s="1" t="s">
        <v>72</v>
      </c>
      <c r="E2" t="s">
        <v>73</v>
      </c>
      <c r="F2" t="s">
        <v>71</v>
      </c>
    </row>
    <row r="3" spans="1:9" x14ac:dyDescent="0.3">
      <c r="A3" s="1" t="s">
        <v>71</v>
      </c>
      <c r="B3" s="1">
        <v>90004</v>
      </c>
      <c r="C3" s="1" t="s">
        <v>74</v>
      </c>
      <c r="E3" t="s">
        <v>75</v>
      </c>
      <c r="F3" t="s">
        <v>71</v>
      </c>
      <c r="I3" t="s">
        <v>18</v>
      </c>
    </row>
    <row r="4" spans="1:9" x14ac:dyDescent="0.3">
      <c r="A4" s="1" t="s">
        <v>76</v>
      </c>
      <c r="B4" s="1">
        <v>18368</v>
      </c>
      <c r="C4" s="1" t="s">
        <v>77</v>
      </c>
      <c r="E4" t="s">
        <v>78</v>
      </c>
      <c r="F4" t="s">
        <v>76</v>
      </c>
      <c r="I4" t="s">
        <v>71</v>
      </c>
    </row>
    <row r="5" spans="1:9" x14ac:dyDescent="0.3">
      <c r="A5" s="1" t="s">
        <v>79</v>
      </c>
      <c r="B5" s="1">
        <v>271706</v>
      </c>
      <c r="C5" s="1" t="s">
        <v>80</v>
      </c>
      <c r="E5" t="s">
        <v>81</v>
      </c>
      <c r="F5" t="s">
        <v>79</v>
      </c>
      <c r="I5" t="s">
        <v>12</v>
      </c>
    </row>
    <row r="6" spans="1:9" x14ac:dyDescent="0.3">
      <c r="A6" s="1" t="s">
        <v>26</v>
      </c>
      <c r="B6" s="1">
        <v>90005</v>
      </c>
      <c r="C6" s="1" t="s">
        <v>82</v>
      </c>
      <c r="E6" t="s">
        <v>83</v>
      </c>
      <c r="F6" t="s">
        <v>26</v>
      </c>
      <c r="I6" t="s">
        <v>24</v>
      </c>
    </row>
    <row r="7" spans="1:9" x14ac:dyDescent="0.3">
      <c r="A7" s="1" t="s">
        <v>26</v>
      </c>
      <c r="B7" s="1">
        <v>90002</v>
      </c>
      <c r="C7" s="1" t="s">
        <v>84</v>
      </c>
      <c r="E7" t="s">
        <v>85</v>
      </c>
      <c r="F7" t="s">
        <v>26</v>
      </c>
      <c r="I7" t="s">
        <v>26</v>
      </c>
    </row>
    <row r="8" spans="1:9" x14ac:dyDescent="0.3">
      <c r="A8" s="1" t="s">
        <v>26</v>
      </c>
      <c r="B8" s="1">
        <v>27006</v>
      </c>
      <c r="C8" s="1" t="s">
        <v>86</v>
      </c>
      <c r="E8" t="s">
        <v>87</v>
      </c>
      <c r="F8" t="s">
        <v>26</v>
      </c>
      <c r="I8" t="s">
        <v>27</v>
      </c>
    </row>
    <row r="9" spans="1:9" x14ac:dyDescent="0.3">
      <c r="A9" s="1" t="s">
        <v>29</v>
      </c>
      <c r="B9" s="1">
        <v>27165</v>
      </c>
      <c r="C9" s="1" t="s">
        <v>88</v>
      </c>
      <c r="E9" t="s">
        <v>89</v>
      </c>
      <c r="F9" t="s">
        <v>29</v>
      </c>
      <c r="I9" t="s">
        <v>28</v>
      </c>
    </row>
    <row r="10" spans="1:9" x14ac:dyDescent="0.3">
      <c r="A10" s="1" t="s">
        <v>90</v>
      </c>
      <c r="B10" s="1">
        <v>275407</v>
      </c>
      <c r="C10" s="3" t="s">
        <v>91</v>
      </c>
      <c r="E10" t="s">
        <v>92</v>
      </c>
      <c r="F10" t="s">
        <v>90</v>
      </c>
      <c r="I10" t="s">
        <v>29</v>
      </c>
    </row>
    <row r="11" spans="1:9" x14ac:dyDescent="0.3">
      <c r="A11" s="1" t="s">
        <v>26</v>
      </c>
      <c r="B11" s="1">
        <v>275408</v>
      </c>
      <c r="C11" s="3" t="s">
        <v>93</v>
      </c>
      <c r="E11" t="s">
        <v>94</v>
      </c>
      <c r="F11" t="s">
        <v>26</v>
      </c>
      <c r="I11" t="s">
        <v>30</v>
      </c>
    </row>
    <row r="12" spans="1:9" x14ac:dyDescent="0.3">
      <c r="A12" s="1" t="s">
        <v>26</v>
      </c>
      <c r="B12" s="1">
        <v>275406</v>
      </c>
      <c r="C12" s="3" t="s">
        <v>95</v>
      </c>
      <c r="E12" t="s">
        <v>96</v>
      </c>
      <c r="F12" t="s">
        <v>26</v>
      </c>
      <c r="I12" t="s">
        <v>31</v>
      </c>
    </row>
    <row r="13" spans="1:9" x14ac:dyDescent="0.3">
      <c r="A13" s="1" t="s">
        <v>12</v>
      </c>
      <c r="B13" s="1">
        <v>19581</v>
      </c>
      <c r="C13" s="1" t="s">
        <v>11</v>
      </c>
      <c r="E13" t="s">
        <v>97</v>
      </c>
      <c r="F13" t="s">
        <v>12</v>
      </c>
      <c r="I13" t="s">
        <v>32</v>
      </c>
    </row>
    <row r="14" spans="1:9" x14ac:dyDescent="0.3">
      <c r="A14" s="1" t="s">
        <v>12</v>
      </c>
      <c r="B14" s="1">
        <v>26983</v>
      </c>
      <c r="C14" s="1" t="s">
        <v>98</v>
      </c>
      <c r="E14" t="s">
        <v>99</v>
      </c>
      <c r="F14" t="s">
        <v>12</v>
      </c>
    </row>
    <row r="15" spans="1:9" x14ac:dyDescent="0.3">
      <c r="A15" s="1" t="s">
        <v>12</v>
      </c>
      <c r="B15" s="1">
        <v>26987</v>
      </c>
      <c r="C15" s="1" t="s">
        <v>100</v>
      </c>
      <c r="E15" t="s">
        <v>101</v>
      </c>
      <c r="F15" t="s">
        <v>12</v>
      </c>
    </row>
    <row r="16" spans="1:9" x14ac:dyDescent="0.3">
      <c r="A16" s="1" t="s">
        <v>12</v>
      </c>
      <c r="B16" s="1">
        <v>271704</v>
      </c>
      <c r="C16" s="1" t="s">
        <v>102</v>
      </c>
      <c r="E16" t="s">
        <v>103</v>
      </c>
      <c r="F16" t="s">
        <v>12</v>
      </c>
    </row>
    <row r="17" spans="1:6" x14ac:dyDescent="0.3">
      <c r="A17" s="1" t="s">
        <v>24</v>
      </c>
      <c r="B17" s="1">
        <v>26989</v>
      </c>
      <c r="C17" s="1" t="s">
        <v>104</v>
      </c>
      <c r="E17" t="s">
        <v>105</v>
      </c>
      <c r="F17" t="s">
        <v>24</v>
      </c>
    </row>
    <row r="18" spans="1:6" x14ac:dyDescent="0.3">
      <c r="A18" s="1" t="s">
        <v>24</v>
      </c>
      <c r="B18" s="1">
        <v>26990</v>
      </c>
      <c r="C18" s="1" t="s">
        <v>106</v>
      </c>
      <c r="E18" t="s">
        <v>107</v>
      </c>
      <c r="F18" t="s">
        <v>24</v>
      </c>
    </row>
    <row r="19" spans="1:6" x14ac:dyDescent="0.3">
      <c r="A19" s="1" t="s">
        <v>24</v>
      </c>
      <c r="B19" s="1">
        <v>26992</v>
      </c>
      <c r="C19" s="1" t="s">
        <v>108</v>
      </c>
      <c r="E19" t="s">
        <v>109</v>
      </c>
      <c r="F19" t="s">
        <v>24</v>
      </c>
    </row>
    <row r="20" spans="1:6" x14ac:dyDescent="0.3">
      <c r="A20" s="1" t="s">
        <v>24</v>
      </c>
      <c r="B20" s="1">
        <v>26993</v>
      </c>
      <c r="C20" s="1" t="s">
        <v>110</v>
      </c>
      <c r="E20" t="s">
        <v>111</v>
      </c>
      <c r="F20" t="s">
        <v>24</v>
      </c>
    </row>
    <row r="21" spans="1:6" x14ac:dyDescent="0.3">
      <c r="A21" s="1" t="s">
        <v>24</v>
      </c>
      <c r="B21" s="1">
        <v>26995</v>
      </c>
      <c r="C21" s="1" t="s">
        <v>112</v>
      </c>
      <c r="E21" t="s">
        <v>113</v>
      </c>
      <c r="F21" t="s">
        <v>24</v>
      </c>
    </row>
    <row r="22" spans="1:6" x14ac:dyDescent="0.3">
      <c r="A22" s="1" t="s">
        <v>24</v>
      </c>
      <c r="B22" s="1">
        <v>26996</v>
      </c>
      <c r="C22" s="1" t="s">
        <v>114</v>
      </c>
      <c r="E22" t="s">
        <v>115</v>
      </c>
      <c r="F22" t="s">
        <v>24</v>
      </c>
    </row>
    <row r="23" spans="1:6" x14ac:dyDescent="0.3">
      <c r="A23" s="1" t="s">
        <v>24</v>
      </c>
      <c r="B23" s="1">
        <v>27001</v>
      </c>
      <c r="C23" s="1" t="s">
        <v>116</v>
      </c>
      <c r="E23" t="s">
        <v>117</v>
      </c>
      <c r="F23" t="s">
        <v>24</v>
      </c>
    </row>
    <row r="24" spans="1:6" x14ac:dyDescent="0.3">
      <c r="A24" s="1" t="s">
        <v>26</v>
      </c>
      <c r="B24" s="1">
        <v>27003</v>
      </c>
      <c r="C24" s="1" t="s">
        <v>118</v>
      </c>
      <c r="E24" t="s">
        <v>119</v>
      </c>
      <c r="F24" t="s">
        <v>26</v>
      </c>
    </row>
    <row r="25" spans="1:6" x14ac:dyDescent="0.3">
      <c r="A25" s="1" t="s">
        <v>26</v>
      </c>
      <c r="B25" s="1">
        <v>27004</v>
      </c>
      <c r="C25" s="1" t="s">
        <v>120</v>
      </c>
      <c r="E25" t="s">
        <v>121</v>
      </c>
      <c r="F25" t="s">
        <v>26</v>
      </c>
    </row>
    <row r="26" spans="1:6" x14ac:dyDescent="0.3">
      <c r="A26" s="1" t="s">
        <v>26</v>
      </c>
      <c r="B26" s="1">
        <v>27005</v>
      </c>
      <c r="C26" s="1" t="s">
        <v>122</v>
      </c>
      <c r="E26" t="s">
        <v>123</v>
      </c>
      <c r="F26" t="s">
        <v>26</v>
      </c>
    </row>
    <row r="27" spans="1:6" x14ac:dyDescent="0.3">
      <c r="A27" s="1" t="s">
        <v>27</v>
      </c>
      <c r="B27" s="1">
        <v>27147</v>
      </c>
      <c r="C27" s="1" t="s">
        <v>124</v>
      </c>
      <c r="E27" t="s">
        <v>125</v>
      </c>
      <c r="F27" t="s">
        <v>27</v>
      </c>
    </row>
    <row r="28" spans="1:6" x14ac:dyDescent="0.3">
      <c r="A28" s="1" t="s">
        <v>26</v>
      </c>
      <c r="B28" s="1">
        <v>27166</v>
      </c>
      <c r="C28" s="1" t="s">
        <v>126</v>
      </c>
      <c r="E28" t="s">
        <v>127</v>
      </c>
      <c r="F28" t="s">
        <v>26</v>
      </c>
    </row>
    <row r="29" spans="1:6" x14ac:dyDescent="0.3">
      <c r="A29" s="1" t="s">
        <v>27</v>
      </c>
      <c r="B29" s="1">
        <v>27148</v>
      </c>
      <c r="C29" s="1" t="s">
        <v>128</v>
      </c>
      <c r="E29" t="s">
        <v>129</v>
      </c>
      <c r="F29" t="s">
        <v>27</v>
      </c>
    </row>
    <row r="30" spans="1:6" x14ac:dyDescent="0.3">
      <c r="A30" s="1" t="s">
        <v>26</v>
      </c>
      <c r="B30" s="1">
        <v>27167</v>
      </c>
      <c r="C30" s="1" t="s">
        <v>130</v>
      </c>
      <c r="E30" t="s">
        <v>131</v>
      </c>
      <c r="F30" t="s">
        <v>26</v>
      </c>
    </row>
    <row r="31" spans="1:6" x14ac:dyDescent="0.3">
      <c r="A31" s="1" t="s">
        <v>26</v>
      </c>
      <c r="B31" s="1">
        <v>27170</v>
      </c>
      <c r="C31" s="1" t="s">
        <v>132</v>
      </c>
      <c r="E31" t="s">
        <v>133</v>
      </c>
      <c r="F31" t="s">
        <v>26</v>
      </c>
    </row>
    <row r="32" spans="1:6" x14ac:dyDescent="0.3">
      <c r="A32" s="1" t="s">
        <v>27</v>
      </c>
      <c r="B32" s="1">
        <v>27149</v>
      </c>
      <c r="C32" s="1" t="s">
        <v>134</v>
      </c>
      <c r="E32" t="s">
        <v>135</v>
      </c>
      <c r="F32" t="s">
        <v>27</v>
      </c>
    </row>
    <row r="33" spans="1:6" x14ac:dyDescent="0.3">
      <c r="A33" s="1" t="s">
        <v>26</v>
      </c>
      <c r="B33" s="1">
        <v>271703</v>
      </c>
      <c r="C33" s="1" t="s">
        <v>136</v>
      </c>
      <c r="E33" t="s">
        <v>137</v>
      </c>
      <c r="F33" t="s">
        <v>26</v>
      </c>
    </row>
    <row r="34" spans="1:6" x14ac:dyDescent="0.3">
      <c r="A34" s="1" t="s">
        <v>27</v>
      </c>
      <c r="B34" s="1">
        <v>27146</v>
      </c>
      <c r="C34" s="1" t="s">
        <v>138</v>
      </c>
      <c r="E34" t="s">
        <v>139</v>
      </c>
      <c r="F34" t="s">
        <v>27</v>
      </c>
    </row>
    <row r="35" spans="1:6" x14ac:dyDescent="0.3">
      <c r="A35" s="1" t="s">
        <v>28</v>
      </c>
      <c r="B35" s="1">
        <v>27150</v>
      </c>
      <c r="C35" s="1" t="s">
        <v>140</v>
      </c>
      <c r="E35" t="s">
        <v>141</v>
      </c>
      <c r="F35" t="s">
        <v>28</v>
      </c>
    </row>
    <row r="36" spans="1:6" x14ac:dyDescent="0.3">
      <c r="A36" s="1" t="s">
        <v>28</v>
      </c>
      <c r="B36" s="1">
        <v>27151</v>
      </c>
      <c r="C36" s="1" t="s">
        <v>142</v>
      </c>
      <c r="E36" t="s">
        <v>143</v>
      </c>
      <c r="F36" t="s">
        <v>28</v>
      </c>
    </row>
    <row r="37" spans="1:6" x14ac:dyDescent="0.3">
      <c r="A37" s="1" t="s">
        <v>28</v>
      </c>
      <c r="B37" s="1">
        <v>27152</v>
      </c>
      <c r="C37" s="1" t="s">
        <v>144</v>
      </c>
      <c r="E37" t="s">
        <v>145</v>
      </c>
      <c r="F37" t="s">
        <v>28</v>
      </c>
    </row>
    <row r="38" spans="1:6" x14ac:dyDescent="0.3">
      <c r="A38" s="1" t="s">
        <v>28</v>
      </c>
      <c r="B38" s="1">
        <v>224822</v>
      </c>
      <c r="C38" s="1" t="s">
        <v>146</v>
      </c>
      <c r="E38" t="s">
        <v>147</v>
      </c>
      <c r="F38" t="s">
        <v>28</v>
      </c>
    </row>
    <row r="39" spans="1:6" x14ac:dyDescent="0.3">
      <c r="A39" s="1" t="s">
        <v>29</v>
      </c>
      <c r="B39" s="1">
        <v>27161</v>
      </c>
      <c r="C39" s="1" t="s">
        <v>148</v>
      </c>
      <c r="E39" t="s">
        <v>149</v>
      </c>
      <c r="F39" t="s">
        <v>29</v>
      </c>
    </row>
    <row r="40" spans="1:6" x14ac:dyDescent="0.3">
      <c r="A40" s="1" t="s">
        <v>29</v>
      </c>
      <c r="B40" s="1">
        <v>27162</v>
      </c>
      <c r="C40" s="1" t="s">
        <v>150</v>
      </c>
      <c r="E40" t="s">
        <v>151</v>
      </c>
      <c r="F40" t="s">
        <v>29</v>
      </c>
    </row>
    <row r="41" spans="1:6" x14ac:dyDescent="0.3">
      <c r="A41" s="1" t="s">
        <v>29</v>
      </c>
      <c r="B41" s="1">
        <v>27164</v>
      </c>
      <c r="C41" s="1" t="s">
        <v>152</v>
      </c>
      <c r="E41" t="s">
        <v>153</v>
      </c>
      <c r="F41" t="s">
        <v>29</v>
      </c>
    </row>
    <row r="42" spans="1:6" x14ac:dyDescent="0.3">
      <c r="A42" s="1" t="s">
        <v>30</v>
      </c>
      <c r="B42" s="1">
        <v>27141</v>
      </c>
      <c r="C42" s="1" t="s">
        <v>154</v>
      </c>
      <c r="E42" t="s">
        <v>155</v>
      </c>
      <c r="F42" t="s">
        <v>30</v>
      </c>
    </row>
    <row r="43" spans="1:6" x14ac:dyDescent="0.3">
      <c r="A43" s="1" t="s">
        <v>30</v>
      </c>
      <c r="B43" s="1">
        <v>27142</v>
      </c>
      <c r="C43" s="1" t="s">
        <v>156</v>
      </c>
      <c r="E43" t="s">
        <v>157</v>
      </c>
      <c r="F43" t="s">
        <v>30</v>
      </c>
    </row>
    <row r="44" spans="1:6" x14ac:dyDescent="0.3">
      <c r="A44" s="1" t="s">
        <v>30</v>
      </c>
      <c r="B44" s="1">
        <v>27143</v>
      </c>
      <c r="C44" s="1" t="s">
        <v>158</v>
      </c>
      <c r="E44" t="s">
        <v>159</v>
      </c>
      <c r="F44" t="s">
        <v>30</v>
      </c>
    </row>
    <row r="45" spans="1:6" x14ac:dyDescent="0.3">
      <c r="A45" s="1" t="s">
        <v>30</v>
      </c>
      <c r="B45" s="1">
        <v>27144</v>
      </c>
      <c r="C45" s="1" t="s">
        <v>160</v>
      </c>
      <c r="E45" t="s">
        <v>161</v>
      </c>
      <c r="F45" t="s">
        <v>30</v>
      </c>
    </row>
    <row r="46" spans="1:6" x14ac:dyDescent="0.3">
      <c r="A46" s="1" t="s">
        <v>30</v>
      </c>
      <c r="B46" s="1">
        <v>27145</v>
      </c>
      <c r="C46" s="1" t="s">
        <v>162</v>
      </c>
      <c r="E46" t="s">
        <v>163</v>
      </c>
      <c r="F46" t="s">
        <v>30</v>
      </c>
    </row>
    <row r="47" spans="1:6" x14ac:dyDescent="0.3">
      <c r="A47" s="1" t="s">
        <v>31</v>
      </c>
      <c r="B47" s="1">
        <v>27089</v>
      </c>
      <c r="C47" s="1" t="s">
        <v>164</v>
      </c>
      <c r="E47" t="s">
        <v>165</v>
      </c>
      <c r="F47" t="s">
        <v>31</v>
      </c>
    </row>
    <row r="48" spans="1:6" x14ac:dyDescent="0.3">
      <c r="A48" s="1" t="s">
        <v>31</v>
      </c>
      <c r="B48" s="1">
        <v>27090</v>
      </c>
      <c r="C48" s="1" t="s">
        <v>166</v>
      </c>
      <c r="E48" t="s">
        <v>167</v>
      </c>
      <c r="F48" t="s">
        <v>31</v>
      </c>
    </row>
    <row r="49" spans="1:6" x14ac:dyDescent="0.3">
      <c r="A49" s="1" t="s">
        <v>31</v>
      </c>
      <c r="B49" s="1">
        <v>27091</v>
      </c>
      <c r="C49" s="1" t="s">
        <v>168</v>
      </c>
      <c r="E49" t="s">
        <v>169</v>
      </c>
      <c r="F49" t="s">
        <v>31</v>
      </c>
    </row>
    <row r="50" spans="1:6" x14ac:dyDescent="0.3">
      <c r="A50" s="1" t="s">
        <v>31</v>
      </c>
      <c r="B50" s="1">
        <v>27081</v>
      </c>
      <c r="C50" s="1" t="s">
        <v>170</v>
      </c>
      <c r="E50" t="s">
        <v>171</v>
      </c>
      <c r="F50" t="s">
        <v>31</v>
      </c>
    </row>
    <row r="51" spans="1:6" x14ac:dyDescent="0.3">
      <c r="A51" s="1" t="s">
        <v>32</v>
      </c>
      <c r="B51" s="1">
        <v>27082</v>
      </c>
      <c r="C51" s="1" t="s">
        <v>172</v>
      </c>
      <c r="E51" t="s">
        <v>173</v>
      </c>
      <c r="F51" t="s">
        <v>32</v>
      </c>
    </row>
    <row r="52" spans="1:6" x14ac:dyDescent="0.3">
      <c r="A52" s="1" t="s">
        <v>32</v>
      </c>
      <c r="B52" s="1">
        <v>27083</v>
      </c>
      <c r="C52" s="1" t="s">
        <v>174</v>
      </c>
      <c r="E52" t="s">
        <v>175</v>
      </c>
      <c r="F52" t="s">
        <v>32</v>
      </c>
    </row>
    <row r="53" spans="1:6" x14ac:dyDescent="0.3">
      <c r="A53" s="1" t="s">
        <v>32</v>
      </c>
      <c r="B53" s="1">
        <v>27084</v>
      </c>
      <c r="C53" s="1" t="s">
        <v>176</v>
      </c>
      <c r="E53" t="s">
        <v>177</v>
      </c>
      <c r="F53" t="s">
        <v>32</v>
      </c>
    </row>
    <row r="54" spans="1:6" x14ac:dyDescent="0.3">
      <c r="A54" s="1" t="s">
        <v>32</v>
      </c>
      <c r="B54" s="1">
        <v>27085</v>
      </c>
      <c r="C54" s="1" t="s">
        <v>178</v>
      </c>
      <c r="E54" t="s">
        <v>179</v>
      </c>
      <c r="F54" t="s">
        <v>32</v>
      </c>
    </row>
    <row r="55" spans="1:6" x14ac:dyDescent="0.3">
      <c r="A55" s="1" t="s">
        <v>32</v>
      </c>
      <c r="B55" s="1">
        <v>27088</v>
      </c>
      <c r="C55" s="1" t="s">
        <v>180</v>
      </c>
      <c r="E55" t="s">
        <v>181</v>
      </c>
      <c r="F55" t="s">
        <v>32</v>
      </c>
    </row>
    <row r="56" spans="1:6" x14ac:dyDescent="0.3">
      <c r="A56" s="1" t="s">
        <v>32</v>
      </c>
      <c r="B56" s="1">
        <v>27086</v>
      </c>
      <c r="C56" s="1" t="s">
        <v>182</v>
      </c>
      <c r="E56" t="s">
        <v>183</v>
      </c>
      <c r="F56" t="s">
        <v>32</v>
      </c>
    </row>
    <row r="57" spans="1:6" x14ac:dyDescent="0.3">
      <c r="A57" s="1" t="s">
        <v>32</v>
      </c>
      <c r="B57" s="1">
        <v>27087</v>
      </c>
      <c r="C57" s="1" t="s">
        <v>184</v>
      </c>
      <c r="E57" t="s">
        <v>185</v>
      </c>
      <c r="F57" t="s">
        <v>32</v>
      </c>
    </row>
  </sheetData>
  <sortState xmlns:xlrd2="http://schemas.microsoft.com/office/spreadsheetml/2017/richdata2" ref="I7:I16">
    <sortCondition ref="I7:I16"/>
  </sortState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 PÚBLICA&amp;1#_x000D_</oddHeader>
    <oddFooter>&amp;C&amp;"Calibri"&amp;11&amp;K000000&amp;L&amp;1#&amp;"Trebuchet MS"&amp;9&amp;K737373PÚBLICA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C64AEBC6938045854C56BA4D8C77CF" ma:contentTypeVersion="14" ma:contentTypeDescription="Crie um novo documento." ma:contentTypeScope="" ma:versionID="3850909080aa249e33db1c719aec5725">
  <xsd:schema xmlns:xsd="http://www.w3.org/2001/XMLSchema" xmlns:xs="http://www.w3.org/2001/XMLSchema" xmlns:p="http://schemas.microsoft.com/office/2006/metadata/properties" xmlns:ns2="35be389f-dada-4a68-ae92-ea7661de5b6e" xmlns:ns3="d5d2fd33-ccbd-4040-be47-5df533512541" targetNamespace="http://schemas.microsoft.com/office/2006/metadata/properties" ma:root="true" ma:fieldsID="035b6ec1d160bd20c1717aaf4416ff6c" ns2:_="" ns3:_="">
    <xsd:import namespace="35be389f-dada-4a68-ae92-ea7661de5b6e"/>
    <xsd:import namespace="d5d2fd33-ccbd-4040-be47-5df53351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e389f-dada-4a68-ae92-ea7661de5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339bc78a-4180-4e8d-96d6-e0e1a3fcef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d2fd33-ccbd-4040-be47-5df53351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11d3a14-39bc-4721-8cce-e8795fcc2726}" ma:internalName="TaxCatchAll" ma:showField="CatchAllData" ma:web="d5d2fd33-ccbd-4040-be47-5df533512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d2fd33-ccbd-4040-be47-5df533512541" xsi:nil="true"/>
    <lcf76f155ced4ddcb4097134ff3c332f xmlns="35be389f-dada-4a68-ae92-ea7661de5b6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91FA00-A7CF-4D67-BA27-0CEDDD3A4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be389f-dada-4a68-ae92-ea7661de5b6e"/>
    <ds:schemaRef ds:uri="d5d2fd33-ccbd-4040-be47-5df53351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71FAAE-924C-419D-9854-3BF8232B687F}">
  <ds:schemaRefs>
    <ds:schemaRef ds:uri="http://schemas.microsoft.com/office/2006/metadata/properties"/>
    <ds:schemaRef ds:uri="http://schemas.microsoft.com/office/infopath/2007/PartnerControls"/>
    <ds:schemaRef ds:uri="d5d2fd33-ccbd-4040-be47-5df533512541"/>
    <ds:schemaRef ds:uri="35be389f-dada-4a68-ae92-ea7661de5b6e"/>
  </ds:schemaRefs>
</ds:datastoreItem>
</file>

<file path=customXml/itemProps3.xml><?xml version="1.0" encoding="utf-8"?>
<ds:datastoreItem xmlns:ds="http://schemas.openxmlformats.org/officeDocument/2006/customXml" ds:itemID="{11C91934-74BE-4384-BE3B-F0FD253112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SOLICITAÇÃO</vt:lpstr>
      <vt:lpstr>Planilha1</vt:lpstr>
      <vt:lpstr>VOLUMES</vt:lpstr>
      <vt:lpstr>TRAVAS</vt:lpstr>
      <vt:lpstr>ZONAS-INSTALACOES</vt:lpstr>
    </vt:vector>
  </TitlesOfParts>
  <Manager/>
  <Company>Petrobras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Seber</dc:creator>
  <cp:keywords/>
  <dc:description/>
  <cp:lastModifiedBy>Cleiton Cardoso Silva</cp:lastModifiedBy>
  <cp:revision/>
  <dcterms:created xsi:type="dcterms:W3CDTF">2020-01-04T14:03:11Z</dcterms:created>
  <dcterms:modified xsi:type="dcterms:W3CDTF">2024-11-06T21:57:11Z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0x010100A0C64AEBC6938045854C56BA4D8C77CF</vt:lpwstr>
  </property>
  <property fmtid="{D5CDD505-2E9C-101B-9397-08002B2CF9AE}" pid="3" name="MSIP_Label_140b9f7d-8e3a-482f-9702-4b7ffc40985a_Enabled">
    <vt:lpwstr>true</vt:lpwstr>
  </property>
  <property fmtid="{D5CDD505-2E9C-101B-9397-08002B2CF9AE}" pid="4" name="MSIP_Label_140b9f7d-8e3a-482f-9702-4b7ffc40985a_SetDate">
    <vt:lpwstr>2023-10-03T20:06:15Z</vt:lpwstr>
  </property>
  <property fmtid="{D5CDD505-2E9C-101B-9397-08002B2CF9AE}" pid="5" name="MSIP_Label_140b9f7d-8e3a-482f-9702-4b7ffc40985a_Method">
    <vt:lpwstr>Privileged</vt:lpwstr>
  </property>
  <property fmtid="{D5CDD505-2E9C-101B-9397-08002B2CF9AE}" pid="6" name="MSIP_Label_140b9f7d-8e3a-482f-9702-4b7ffc40985a_Name">
    <vt:lpwstr>Pública</vt:lpwstr>
  </property>
  <property fmtid="{D5CDD505-2E9C-101B-9397-08002B2CF9AE}" pid="7" name="MSIP_Label_140b9f7d-8e3a-482f-9702-4b7ffc40985a_SiteId">
    <vt:lpwstr>5b6f6241-9a57-4be4-8e50-1dfa72e79a57</vt:lpwstr>
  </property>
  <property fmtid="{D5CDD505-2E9C-101B-9397-08002B2CF9AE}" pid="8" name="MSIP_Label_140b9f7d-8e3a-482f-9702-4b7ffc40985a_ActionId">
    <vt:lpwstr>b246fd53-2ad7-4ecd-8d4c-87bb69430665</vt:lpwstr>
  </property>
  <property fmtid="{D5CDD505-2E9C-101B-9397-08002B2CF9AE}" pid="9" name="MSIP_Label_140b9f7d-8e3a-482f-9702-4b7ffc40985a_ContentBits">
    <vt:lpwstr>2</vt:lpwstr>
  </property>
  <property fmtid="{D5CDD505-2E9C-101B-9397-08002B2CF9AE}" pid="10" name="MSIP_Label_87a91865-da3b-475c-94a1-33d2afa27ba4_Enabled">
    <vt:lpwstr>true</vt:lpwstr>
  </property>
  <property fmtid="{D5CDD505-2E9C-101B-9397-08002B2CF9AE}" pid="11" name="MSIP_Label_87a91865-da3b-475c-94a1-33d2afa27ba4_SetDate">
    <vt:lpwstr>2023-10-27T16:32:58Z</vt:lpwstr>
  </property>
  <property fmtid="{D5CDD505-2E9C-101B-9397-08002B2CF9AE}" pid="12" name="MSIP_Label_87a91865-da3b-475c-94a1-33d2afa27ba4_Method">
    <vt:lpwstr>Privileged</vt:lpwstr>
  </property>
  <property fmtid="{D5CDD505-2E9C-101B-9397-08002B2CF9AE}" pid="13" name="MSIP_Label_87a91865-da3b-475c-94a1-33d2afa27ba4_Name">
    <vt:lpwstr>Pública</vt:lpwstr>
  </property>
  <property fmtid="{D5CDD505-2E9C-101B-9397-08002B2CF9AE}" pid="14" name="MSIP_Label_87a91865-da3b-475c-94a1-33d2afa27ba4_SiteId">
    <vt:lpwstr>adf9b643-58ba-48b0-89ae-1706ae9a40bc</vt:lpwstr>
  </property>
  <property fmtid="{D5CDD505-2E9C-101B-9397-08002B2CF9AE}" pid="15" name="MSIP_Label_87a91865-da3b-475c-94a1-33d2afa27ba4_ActionId">
    <vt:lpwstr>8d0d9d08-e213-47f2-8d0e-2271ca2e011f</vt:lpwstr>
  </property>
  <property fmtid="{D5CDD505-2E9C-101B-9397-08002B2CF9AE}" pid="16" name="MSIP_Label_87a91865-da3b-475c-94a1-33d2afa27ba4_ContentBits">
    <vt:lpwstr>1</vt:lpwstr>
  </property>
  <property fmtid="{D5CDD505-2E9C-101B-9397-08002B2CF9AE}" pid="17" name="MediaServiceImageTags">
    <vt:lpwstr/>
  </property>
</Properties>
</file>