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nnibal\Учебка\!магистра\диссер\таблички\"/>
    </mc:Choice>
  </mc:AlternateContent>
  <xr:revisionPtr revIDLastSave="0" documentId="13_ncr:1_{AF1E4EC3-1CB3-4061-AF75-70D990F845C4}" xr6:coauthVersionLast="46" xr6:coauthVersionMax="46" xr10:uidLastSave="{00000000-0000-0000-0000-000000000000}"/>
  <bookViews>
    <workbookView xWindow="-103" yWindow="-103" windowWidth="33120" windowHeight="18274" tabRatio="500" activeTab="6" xr2:uid="{00000000-000D-0000-FFFF-FFFF00000000}"/>
  </bookViews>
  <sheets>
    <sheet name="all words" sheetId="1" r:id="rId1"/>
    <sheet name="3000 freq" sheetId="2" r:id="rId2"/>
    <sheet name="5000 freq no nouns" sheetId="3" r:id="rId3"/>
    <sheet name="AdpPronNum" sheetId="4" r:id="rId4"/>
    <sheet name="not NounVerbAdjAdv" sheetId="5" r:id="rId5"/>
    <sheet name="PartAdpConjPronNum" sheetId="6" r:id="rId6"/>
    <sheet name="VerbNounAdvAdvj" sheetId="7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2" i="1"/>
  <c r="B7" i="1"/>
  <c r="B6" i="1"/>
  <c r="B5" i="1"/>
  <c r="B4" i="1"/>
  <c r="B3" i="1"/>
  <c r="G8" i="7"/>
  <c r="F8" i="7"/>
  <c r="E8" i="7"/>
  <c r="D8" i="7"/>
  <c r="C8" i="7"/>
  <c r="B8" i="7"/>
  <c r="G8" i="6"/>
  <c r="F8" i="6"/>
  <c r="E8" i="6"/>
  <c r="D8" i="6"/>
  <c r="C8" i="6"/>
  <c r="B8" i="6"/>
  <c r="G8" i="5"/>
  <c r="F8" i="5"/>
  <c r="E8" i="5"/>
  <c r="D8" i="5"/>
  <c r="C8" i="5"/>
  <c r="B8" i="5"/>
  <c r="G8" i="4"/>
  <c r="F8" i="4"/>
  <c r="E8" i="4"/>
  <c r="D8" i="4"/>
  <c r="C8" i="4"/>
  <c r="B8" i="4"/>
  <c r="G8" i="3"/>
  <c r="F8" i="3"/>
  <c r="E8" i="3"/>
  <c r="D8" i="3"/>
  <c r="C8" i="3"/>
  <c r="B8" i="3"/>
  <c r="G8" i="2"/>
  <c r="F8" i="2"/>
  <c r="E8" i="2"/>
  <c r="D8" i="2"/>
  <c r="C8" i="2"/>
  <c r="B8" i="2"/>
  <c r="G8" i="1"/>
  <c r="F8" i="1"/>
  <c r="E8" i="1"/>
  <c r="D8" i="1"/>
  <c r="C8" i="1" l="1"/>
  <c r="B8" i="1"/>
</calcChain>
</file>

<file path=xl/sharedStrings.xml><?xml version="1.0" encoding="utf-8"?>
<sst xmlns="http://schemas.openxmlformats.org/spreadsheetml/2006/main" count="101" uniqueCount="21">
  <si>
    <t>WIKI</t>
  </si>
  <si>
    <t>LENTA</t>
  </si>
  <si>
    <t>PARTIAL_LJ</t>
  </si>
  <si>
    <t>LJ</t>
  </si>
  <si>
    <t>ZEN</t>
  </si>
  <si>
    <t>VK_ONLY_AUTHOR</t>
  </si>
  <si>
    <t>По всем токенам категории "слово"</t>
  </si>
  <si>
    <t>3000 самых частотных</t>
  </si>
  <si>
    <t>5000 самых частотных без сущ и пункт</t>
  </si>
  <si>
    <t>только предлоги, местоимения и числительные</t>
  </si>
  <si>
    <t>все слова, кроме сущ, гл, прил и нар</t>
  </si>
  <si>
    <t>все частицы, предлоги, союзы, местоимения и числительные</t>
  </si>
  <si>
    <t>глаголы, существительные, наречия и прилагательные</t>
  </si>
  <si>
    <t>практически ничего не дает, ну кроме разделения между соцсетями и вики-лентой</t>
  </si>
  <si>
    <t>то же, что все слова</t>
  </si>
  <si>
    <t>ничего не дает</t>
  </si>
  <si>
    <t>ничего</t>
  </si>
  <si>
    <t>точнее, тенденция ча ближе ко всему, чем жж, кроме вк</t>
  </si>
  <si>
    <t>примерно все шиты дают одну картину: по всем параметрам ча дает большее сходство со всем, кроме вк, чем жж</t>
  </si>
  <si>
    <t>при этом почти везде ча и дзен - лидеры по среднему арифметическому косинусу</t>
  </si>
  <si>
    <t>ну ладно, можно притянуть за уши, формально ча тексты дают наибольшие косинусы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</si>
</sst>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words'!$B$1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words'!$A$2:$A$7</c15:sqref>
                  </c15:fullRef>
                </c:ext>
              </c:extLst>
              <c:f>'all words'!$A$3:$A$7</c:f>
              <c:strCache>
                <c:ptCount val="5"/>
                <c:pt idx="0">
                  <c:v>LENTA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words'!$B$2:$B$7</c15:sqref>
                  </c15:fullRef>
                </c:ext>
              </c:extLst>
              <c:f>'all words'!$B$3:$B$7</c:f>
              <c:numCache>
                <c:formatCode>General</c:formatCode>
                <c:ptCount val="5"/>
                <c:pt idx="0">
                  <c:v>0.72589999999999999</c:v>
                </c:pt>
                <c:pt idx="1">
                  <c:v>0.94869999999999999</c:v>
                </c:pt>
                <c:pt idx="2">
                  <c:v>0.97</c:v>
                </c:pt>
                <c:pt idx="3">
                  <c:v>0.93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2C9-9C3A-898A0842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'3000 freq'!$E$1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'3000 freq'!$A$2:$A$7</c15:sqref>
                  </c15:fullRef>
                </c:ext>
              </c:extLst>
              <c:f>('3000 freq'!$A$2:$A$4,'3000 freq'!$A$6:$A$7)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'3000 freq'!$E$2:$E$7</c15:sqref>
                  </c15:fullRef>
                </c:ext>
              </c:extLst>
              <c:f>('3000 freq'!$E$2:$E$4,'3000 freq'!$E$6:$E$7)</c:f>
              <c:numCache>
                <c:formatCode>General</c:formatCode>
                <c:ptCount val="5"/>
                <c:pt idx="0">
                  <c:v>0.97370000000000001</c:v>
                </c:pt>
                <c:pt idx="1">
                  <c:v>0.91820000000000002</c:v>
                </c:pt>
                <c:pt idx="2">
                  <c:v>0.99739999999999995</c:v>
                </c:pt>
                <c:pt idx="3">
                  <c:v>0.99119999999999997</c:v>
                </c:pt>
                <c:pt idx="4">
                  <c:v>0.91649999999999998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4-447C-8641-37A9FD50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'3000 freq'!$F$1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'3000 freq'!$A$2:$A$7</c15:sqref>
                  </c15:fullRef>
                </c:ext>
              </c:extLst>
              <c:f>('3000 freq'!$A$2:$A$5,'3000 freq'!$A$7)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'3000 freq'!$F$2:$F$7</c15:sqref>
                  </c15:fullRef>
                </c:ext>
              </c:extLst>
              <c:f>('3000 freq'!$F$2:$F$5,'3000 freq'!$F$7)</c:f>
              <c:numCache>
                <c:formatCode>General</c:formatCode>
                <c:ptCount val="5"/>
                <c:pt idx="0">
                  <c:v>0.95960000000000001</c:v>
                </c:pt>
                <c:pt idx="1">
                  <c:v>0.94289999999999996</c:v>
                </c:pt>
                <c:pt idx="2">
                  <c:v>0.99160000000000004</c:v>
                </c:pt>
                <c:pt idx="3">
                  <c:v>0.99119999999999997</c:v>
                </c:pt>
                <c:pt idx="4">
                  <c:v>0.93049999999999999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C-48F3-B924-6931B755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'3000 freq'!$G$1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'3000 freq'!$A$2:$A$7</c15:sqref>
                  </c15:fullRef>
                </c:ext>
              </c:extLst>
              <c:f>'3000 freq'!$A$2:$A$6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ZEN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'3000 freq'!$G$2:$G$7</c15:sqref>
                  </c15:fullRef>
                </c:ext>
              </c:extLst>
              <c:f>'3000 freq'!$G$2:$G$6</c:f>
              <c:numCache>
                <c:formatCode>General</c:formatCode>
                <c:ptCount val="5"/>
                <c:pt idx="0">
                  <c:v>0.86639999999999995</c:v>
                </c:pt>
                <c:pt idx="1">
                  <c:v>0.9506</c:v>
                </c:pt>
                <c:pt idx="2">
                  <c:v>0.92979999999999996</c:v>
                </c:pt>
                <c:pt idx="3">
                  <c:v>0.91649999999999998</c:v>
                </c:pt>
                <c:pt idx="4">
                  <c:v>0.93049999999999999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9C8-A7F5-B6447A06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'5000 freq no nouns'!$B$1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'5000 freq no nouns'!$A$2:$A$7</c15:sqref>
                  </c15:fullRef>
                </c:ext>
              </c:extLst>
              <c:f>'5000 freq no nouns'!$A$3:$A$7</c:f>
              <c:strCache>
                <c:ptCount val="5"/>
                <c:pt idx="0">
                  <c:v>LENTA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 freq no nouns'!$B$2:$B$7</c15:sqref>
                  </c15:fullRef>
                </c:ext>
              </c:extLst>
              <c:f>'5000 freq no nouns'!$B$3:$B$7</c:f>
              <c:numCache>
                <c:formatCode>General</c:formatCode>
                <c:ptCount val="5"/>
                <c:pt idx="0">
                  <c:v>0.72370000000000001</c:v>
                </c:pt>
                <c:pt idx="1">
                  <c:v>0.93640000000000001</c:v>
                </c:pt>
                <c:pt idx="2">
                  <c:v>0.95489999999999997</c:v>
                </c:pt>
                <c:pt idx="3">
                  <c:v>0.92130000000000001</c:v>
                </c:pt>
                <c:pt idx="4">
                  <c:v>0.75639999999999996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B-4526-9825-40980BCE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'5000 freq no nouns'!$C$1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'5000 freq no nouns'!$A$2:$A$7</c15:sqref>
                  </c15:fullRef>
                </c:ext>
              </c:extLst>
              <c:f>('5000 freq no nouns'!$A$2,'5000 freq no nouns'!$A$4:$A$7)</c:f>
              <c:strCache>
                <c:ptCount val="5"/>
                <c:pt idx="0">
                  <c:v>VK_ONLY_AUTHOR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 freq no nouns'!$C$2:$C$7</c15:sqref>
                  </c15:fullRef>
                </c:ext>
              </c:extLst>
              <c:f>('5000 freq no nouns'!$C$2,'5000 freq no nouns'!$C$4:$C$7)</c:f>
              <c:numCache>
                <c:formatCode>General</c:formatCode>
                <c:ptCount val="5"/>
                <c:pt idx="0">
                  <c:v>0.72370000000000001</c:v>
                </c:pt>
                <c:pt idx="1">
                  <c:v>0.87809999999999999</c:v>
                </c:pt>
                <c:pt idx="2">
                  <c:v>0.84819999999999995</c:v>
                </c:pt>
                <c:pt idx="3">
                  <c:v>0.87949999999999995</c:v>
                </c:pt>
                <c:pt idx="4">
                  <c:v>0.95169999999999999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0-4622-9E46-5F1D38C3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</a:t>
            </a:r>
            <a:r>
              <a:rPr lang="en-GB" baseline="0"/>
              <a:t> LJ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'5000 freq no nouns'!$D$1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'5000 freq no nouns'!$A$2:$A$7</c15:sqref>
                  </c15:fullRef>
                </c:ext>
              </c:extLst>
              <c:f>('5000 freq no nouns'!$A$2:$A$3,'5000 freq no nouns'!$A$5:$A$7)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 freq no nouns'!$D$2:$D$7</c15:sqref>
                  </c15:fullRef>
                </c:ext>
              </c:extLst>
              <c:f>('5000 freq no nouns'!$D$2:$D$3,'5000 freq no nouns'!$D$5:$D$7)</c:f>
              <c:numCache>
                <c:formatCode>General</c:formatCode>
                <c:ptCount val="5"/>
                <c:pt idx="0">
                  <c:v>0.93640000000000001</c:v>
                </c:pt>
                <c:pt idx="1">
                  <c:v>0.87809999999999999</c:v>
                </c:pt>
                <c:pt idx="2">
                  <c:v>0.99470000000000003</c:v>
                </c:pt>
                <c:pt idx="3">
                  <c:v>0.99619999999999997</c:v>
                </c:pt>
                <c:pt idx="4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E-483F-9605-924765E8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'5000 freq no nouns'!$E$1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'5000 freq no nouns'!$A$2:$A$7</c15:sqref>
                  </c15:fullRef>
                </c:ext>
              </c:extLst>
              <c:f>('5000 freq no nouns'!$A$2:$A$4,'5000 freq no nouns'!$A$6:$A$7)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 freq no nouns'!$E$2:$E$7</c15:sqref>
                  </c15:fullRef>
                </c:ext>
              </c:extLst>
              <c:f>('5000 freq no nouns'!$E$2:$E$4,'5000 freq no nouns'!$E$6:$E$7)</c:f>
              <c:numCache>
                <c:formatCode>General</c:formatCode>
                <c:ptCount val="5"/>
                <c:pt idx="0">
                  <c:v>0.95489999999999997</c:v>
                </c:pt>
                <c:pt idx="1">
                  <c:v>0.84819999999999995</c:v>
                </c:pt>
                <c:pt idx="2">
                  <c:v>0.99470000000000003</c:v>
                </c:pt>
                <c:pt idx="3">
                  <c:v>0.98870000000000002</c:v>
                </c:pt>
                <c:pt idx="4">
                  <c:v>0.86719999999999997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A1C-803D-3B58D52C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'5000 freq no nouns'!$F$1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'5000 freq no nouns'!$A$2:$A$7</c15:sqref>
                  </c15:fullRef>
                </c:ext>
              </c:extLst>
              <c:f>('5000 freq no nouns'!$A$2:$A$5,'5000 freq no nouns'!$A$7)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 freq no nouns'!$F$2:$F$7</c15:sqref>
                  </c15:fullRef>
                </c:ext>
              </c:extLst>
              <c:f>('5000 freq no nouns'!$F$2:$F$5,'5000 freq no nouns'!$F$7)</c:f>
              <c:numCache>
                <c:formatCode>General</c:formatCode>
                <c:ptCount val="5"/>
                <c:pt idx="0">
                  <c:v>0.92130000000000001</c:v>
                </c:pt>
                <c:pt idx="1">
                  <c:v>0.87949999999999995</c:v>
                </c:pt>
                <c:pt idx="2">
                  <c:v>0.99619999999999997</c:v>
                </c:pt>
                <c:pt idx="3">
                  <c:v>0.98870000000000002</c:v>
                </c:pt>
                <c:pt idx="4">
                  <c:v>0.89780000000000004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6-43F7-BD98-D48094D6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'5000 freq no nouns'!$G$1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'5000 freq no nouns'!$A$2:$A$7</c15:sqref>
                  </c15:fullRef>
                </c:ext>
              </c:extLst>
              <c:f>'5000 freq no nouns'!$A$2:$A$6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ZEN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 freq no nouns'!$G$2:$G$7</c15:sqref>
                  </c15:fullRef>
                </c:ext>
              </c:extLst>
              <c:f>'5000 freq no nouns'!$G$2:$G$6</c:f>
              <c:numCache>
                <c:formatCode>General</c:formatCode>
                <c:ptCount val="5"/>
                <c:pt idx="0">
                  <c:v>0.75639999999999996</c:v>
                </c:pt>
                <c:pt idx="1">
                  <c:v>0.95169999999999999</c:v>
                </c:pt>
                <c:pt idx="2">
                  <c:v>0.89500000000000002</c:v>
                </c:pt>
                <c:pt idx="3">
                  <c:v>0.86719999999999997</c:v>
                </c:pt>
                <c:pt idx="4">
                  <c:v>0.89780000000000004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8-4CC6-A5A5-6920755B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AdpPronNum!$B$1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AdpPronNum!$A$2:$A$7</c15:sqref>
                  </c15:fullRef>
                </c:ext>
              </c:extLst>
              <c:f>AdpPronNum!$A$3:$A$7</c:f>
              <c:strCache>
                <c:ptCount val="5"/>
                <c:pt idx="0">
                  <c:v>LENTA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AdpPronNum!$B$2:$B$7</c15:sqref>
                  </c15:fullRef>
                </c:ext>
              </c:extLst>
              <c:f>AdpPronNum!$B$3:$B$7</c:f>
              <c:numCache>
                <c:formatCode>General</c:formatCode>
                <c:ptCount val="5"/>
                <c:pt idx="0">
                  <c:v>0.69679999999999997</c:v>
                </c:pt>
                <c:pt idx="1">
                  <c:v>0.88300000000000001</c:v>
                </c:pt>
                <c:pt idx="2">
                  <c:v>0.91539999999999999</c:v>
                </c:pt>
                <c:pt idx="3">
                  <c:v>0.8498</c:v>
                </c:pt>
                <c:pt idx="4">
                  <c:v>0.6845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274-9F9E-481410F15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words'!$C$1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words'!$A$2:$A$7</c15:sqref>
                  </c15:fullRef>
                </c:ext>
              </c:extLst>
              <c:f>('all words'!$A$2,'all words'!$A$4:$A$7)</c:f>
              <c:strCache>
                <c:ptCount val="5"/>
                <c:pt idx="0">
                  <c:v>VK_ONLY_AUTHOR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words'!$C$2:$C$7</c15:sqref>
                  </c15:fullRef>
                </c:ext>
              </c:extLst>
              <c:f>('all words'!$C$2,'all words'!$C$4:$C$7)</c:f>
              <c:numCache>
                <c:formatCode>General</c:formatCode>
                <c:ptCount val="5"/>
                <c:pt idx="0">
                  <c:v>0.73</c:v>
                </c:pt>
                <c:pt idx="1">
                  <c:v>0.87</c:v>
                </c:pt>
                <c:pt idx="2">
                  <c:v>0.84</c:v>
                </c:pt>
                <c:pt idx="3">
                  <c:v>0.87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7D1-B8F5-701EC26C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AdpPronNum!$C$1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AdpPronNum!$A$2:$A$7</c15:sqref>
                  </c15:fullRef>
                </c:ext>
              </c:extLst>
              <c:f>(AdpPronNum!$A$2,AdpPronNum!$A$4:$A$7)</c:f>
              <c:strCache>
                <c:ptCount val="5"/>
                <c:pt idx="0">
                  <c:v>VK_ONLY_AUTHOR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AdpPronNum!$C$2:$C$7</c15:sqref>
                  </c15:fullRef>
                </c:ext>
              </c:extLst>
              <c:f>(AdpPronNum!$C$2,AdpPronNum!$C$4:$C$7)</c:f>
              <c:numCache>
                <c:formatCode>General</c:formatCode>
                <c:ptCount val="5"/>
                <c:pt idx="0">
                  <c:v>0.69679999999999997</c:v>
                </c:pt>
                <c:pt idx="1">
                  <c:v>0.91879999999999995</c:v>
                </c:pt>
                <c:pt idx="2">
                  <c:v>0.87970000000000004</c:v>
                </c:pt>
                <c:pt idx="3">
                  <c:v>0.92849999999999999</c:v>
                </c:pt>
                <c:pt idx="4">
                  <c:v>0.98670000000000002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A-4ED8-8D16-11BE1497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</a:t>
            </a:r>
            <a:r>
              <a:rPr lang="en-GB" baseline="0"/>
              <a:t> LJ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AdpPronNum!$D$1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AdpPronNum!$A$2:$A$7</c15:sqref>
                  </c15:fullRef>
                </c:ext>
              </c:extLst>
              <c:f>(AdpPronNum!$A$2:$A$3,AdpPronNum!$A$5:$A$7)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AdpPronNum!$D$2:$D$7</c15:sqref>
                  </c15:fullRef>
                </c:ext>
              </c:extLst>
              <c:f>(AdpPronNum!$D$2:$D$3,AdpPronNum!$D$5:$D$7)</c:f>
              <c:numCache>
                <c:formatCode>General</c:formatCode>
                <c:ptCount val="5"/>
                <c:pt idx="0">
                  <c:v>0.88300000000000001</c:v>
                </c:pt>
                <c:pt idx="1">
                  <c:v>0.91879999999999995</c:v>
                </c:pt>
                <c:pt idx="2">
                  <c:v>0.99170000000000003</c:v>
                </c:pt>
                <c:pt idx="3">
                  <c:v>0.995</c:v>
                </c:pt>
                <c:pt idx="4">
                  <c:v>0.90349999999999997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5-4AED-96B2-D01594A0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AdpPronNum!$E$1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AdpPronNum!$A$2:$A$7</c15:sqref>
                  </c15:fullRef>
                </c:ext>
              </c:extLst>
              <c:f>(AdpPronNum!$A$2:$A$4,AdpPronNum!$A$6:$A$7)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AdpPronNum!$E$2:$E$7</c15:sqref>
                  </c15:fullRef>
                </c:ext>
              </c:extLst>
              <c:f>(AdpPronNum!$E$2:$E$4,AdpPronNum!$E$6:$E$7)</c:f>
              <c:numCache>
                <c:formatCode>General</c:formatCode>
                <c:ptCount val="5"/>
                <c:pt idx="0">
                  <c:v>0.91539999999999999</c:v>
                </c:pt>
                <c:pt idx="1">
                  <c:v>0.87970000000000004</c:v>
                </c:pt>
                <c:pt idx="2">
                  <c:v>0.99170000000000003</c:v>
                </c:pt>
                <c:pt idx="3">
                  <c:v>0.98060000000000003</c:v>
                </c:pt>
                <c:pt idx="4">
                  <c:v>0.86309999999999998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8-4329-B1C2-48F2B165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AdpPronNum!$F$1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AdpPronNum!$A$2:$A$7</c15:sqref>
                  </c15:fullRef>
                </c:ext>
              </c:extLst>
              <c:f>(AdpPronNum!$A$2:$A$5,AdpPronNum!$A$7)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AdpPronNum!$F$2:$F$7</c15:sqref>
                  </c15:fullRef>
                </c:ext>
              </c:extLst>
              <c:f>(AdpPronNum!$F$2:$F$5,AdpPronNum!$F$7)</c:f>
              <c:numCache>
                <c:formatCode>General</c:formatCode>
                <c:ptCount val="5"/>
                <c:pt idx="0">
                  <c:v>0.8498</c:v>
                </c:pt>
                <c:pt idx="1">
                  <c:v>0.92849999999999999</c:v>
                </c:pt>
                <c:pt idx="2">
                  <c:v>0.995</c:v>
                </c:pt>
                <c:pt idx="3">
                  <c:v>0.98060000000000003</c:v>
                </c:pt>
                <c:pt idx="4">
                  <c:v>0.90990000000000004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B-403B-9282-9BA8D3C9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AdpPronNum!$G$1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AdpPronNum!$A$2:$A$7</c15:sqref>
                  </c15:fullRef>
                </c:ext>
              </c:extLst>
              <c:f>AdpPronNum!$A$2:$A$6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ZEN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AdpPronNum!$G$2:$G$7</c15:sqref>
                  </c15:fullRef>
                </c:ext>
              </c:extLst>
              <c:f>AdpPronNum!$G$2:$G$6</c:f>
              <c:numCache>
                <c:formatCode>General</c:formatCode>
                <c:ptCount val="5"/>
                <c:pt idx="0">
                  <c:v>0.6845</c:v>
                </c:pt>
                <c:pt idx="1">
                  <c:v>0.98670000000000002</c:v>
                </c:pt>
                <c:pt idx="2">
                  <c:v>0.90349999999999997</c:v>
                </c:pt>
                <c:pt idx="3">
                  <c:v>0.86309999999999998</c:v>
                </c:pt>
                <c:pt idx="4">
                  <c:v>0.90990000000000004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B-44FF-8EE2-2178B725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'not NounVerbAdjAdv'!$B$1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'not NounVerbAdjAdv'!$A$2:$A$7</c15:sqref>
                  </c15:fullRef>
                </c:ext>
              </c:extLst>
              <c:f>'not NounVerbAdjAdv'!$A$3:$A$7</c:f>
              <c:strCache>
                <c:ptCount val="5"/>
                <c:pt idx="0">
                  <c:v>LENTA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'not NounVerbAdjAdv'!$B$2:$B$7</c15:sqref>
                  </c15:fullRef>
                </c:ext>
              </c:extLst>
              <c:f>'not NounVerbAdjAdv'!$B$3:$B$7</c:f>
              <c:numCache>
                <c:formatCode>General</c:formatCode>
                <c:ptCount val="5"/>
                <c:pt idx="0">
                  <c:v>0.72170000000000001</c:v>
                </c:pt>
                <c:pt idx="1">
                  <c:v>0.93489999999999995</c:v>
                </c:pt>
                <c:pt idx="2">
                  <c:v>0.95399999999999996</c:v>
                </c:pt>
                <c:pt idx="3">
                  <c:v>0.91900000000000004</c:v>
                </c:pt>
                <c:pt idx="4">
                  <c:v>0.75839999999999996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D-4AAF-80B2-EC5D715A8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'not NounVerbAdjAdv'!$C$1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'not NounVerbAdjAdv'!$A$2:$A$7</c15:sqref>
                  </c15:fullRef>
                </c:ext>
              </c:extLst>
              <c:f>('not NounVerbAdjAdv'!$A$2,'not NounVerbAdjAdv'!$A$4:$A$7)</c:f>
              <c:strCache>
                <c:ptCount val="5"/>
                <c:pt idx="0">
                  <c:v>VK_ONLY_AUTHOR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'not NounVerbAdjAdv'!$C$2:$C$7</c15:sqref>
                  </c15:fullRef>
                </c:ext>
              </c:extLst>
              <c:f>('not NounVerbAdjAdv'!$C$2,'not NounVerbAdjAdv'!$C$4:$C$7)</c:f>
              <c:numCache>
                <c:formatCode>General</c:formatCode>
                <c:ptCount val="5"/>
                <c:pt idx="0">
                  <c:v>0.72170000000000001</c:v>
                </c:pt>
                <c:pt idx="1">
                  <c:v>0.88080000000000003</c:v>
                </c:pt>
                <c:pt idx="2">
                  <c:v>0.85029999999999994</c:v>
                </c:pt>
                <c:pt idx="3">
                  <c:v>0.88249999999999995</c:v>
                </c:pt>
                <c:pt idx="4">
                  <c:v>0.9536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B-4C00-AB78-CFD8A81C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</a:t>
            </a:r>
            <a:r>
              <a:rPr lang="en-GB" baseline="0"/>
              <a:t> LJ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'not NounVerbAdjAdv'!$D$1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'not NounVerbAdjAdv'!$A$2:$A$7</c15:sqref>
                  </c15:fullRef>
                </c:ext>
              </c:extLst>
              <c:f>('not NounVerbAdjAdv'!$A$2:$A$3,'not NounVerbAdjAdv'!$A$5:$A$7)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'not NounVerbAdjAdv'!$D$2:$D$7</c15:sqref>
                  </c15:fullRef>
                </c:ext>
              </c:extLst>
              <c:f>('not NounVerbAdjAdv'!$D$2:$D$3,'not NounVerbAdjAdv'!$D$5:$D$7)</c:f>
              <c:numCache>
                <c:formatCode>General</c:formatCode>
                <c:ptCount val="5"/>
                <c:pt idx="0">
                  <c:v>0.93489999999999995</c:v>
                </c:pt>
                <c:pt idx="1">
                  <c:v>0.88080000000000003</c:v>
                </c:pt>
                <c:pt idx="2">
                  <c:v>0.99480000000000002</c:v>
                </c:pt>
                <c:pt idx="3">
                  <c:v>0.99680000000000002</c:v>
                </c:pt>
                <c:pt idx="4">
                  <c:v>0.89749999999999996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C-4AE2-9C0A-DFEF6ED0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'not NounVerbAdjAdv'!$E$1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'not NounVerbAdjAdv'!$A$2:$A$7</c15:sqref>
                  </c15:fullRef>
                </c:ext>
              </c:extLst>
              <c:f>('not NounVerbAdjAdv'!$A$2:$A$4,'not NounVerbAdjAdv'!$A$6:$A$7)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'not NounVerbAdjAdv'!$E$2:$E$7</c15:sqref>
                  </c15:fullRef>
                </c:ext>
              </c:extLst>
              <c:f>('not NounVerbAdjAdv'!$E$2:$E$4,'not NounVerbAdjAdv'!$E$6:$E$7)</c:f>
              <c:numCache>
                <c:formatCode>General</c:formatCode>
                <c:ptCount val="5"/>
                <c:pt idx="0">
                  <c:v>0.95399999999999996</c:v>
                </c:pt>
                <c:pt idx="1">
                  <c:v>0.85029999999999994</c:v>
                </c:pt>
                <c:pt idx="2">
                  <c:v>0.99480000000000002</c:v>
                </c:pt>
                <c:pt idx="3">
                  <c:v>0.98880000000000001</c:v>
                </c:pt>
                <c:pt idx="4">
                  <c:v>0.87050000000000005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6-4D28-AD9E-871D0FF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'not NounVerbAdjAdv'!$F$1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'not NounVerbAdjAdv'!$A$2:$A$7</c15:sqref>
                  </c15:fullRef>
                </c:ext>
              </c:extLst>
              <c:f>('not NounVerbAdjAdv'!$A$2:$A$5,'not NounVerbAdjAdv'!$A$7)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'not NounVerbAdjAdv'!$F$2:$F$7</c15:sqref>
                  </c15:fullRef>
                </c:ext>
              </c:extLst>
              <c:f>('not NounVerbAdjAdv'!$F$2:$F$5,'not NounVerbAdjAdv'!$F$7)</c:f>
              <c:numCache>
                <c:formatCode>General</c:formatCode>
                <c:ptCount val="5"/>
                <c:pt idx="0">
                  <c:v>0.91900000000000004</c:v>
                </c:pt>
                <c:pt idx="1">
                  <c:v>0.88249999999999995</c:v>
                </c:pt>
                <c:pt idx="2">
                  <c:v>0.99680000000000002</c:v>
                </c:pt>
                <c:pt idx="3">
                  <c:v>0.98880000000000001</c:v>
                </c:pt>
                <c:pt idx="4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8-4D75-8E27-499CEE6F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</a:t>
            </a:r>
            <a:r>
              <a:rPr lang="en-GB" baseline="0"/>
              <a:t> LJ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words'!$D$1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words'!$A$2:$A$7</c15:sqref>
                  </c15:fullRef>
                </c:ext>
              </c:extLst>
              <c:f>('all words'!$A$2:$A$3,'all words'!$A$5:$A$7)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words'!$D$2:$D$8</c15:sqref>
                  </c15:fullRef>
                </c:ext>
              </c:extLst>
              <c:f>('all words'!$D$2:$D$3,'all words'!$D$5:$D$7)</c:f>
              <c:numCache>
                <c:formatCode>General</c:formatCode>
                <c:ptCount val="5"/>
                <c:pt idx="0">
                  <c:v>0.94869999999999999</c:v>
                </c:pt>
                <c:pt idx="1">
                  <c:v>0.86929999999999996</c:v>
                </c:pt>
                <c:pt idx="2">
                  <c:v>0.99409999999999998</c:v>
                </c:pt>
                <c:pt idx="3">
                  <c:v>0.99480000000000002</c:v>
                </c:pt>
                <c:pt idx="4">
                  <c:v>0.88470000000000004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0-4D75-8D0D-5A777044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'not NounVerbAdjAdv'!$G$1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'not NounVerbAdjAdv'!$A$2:$A$7</c15:sqref>
                  </c15:fullRef>
                </c:ext>
              </c:extLst>
              <c:f>'not NounVerbAdjAdv'!$A$2:$A$6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ZEN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'not NounVerbAdjAdv'!$G$2:$G$7</c15:sqref>
                  </c15:fullRef>
                </c:ext>
              </c:extLst>
              <c:f>'not NounVerbAdjAdv'!$G$2:$G$6</c:f>
              <c:numCache>
                <c:formatCode>General</c:formatCode>
                <c:ptCount val="5"/>
                <c:pt idx="0">
                  <c:v>0.75839999999999996</c:v>
                </c:pt>
                <c:pt idx="1">
                  <c:v>0.9536</c:v>
                </c:pt>
                <c:pt idx="2">
                  <c:v>0.89749999999999996</c:v>
                </c:pt>
                <c:pt idx="3">
                  <c:v>0.87050000000000005</c:v>
                </c:pt>
                <c:pt idx="4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F-4114-9461-AD281842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PartAdpConjPronNum!$B$1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PartAdpConjPronNum!$A$2:$A$7</c15:sqref>
                  </c15:fullRef>
                </c:ext>
              </c:extLst>
              <c:f>PartAdpConjPronNum!$A$3:$A$7</c:f>
              <c:strCache>
                <c:ptCount val="5"/>
                <c:pt idx="0">
                  <c:v>LENTA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PartAdpConjPronNum!$B$2:$B$7</c15:sqref>
                  </c15:fullRef>
                </c:ext>
              </c:extLst>
              <c:f>PartAdpConjPronNum!$B$3:$B$7</c:f>
              <c:numCache>
                <c:formatCode>General</c:formatCode>
                <c:ptCount val="5"/>
                <c:pt idx="0">
                  <c:v>0.71930000000000005</c:v>
                </c:pt>
                <c:pt idx="1">
                  <c:v>0.93659999999999999</c:v>
                </c:pt>
                <c:pt idx="2">
                  <c:v>0.95469999999999999</c:v>
                </c:pt>
                <c:pt idx="3">
                  <c:v>0.91969999999999996</c:v>
                </c:pt>
                <c:pt idx="4">
                  <c:v>0.75609999999999999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E-41D6-B33A-58108FBB0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PartAdpConjPronNum!$C$1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PartAdpConjPronNum!$A$2:$A$7</c15:sqref>
                  </c15:fullRef>
                </c:ext>
              </c:extLst>
              <c:f>(PartAdpConjPronNum!$A$2,PartAdpConjPronNum!$A$4:$A$7)</c:f>
              <c:strCache>
                <c:ptCount val="5"/>
                <c:pt idx="0">
                  <c:v>VK_ONLY_AUTHOR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PartAdpConjPronNum!$C$2:$C$7</c15:sqref>
                  </c15:fullRef>
                </c:ext>
              </c:extLst>
              <c:f>(PartAdpConjPronNum!$C$2,PartAdpConjPronNum!$C$4:$C$7)</c:f>
              <c:numCache>
                <c:formatCode>General</c:formatCode>
                <c:ptCount val="5"/>
                <c:pt idx="0">
                  <c:v>0.71930000000000005</c:v>
                </c:pt>
                <c:pt idx="1">
                  <c:v>0.87690000000000001</c:v>
                </c:pt>
                <c:pt idx="2">
                  <c:v>0.84589999999999999</c:v>
                </c:pt>
                <c:pt idx="3">
                  <c:v>0.87860000000000005</c:v>
                </c:pt>
                <c:pt idx="4">
                  <c:v>0.95309999999999995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C-4509-9D06-B742566E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</a:t>
            </a:r>
            <a:r>
              <a:rPr lang="en-GB" baseline="0"/>
              <a:t> LJ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PartAdpConjPronNum!$D$1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PartAdpConjPronNum!$A$2:$A$7</c15:sqref>
                  </c15:fullRef>
                </c:ext>
              </c:extLst>
              <c:f>(PartAdpConjPronNum!$A$2:$A$3,PartAdpConjPronNum!$A$5:$A$7)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PartAdpConjPronNum!$D$2:$D$7</c15:sqref>
                  </c15:fullRef>
                </c:ext>
              </c:extLst>
              <c:f>(PartAdpConjPronNum!$D$2:$D$3,PartAdpConjPronNum!$D$5:$D$7)</c:f>
              <c:numCache>
                <c:formatCode>General</c:formatCode>
                <c:ptCount val="5"/>
                <c:pt idx="0">
                  <c:v>0.93659999999999999</c:v>
                </c:pt>
                <c:pt idx="1">
                  <c:v>0.87690000000000001</c:v>
                </c:pt>
                <c:pt idx="2">
                  <c:v>0.99509999999999998</c:v>
                </c:pt>
                <c:pt idx="3">
                  <c:v>0.99680000000000002</c:v>
                </c:pt>
                <c:pt idx="4">
                  <c:v>0.89559999999999995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AEF-ACDB-8B0A73C4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PartAdpConjPronNum!$E$1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PartAdpConjPronNum!$A$2:$A$7</c15:sqref>
                  </c15:fullRef>
                </c:ext>
              </c:extLst>
              <c:f>(PartAdpConjPronNum!$A$2:$A$4,PartAdpConjPronNum!$A$6:$A$7)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PartAdpConjPronNum!$E$2:$E$7</c15:sqref>
                  </c15:fullRef>
                </c:ext>
              </c:extLst>
              <c:f>(PartAdpConjPronNum!$E$2:$E$4,PartAdpConjPronNum!$E$6:$E$7)</c:f>
              <c:numCache>
                <c:formatCode>General</c:formatCode>
                <c:ptCount val="5"/>
                <c:pt idx="0">
                  <c:v>0.95469999999999999</c:v>
                </c:pt>
                <c:pt idx="1">
                  <c:v>0.84589999999999999</c:v>
                </c:pt>
                <c:pt idx="2">
                  <c:v>0.99509999999999998</c:v>
                </c:pt>
                <c:pt idx="3">
                  <c:v>0.9889</c:v>
                </c:pt>
                <c:pt idx="4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A-4273-90B9-29325872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PartAdpConjPronNum!$F$1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PartAdpConjPronNum!$A$2:$A$7</c15:sqref>
                  </c15:fullRef>
                </c:ext>
              </c:extLst>
              <c:f>(PartAdpConjPronNum!$A$2:$A$5,PartAdpConjPronNum!$A$7)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PartAdpConjPronNum!$F$2:$F$7</c15:sqref>
                  </c15:fullRef>
                </c:ext>
              </c:extLst>
              <c:f>(PartAdpConjPronNum!$F$2:$F$5,PartAdpConjPronNum!$F$7)</c:f>
              <c:numCache>
                <c:formatCode>General</c:formatCode>
                <c:ptCount val="5"/>
                <c:pt idx="0">
                  <c:v>0.91969999999999996</c:v>
                </c:pt>
                <c:pt idx="1">
                  <c:v>0.87860000000000005</c:v>
                </c:pt>
                <c:pt idx="2">
                  <c:v>0.99680000000000002</c:v>
                </c:pt>
                <c:pt idx="3">
                  <c:v>0.9889</c:v>
                </c:pt>
                <c:pt idx="4">
                  <c:v>0.8992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0-4E99-8BEE-6A5BE307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PartAdpConjPronNum!$G$1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PartAdpConjPronNum!$A$2:$A$7</c15:sqref>
                  </c15:fullRef>
                </c:ext>
              </c:extLst>
              <c:f>PartAdpConjPronNum!$A$2:$A$6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ZEN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PartAdpConjPronNum!$G$2:$G$7</c15:sqref>
                  </c15:fullRef>
                </c:ext>
              </c:extLst>
              <c:f>PartAdpConjPronNum!$G$2:$G$6</c:f>
              <c:numCache>
                <c:formatCode>General</c:formatCode>
                <c:ptCount val="5"/>
                <c:pt idx="0">
                  <c:v>0.75609999999999999</c:v>
                </c:pt>
                <c:pt idx="1">
                  <c:v>0.95309999999999995</c:v>
                </c:pt>
                <c:pt idx="2">
                  <c:v>0.89559999999999995</c:v>
                </c:pt>
                <c:pt idx="3">
                  <c:v>0.86699999999999999</c:v>
                </c:pt>
                <c:pt idx="4">
                  <c:v>0.8992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B-48B2-B676-B7F27673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VerbNounAdvAdvj!$B$1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VerbNounAdvAdvj!$A$2:$A$7</c15:sqref>
                  </c15:fullRef>
                </c:ext>
              </c:extLst>
              <c:f>VerbNounAdvAdvj!$A$3:$A$7</c:f>
              <c:strCache>
                <c:ptCount val="5"/>
                <c:pt idx="0">
                  <c:v>LENTA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VerbNounAdvAdvj!$B$2:$B$7</c15:sqref>
                  </c15:fullRef>
                </c:ext>
              </c:extLst>
              <c:f>VerbNounAdvAdvj!$B$3:$B$7</c:f>
              <c:numCache>
                <c:formatCode>General</c:formatCode>
                <c:ptCount val="5"/>
                <c:pt idx="0">
                  <c:v>0.62</c:v>
                </c:pt>
                <c:pt idx="1">
                  <c:v>0.92379999999999995</c:v>
                </c:pt>
                <c:pt idx="2">
                  <c:v>0.94769999999999999</c:v>
                </c:pt>
                <c:pt idx="3">
                  <c:v>0.91169999999999995</c:v>
                </c:pt>
                <c:pt idx="4">
                  <c:v>0.60929999999999995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1-421B-BC16-909EB202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VerbNounAdvAdvj!$C$1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VerbNounAdvAdvj!$A$2:$A$7</c15:sqref>
                  </c15:fullRef>
                </c:ext>
              </c:extLst>
              <c:f>(VerbNounAdvAdvj!$A$2,VerbNounAdvAdvj!$A$4:$A$7)</c:f>
              <c:strCache>
                <c:ptCount val="5"/>
                <c:pt idx="0">
                  <c:v>VK_ONLY_AUTHOR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VerbNounAdvAdvj!$C$2:$C$7</c15:sqref>
                  </c15:fullRef>
                </c:ext>
              </c:extLst>
              <c:f>(VerbNounAdvAdvj!$C$2,VerbNounAdvAdvj!$C$4:$C$7)</c:f>
              <c:numCache>
                <c:formatCode>General</c:formatCode>
                <c:ptCount val="5"/>
                <c:pt idx="0">
                  <c:v>0.62</c:v>
                </c:pt>
                <c:pt idx="1">
                  <c:v>0.75590000000000002</c:v>
                </c:pt>
                <c:pt idx="2">
                  <c:v>0.7087</c:v>
                </c:pt>
                <c:pt idx="3">
                  <c:v>0.75649999999999995</c:v>
                </c:pt>
                <c:pt idx="4">
                  <c:v>0.8609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1-4A56-B1BA-B42538AC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</a:t>
            </a:r>
            <a:r>
              <a:rPr lang="en-GB" baseline="0"/>
              <a:t> LJ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VerbNounAdvAdvj!$D$1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VerbNounAdvAdvj!$A$2:$A$7</c15:sqref>
                  </c15:fullRef>
                </c:ext>
              </c:extLst>
              <c:f>(VerbNounAdvAdvj!$A$2:$A$3,VerbNounAdvAdvj!$A$5:$A$7)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VerbNounAdvAdvj!$D$2:$D$7</c15:sqref>
                  </c15:fullRef>
                </c:ext>
              </c:extLst>
              <c:f>(VerbNounAdvAdvj!$D$2:$D$3,VerbNounAdvAdvj!$D$5:$D$7)</c:f>
              <c:numCache>
                <c:formatCode>General</c:formatCode>
                <c:ptCount val="5"/>
                <c:pt idx="0">
                  <c:v>0.92379999999999995</c:v>
                </c:pt>
                <c:pt idx="1">
                  <c:v>0.75590000000000002</c:v>
                </c:pt>
                <c:pt idx="2">
                  <c:v>0.98429999999999995</c:v>
                </c:pt>
                <c:pt idx="3">
                  <c:v>0.97319999999999995</c:v>
                </c:pt>
                <c:pt idx="4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52F-8016-0B7FBA83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words'!$E$1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words'!$A$2:$A$7</c15:sqref>
                  </c15:fullRef>
                </c:ext>
              </c:extLst>
              <c:f>('all words'!$A$2:$A$4,'all words'!$A$6:$A$7)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words'!$E$2:$E$7</c15:sqref>
                  </c15:fullRef>
                </c:ext>
              </c:extLst>
              <c:f>('all words'!$E$2:$E$4,'all words'!$E$6:$E$7)</c:f>
              <c:numCache>
                <c:formatCode>General</c:formatCode>
                <c:ptCount val="5"/>
                <c:pt idx="0">
                  <c:v>0.96699999999999997</c:v>
                </c:pt>
                <c:pt idx="1">
                  <c:v>0.83819999999999995</c:v>
                </c:pt>
                <c:pt idx="2">
                  <c:v>0.99409999999999998</c:v>
                </c:pt>
                <c:pt idx="3">
                  <c:v>0.98770000000000002</c:v>
                </c:pt>
                <c:pt idx="4">
                  <c:v>0.85570000000000002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0-42F9-AAB6-819E8E2B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VerbNounAdvAdvj!$E$1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VerbNounAdvAdvj!$A$2:$A$7</c15:sqref>
                  </c15:fullRef>
                </c:ext>
              </c:extLst>
              <c:f>(VerbNounAdvAdvj!$A$2:$A$4,VerbNounAdvAdvj!$A$6:$A$7)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VerbNounAdvAdvj!$E$2:$E$7</c15:sqref>
                  </c15:fullRef>
                </c:ext>
              </c:extLst>
              <c:f>(VerbNounAdvAdvj!$E$2:$E$4,VerbNounAdvAdvj!$E$6:$E$7)</c:f>
              <c:numCache>
                <c:formatCode>General</c:formatCode>
                <c:ptCount val="5"/>
                <c:pt idx="0">
                  <c:v>0.94769999999999999</c:v>
                </c:pt>
                <c:pt idx="1">
                  <c:v>0.7087</c:v>
                </c:pt>
                <c:pt idx="2">
                  <c:v>0.98429999999999995</c:v>
                </c:pt>
                <c:pt idx="3">
                  <c:v>0.97209999999999996</c:v>
                </c:pt>
                <c:pt idx="4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E-452C-A4A9-E7EA9D96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VerbNounAdvAdvj!$F$1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VerbNounAdvAdvj!$A$2:$A$7</c15:sqref>
                  </c15:fullRef>
                </c:ext>
              </c:extLst>
              <c:f>(VerbNounAdvAdvj!$A$2:$A$5,VerbNounAdvAdvj!$A$7)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VerbNounAdvAdvj!$F$2:$F$7</c15:sqref>
                  </c15:fullRef>
                </c:ext>
              </c:extLst>
              <c:f>(VerbNounAdvAdvj!$F$2:$F$5,VerbNounAdvAdvj!$F$7)</c:f>
              <c:numCache>
                <c:formatCode>General</c:formatCode>
                <c:ptCount val="5"/>
                <c:pt idx="0">
                  <c:v>0.91169999999999995</c:v>
                </c:pt>
                <c:pt idx="1">
                  <c:v>0.75649999999999995</c:v>
                </c:pt>
                <c:pt idx="2">
                  <c:v>0.97319999999999995</c:v>
                </c:pt>
                <c:pt idx="3">
                  <c:v>0.97209999999999996</c:v>
                </c:pt>
                <c:pt idx="4">
                  <c:v>0.75349999999999995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D-44CB-AF87-46EAF8B7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VerbNounAdvAdvj!$G$1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VerbNounAdvAdvj!$A$2:$A$7</c15:sqref>
                  </c15:fullRef>
                </c:ext>
              </c:extLst>
              <c:f>VerbNounAdvAdvj!$A$2:$A$6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ZEN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VerbNounAdvAdvj!$G$2:$G$7</c15:sqref>
                  </c15:fullRef>
                </c:ext>
              </c:extLst>
              <c:f>VerbNounAdvAdvj!$G$2:$G$6</c:f>
              <c:numCache>
                <c:formatCode>General</c:formatCode>
                <c:ptCount val="5"/>
                <c:pt idx="0">
                  <c:v>0.60929999999999995</c:v>
                </c:pt>
                <c:pt idx="1">
                  <c:v>0.8609</c:v>
                </c:pt>
                <c:pt idx="2">
                  <c:v>0.75009999999999999</c:v>
                </c:pt>
                <c:pt idx="3">
                  <c:v>0.69599999999999995</c:v>
                </c:pt>
                <c:pt idx="4">
                  <c:v>0.75349999999999995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F-4945-9244-E95B2EC6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words'!$F$1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words'!$A$2:$A$7</c15:sqref>
                  </c15:fullRef>
                </c:ext>
              </c:extLst>
              <c:f>('all words'!$A$2:$A$5,'all words'!$A$7)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words'!$F$2:$F$7</c15:sqref>
                  </c15:fullRef>
                </c:ext>
              </c:extLst>
              <c:f>('all words'!$F$2:$F$5,'all words'!$F$7)</c:f>
              <c:numCache>
                <c:formatCode>General</c:formatCode>
                <c:ptCount val="5"/>
                <c:pt idx="0">
                  <c:v>0.93400000000000005</c:v>
                </c:pt>
                <c:pt idx="1">
                  <c:v>0.871</c:v>
                </c:pt>
                <c:pt idx="2">
                  <c:v>0.99480000000000002</c:v>
                </c:pt>
                <c:pt idx="3">
                  <c:v>0.98770000000000002</c:v>
                </c:pt>
                <c:pt idx="4">
                  <c:v>0.88829999999999998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E-4DA1-BF06-7C117DE5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words'!$G$1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words'!$A$2:$A$7</c15:sqref>
                  </c15:fullRef>
                </c:ext>
              </c:extLst>
              <c:f>'all words'!$A$2:$A$6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PARTIAL_LJ</c:v>
                </c:pt>
                <c:pt idx="3">
                  <c:v>LJ</c:v>
                </c:pt>
                <c:pt idx="4">
                  <c:v>ZEN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words'!$G$2:$G$7</c15:sqref>
                  </c15:fullRef>
                </c:ext>
              </c:extLst>
              <c:f>'all words'!$G$2:$G$6</c:f>
              <c:numCache>
                <c:formatCode>General</c:formatCode>
                <c:ptCount val="5"/>
                <c:pt idx="0">
                  <c:v>0.75760000000000005</c:v>
                </c:pt>
                <c:pt idx="1">
                  <c:v>0.94520000000000004</c:v>
                </c:pt>
                <c:pt idx="2">
                  <c:v>0.88470000000000004</c:v>
                </c:pt>
                <c:pt idx="3">
                  <c:v>0.85570000000000002</c:v>
                </c:pt>
                <c:pt idx="4">
                  <c:v>0.88829999999999998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6CC-B316-A1072673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'3000 freq'!$B$1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'3000 freq'!$A$2:$A$7</c15:sqref>
                  </c15:fullRef>
                </c:ext>
              </c:extLst>
              <c:f>'3000 freq'!$A$3:$A$7</c:f>
              <c:strCache>
                <c:ptCount val="5"/>
                <c:pt idx="0">
                  <c:v>LENTA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'3000 freq'!$B$2:$B$7</c15:sqref>
                  </c15:fullRef>
                </c:ext>
              </c:extLst>
              <c:f>'3000 freq'!$B$3:$B$7</c:f>
              <c:numCache>
                <c:formatCode>General</c:formatCode>
                <c:ptCount val="5"/>
                <c:pt idx="0">
                  <c:v>0.86109999999999998</c:v>
                </c:pt>
                <c:pt idx="1">
                  <c:v>0.96299999999999997</c:v>
                </c:pt>
                <c:pt idx="2">
                  <c:v>0.97370000000000001</c:v>
                </c:pt>
                <c:pt idx="3">
                  <c:v>0.95960000000000001</c:v>
                </c:pt>
                <c:pt idx="4">
                  <c:v>0.86639999999999995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C-4E3F-8E59-2F0A2607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'3000 freq'!$C$1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'3000 freq'!$A$2:$A$7</c15:sqref>
                  </c15:fullRef>
                </c:ext>
              </c:extLst>
              <c:f>('3000 freq'!$A$2,'3000 freq'!$A$4:$A$7)</c:f>
              <c:strCache>
                <c:ptCount val="5"/>
                <c:pt idx="0">
                  <c:v>VK_ONLY_AUTHOR</c:v>
                </c:pt>
                <c:pt idx="1">
                  <c:v>PARTIAL_LJ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'3000 freq'!$C$2:$C$7</c15:sqref>
                  </c15:fullRef>
                </c:ext>
              </c:extLst>
              <c:f>('3000 freq'!$C$2,'3000 freq'!$C$4:$C$7)</c:f>
              <c:numCache>
                <c:formatCode>General</c:formatCode>
                <c:ptCount val="5"/>
                <c:pt idx="0">
                  <c:v>0.86109999999999998</c:v>
                </c:pt>
                <c:pt idx="1">
                  <c:v>0.92969999999999997</c:v>
                </c:pt>
                <c:pt idx="2">
                  <c:v>0.91820000000000002</c:v>
                </c:pt>
                <c:pt idx="3">
                  <c:v>0.94289999999999996</c:v>
                </c:pt>
                <c:pt idx="4">
                  <c:v>0.9506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0-43FB-B6EB-81B5190B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</a:t>
            </a:r>
            <a:r>
              <a:rPr lang="en-GB" baseline="0"/>
              <a:t> LJ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'3000 freq'!$D$1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words'!$A$2:$A$7</c15:sqref>
                  </c15:fullRef>
                </c:ext>
              </c:extLst>
              <c:f>('all words'!$A$2:$A$3,'all words'!$A$5:$A$7)</c:f>
              <c:strCache>
                <c:ptCount val="5"/>
                <c:pt idx="0">
                  <c:v>VK_ONLY_AUTHOR</c:v>
                </c:pt>
                <c:pt idx="1">
                  <c:v>LENTA</c:v>
                </c:pt>
                <c:pt idx="2">
                  <c:v>LJ</c:v>
                </c:pt>
                <c:pt idx="3">
                  <c:v>ZEN</c:v>
                </c:pt>
                <c:pt idx="4">
                  <c:v>WIKI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'3000 freq'!$D$2:$D$8</c15:sqref>
                  </c15:fullRef>
                </c:ext>
              </c:extLst>
              <c:f>('3000 freq'!$D$2:$D$3,'3000 freq'!$D$5:$D$7)</c:f>
              <c:numCache>
                <c:formatCode>General</c:formatCode>
                <c:ptCount val="5"/>
                <c:pt idx="0">
                  <c:v>0.96299999999999997</c:v>
                </c:pt>
                <c:pt idx="1">
                  <c:v>0.92969999999999997</c:v>
                </c:pt>
                <c:pt idx="2">
                  <c:v>0.99739999999999995</c:v>
                </c:pt>
                <c:pt idx="3">
                  <c:v>0.99160000000000004</c:v>
                </c:pt>
                <c:pt idx="4">
                  <c:v>0.92979999999999996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C-434B-8EE8-F6165E9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69104607"/>
        <c:axId val="469105023"/>
      </c:barChart>
      <c:catAx>
        <c:axId val="46910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5023"/>
        <c:crosses val="autoZero"/>
        <c:auto val="1"/>
        <c:lblAlgn val="ctr"/>
        <c:lblOffset val="100"/>
        <c:noMultiLvlLbl val="0"/>
      </c:catAx>
      <c:valAx>
        <c:axId val="46910502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13608</xdr:rowOff>
    </xdr:from>
    <xdr:to>
      <xdr:col>12</xdr:col>
      <xdr:colOff>5443</xdr:colOff>
      <xdr:row>11</xdr:row>
      <xdr:rowOff>5442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701D4-B0AC-45B2-8977-5E344A11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16329</xdr:colOff>
      <xdr:row>11</xdr:row>
      <xdr:rowOff>16328</xdr:rowOff>
    </xdr:from>
    <xdr:to>
      <xdr:col>11</xdr:col>
      <xdr:colOff>598714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47E2D-7D81-476D-99D9-48A21560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10885</xdr:colOff>
      <xdr:row>1</xdr:row>
      <xdr:rowOff>10886</xdr:rowOff>
    </xdr:from>
    <xdr:to>
      <xdr:col>16</xdr:col>
      <xdr:colOff>0</xdr:colOff>
      <xdr:row>11</xdr:row>
      <xdr:rowOff>16328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8B849-ADF7-482E-A496-69C20F769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10887</xdr:colOff>
      <xdr:row>11</xdr:row>
      <xdr:rowOff>21771</xdr:rowOff>
    </xdr:from>
    <xdr:to>
      <xdr:col>16</xdr:col>
      <xdr:colOff>1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20FC2E-7A75-4D65-B4C3-5076D0B1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5444</xdr:colOff>
      <xdr:row>1</xdr:row>
      <xdr:rowOff>10886</xdr:rowOff>
    </xdr:from>
    <xdr:to>
      <xdr:col>20</xdr:col>
      <xdr:colOff>10887</xdr:colOff>
      <xdr:row>11</xdr:row>
      <xdr:rowOff>21771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EE471C-F022-424B-AEEF-4FCD35FCB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11</xdr:row>
      <xdr:rowOff>16328</xdr:rowOff>
    </xdr:from>
    <xdr:to>
      <xdr:col>20</xdr:col>
      <xdr:colOff>5443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740CF6-6DFE-43D9-95F8-E6057E1D2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2720</xdr:colOff>
      <xdr:row>1</xdr:row>
      <xdr:rowOff>2722</xdr:rowOff>
    </xdr:from>
    <xdr:to>
      <xdr:col>11</xdr:col>
      <xdr:colOff>446314</xdr:colOff>
      <xdr:row>10</xdr:row>
      <xdr:rowOff>179614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31C500-A479-475E-BD63-908EC74B3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5442</xdr:rowOff>
    </xdr:from>
    <xdr:to>
      <xdr:col>11</xdr:col>
      <xdr:colOff>435428</xdr:colOff>
      <xdr:row>20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B823BB-6F3D-4FFA-A6F9-AD84AD366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451756</xdr:colOff>
      <xdr:row>1</xdr:row>
      <xdr:rowOff>0</xdr:rowOff>
    </xdr:from>
    <xdr:to>
      <xdr:col>15</xdr:col>
      <xdr:colOff>244928</xdr:colOff>
      <xdr:row>11</xdr:row>
      <xdr:rowOff>5442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65CA3F-19E7-4102-A92C-1563CE263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451758</xdr:colOff>
      <xdr:row>11</xdr:row>
      <xdr:rowOff>10885</xdr:rowOff>
    </xdr:from>
    <xdr:to>
      <xdr:col>15</xdr:col>
      <xdr:colOff>244929</xdr:colOff>
      <xdr:row>20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10B4A-547E-4E93-8847-176E5008C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250372</xdr:colOff>
      <xdr:row>1</xdr:row>
      <xdr:rowOff>0</xdr:rowOff>
    </xdr:from>
    <xdr:to>
      <xdr:col>19</xdr:col>
      <xdr:colOff>59872</xdr:colOff>
      <xdr:row>11</xdr:row>
      <xdr:rowOff>10885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33F7A8-6070-4F4F-A81B-5904F58FC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244929</xdr:colOff>
      <xdr:row>11</xdr:row>
      <xdr:rowOff>5442</xdr:rowOff>
    </xdr:from>
    <xdr:to>
      <xdr:col>19</xdr:col>
      <xdr:colOff>54428</xdr:colOff>
      <xdr:row>20</xdr:row>
      <xdr:rowOff>174171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430369-DC23-4BB5-90DE-E0DA4D7A8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2720</xdr:colOff>
      <xdr:row>1</xdr:row>
      <xdr:rowOff>2722</xdr:rowOff>
    </xdr:from>
    <xdr:to>
      <xdr:col>11</xdr:col>
      <xdr:colOff>446314</xdr:colOff>
      <xdr:row>10</xdr:row>
      <xdr:rowOff>179614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68AAEC-1A64-4D9E-897E-8FFCE50E3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5442</xdr:rowOff>
    </xdr:from>
    <xdr:to>
      <xdr:col>11</xdr:col>
      <xdr:colOff>435428</xdr:colOff>
      <xdr:row>20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81755F-0D08-4513-8050-879C8D9F0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451756</xdr:colOff>
      <xdr:row>1</xdr:row>
      <xdr:rowOff>0</xdr:rowOff>
    </xdr:from>
    <xdr:to>
      <xdr:col>15</xdr:col>
      <xdr:colOff>244928</xdr:colOff>
      <xdr:row>11</xdr:row>
      <xdr:rowOff>5442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DD4C75-7FFB-40CE-8D15-79F98E4AC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451758</xdr:colOff>
      <xdr:row>11</xdr:row>
      <xdr:rowOff>10885</xdr:rowOff>
    </xdr:from>
    <xdr:to>
      <xdr:col>15</xdr:col>
      <xdr:colOff>244929</xdr:colOff>
      <xdr:row>20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C68D2A-9077-4F12-BEAD-78C37FCD5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250372</xdr:colOff>
      <xdr:row>1</xdr:row>
      <xdr:rowOff>0</xdr:rowOff>
    </xdr:from>
    <xdr:to>
      <xdr:col>19</xdr:col>
      <xdr:colOff>59872</xdr:colOff>
      <xdr:row>11</xdr:row>
      <xdr:rowOff>10885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E904CD-45AF-4162-8030-3B6697B1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244929</xdr:colOff>
      <xdr:row>11</xdr:row>
      <xdr:rowOff>5442</xdr:rowOff>
    </xdr:from>
    <xdr:to>
      <xdr:col>19</xdr:col>
      <xdr:colOff>54428</xdr:colOff>
      <xdr:row>20</xdr:row>
      <xdr:rowOff>174171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E17884-BB42-4365-8A3E-A8A28658A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2720</xdr:colOff>
      <xdr:row>1</xdr:row>
      <xdr:rowOff>2722</xdr:rowOff>
    </xdr:from>
    <xdr:to>
      <xdr:col>11</xdr:col>
      <xdr:colOff>446314</xdr:colOff>
      <xdr:row>10</xdr:row>
      <xdr:rowOff>179614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0DB7C8-611A-4875-B8E5-B186CA81A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5442</xdr:rowOff>
    </xdr:from>
    <xdr:to>
      <xdr:col>11</xdr:col>
      <xdr:colOff>435428</xdr:colOff>
      <xdr:row>20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F7E507E-0D57-4051-86E7-0855A6C9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451756</xdr:colOff>
      <xdr:row>1</xdr:row>
      <xdr:rowOff>0</xdr:rowOff>
    </xdr:from>
    <xdr:to>
      <xdr:col>15</xdr:col>
      <xdr:colOff>244928</xdr:colOff>
      <xdr:row>11</xdr:row>
      <xdr:rowOff>5442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25BC1C-46C5-4727-ABBF-C83192CD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451758</xdr:colOff>
      <xdr:row>11</xdr:row>
      <xdr:rowOff>10885</xdr:rowOff>
    </xdr:from>
    <xdr:to>
      <xdr:col>15</xdr:col>
      <xdr:colOff>244929</xdr:colOff>
      <xdr:row>20</xdr:row>
      <xdr:rowOff>174171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C2EB54-9477-48F4-B937-069103762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250372</xdr:colOff>
      <xdr:row>1</xdr:row>
      <xdr:rowOff>0</xdr:rowOff>
    </xdr:from>
    <xdr:to>
      <xdr:col>19</xdr:col>
      <xdr:colOff>59872</xdr:colOff>
      <xdr:row>11</xdr:row>
      <xdr:rowOff>10885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EFD630-F1B0-4AF1-9D21-744D3900F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244929</xdr:colOff>
      <xdr:row>11</xdr:row>
      <xdr:rowOff>5442</xdr:rowOff>
    </xdr:from>
    <xdr:to>
      <xdr:col>19</xdr:col>
      <xdr:colOff>54428</xdr:colOff>
      <xdr:row>20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15B111-E7C3-4315-86FD-FAB6AE442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2720</xdr:colOff>
      <xdr:row>1</xdr:row>
      <xdr:rowOff>2722</xdr:rowOff>
    </xdr:from>
    <xdr:to>
      <xdr:col>11</xdr:col>
      <xdr:colOff>446314</xdr:colOff>
      <xdr:row>10</xdr:row>
      <xdr:rowOff>179614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589651-417C-4C1C-953A-9A609A98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5442</xdr:rowOff>
    </xdr:from>
    <xdr:to>
      <xdr:col>11</xdr:col>
      <xdr:colOff>435428</xdr:colOff>
      <xdr:row>20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6E7086-F57E-4059-B437-32BFE9EC1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451756</xdr:colOff>
      <xdr:row>1</xdr:row>
      <xdr:rowOff>0</xdr:rowOff>
    </xdr:from>
    <xdr:to>
      <xdr:col>15</xdr:col>
      <xdr:colOff>244928</xdr:colOff>
      <xdr:row>11</xdr:row>
      <xdr:rowOff>5442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820DC8-8143-4183-AB34-63D4BE2F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451758</xdr:colOff>
      <xdr:row>11</xdr:row>
      <xdr:rowOff>10885</xdr:rowOff>
    </xdr:from>
    <xdr:to>
      <xdr:col>15</xdr:col>
      <xdr:colOff>244929</xdr:colOff>
      <xdr:row>20</xdr:row>
      <xdr:rowOff>174171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2110B2-FA43-4314-8118-087696714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250372</xdr:colOff>
      <xdr:row>1</xdr:row>
      <xdr:rowOff>0</xdr:rowOff>
    </xdr:from>
    <xdr:to>
      <xdr:col>19</xdr:col>
      <xdr:colOff>59872</xdr:colOff>
      <xdr:row>11</xdr:row>
      <xdr:rowOff>10885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3D7E01-EC52-4C32-8F6F-0F26371C3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244929</xdr:colOff>
      <xdr:row>11</xdr:row>
      <xdr:rowOff>5442</xdr:rowOff>
    </xdr:from>
    <xdr:to>
      <xdr:col>19</xdr:col>
      <xdr:colOff>54428</xdr:colOff>
      <xdr:row>20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27DCA0-745B-4EF9-A6DD-9024EE8B4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2720</xdr:colOff>
      <xdr:row>1</xdr:row>
      <xdr:rowOff>2722</xdr:rowOff>
    </xdr:from>
    <xdr:to>
      <xdr:col>11</xdr:col>
      <xdr:colOff>446314</xdr:colOff>
      <xdr:row>10</xdr:row>
      <xdr:rowOff>179614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D0B793-B840-43A7-B44C-C4B06A667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5442</xdr:rowOff>
    </xdr:from>
    <xdr:to>
      <xdr:col>11</xdr:col>
      <xdr:colOff>435428</xdr:colOff>
      <xdr:row>20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D539EE-CB61-4E9B-9890-C457B56DC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451756</xdr:colOff>
      <xdr:row>1</xdr:row>
      <xdr:rowOff>0</xdr:rowOff>
    </xdr:from>
    <xdr:to>
      <xdr:col>15</xdr:col>
      <xdr:colOff>244928</xdr:colOff>
      <xdr:row>11</xdr:row>
      <xdr:rowOff>5442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F0A8608-C82E-4E5E-AE7B-4564126B3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451758</xdr:colOff>
      <xdr:row>11</xdr:row>
      <xdr:rowOff>10885</xdr:rowOff>
    </xdr:from>
    <xdr:to>
      <xdr:col>15</xdr:col>
      <xdr:colOff>244929</xdr:colOff>
      <xdr:row>20</xdr:row>
      <xdr:rowOff>174171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DD034A-3F8A-47BB-9E57-CA106DDAD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250372</xdr:colOff>
      <xdr:row>1</xdr:row>
      <xdr:rowOff>0</xdr:rowOff>
    </xdr:from>
    <xdr:to>
      <xdr:col>19</xdr:col>
      <xdr:colOff>59872</xdr:colOff>
      <xdr:row>11</xdr:row>
      <xdr:rowOff>10885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B7966B-E55F-47AD-8C19-3682DAAC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244929</xdr:colOff>
      <xdr:row>11</xdr:row>
      <xdr:rowOff>5442</xdr:rowOff>
    </xdr:from>
    <xdr:to>
      <xdr:col>19</xdr:col>
      <xdr:colOff>54428</xdr:colOff>
      <xdr:row>20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8CC9D38-DF19-4C72-AA39-BF2F8FED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2720</xdr:colOff>
      <xdr:row>1</xdr:row>
      <xdr:rowOff>2722</xdr:rowOff>
    </xdr:from>
    <xdr:to>
      <xdr:col>11</xdr:col>
      <xdr:colOff>446314</xdr:colOff>
      <xdr:row>10</xdr:row>
      <xdr:rowOff>179614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E23871-43A9-4776-9CD7-406C0F9E0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5442</xdr:rowOff>
    </xdr:from>
    <xdr:to>
      <xdr:col>11</xdr:col>
      <xdr:colOff>435428</xdr:colOff>
      <xdr:row>20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8BA9B2-7023-4584-9107-85F453BD0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451756</xdr:colOff>
      <xdr:row>1</xdr:row>
      <xdr:rowOff>0</xdr:rowOff>
    </xdr:from>
    <xdr:to>
      <xdr:col>15</xdr:col>
      <xdr:colOff>244928</xdr:colOff>
      <xdr:row>11</xdr:row>
      <xdr:rowOff>5442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E4CD53-30F5-4D50-9089-F4F8BC80C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451758</xdr:colOff>
      <xdr:row>11</xdr:row>
      <xdr:rowOff>10885</xdr:rowOff>
    </xdr:from>
    <xdr:to>
      <xdr:col>15</xdr:col>
      <xdr:colOff>244929</xdr:colOff>
      <xdr:row>20</xdr:row>
      <xdr:rowOff>174171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A737C0-B2BF-4199-85D0-FD049A0C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250372</xdr:colOff>
      <xdr:row>1</xdr:row>
      <xdr:rowOff>0</xdr:rowOff>
    </xdr:from>
    <xdr:to>
      <xdr:col>19</xdr:col>
      <xdr:colOff>59872</xdr:colOff>
      <xdr:row>11</xdr:row>
      <xdr:rowOff>10885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17721C-0527-4298-9B97-5606C24DA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244929</xdr:colOff>
      <xdr:row>11</xdr:row>
      <xdr:rowOff>5442</xdr:rowOff>
    </xdr:from>
    <xdr:to>
      <xdr:col>19</xdr:col>
      <xdr:colOff>54428</xdr:colOff>
      <xdr:row>20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7DF996-7F82-4284-963C-F66D6EE3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zoomScaleNormal="100" workbookViewId="0">
      <selection activeCell="B10" sqref="B10"/>
    </sheetView>
  </sheetViews>
  <sheetFormatPr defaultRowHeight="14.6" x14ac:dyDescent="0.4"/>
  <cols>
    <col min="1" max="1" width="19.3046875" customWidth="1"/>
    <col min="2" max="2" width="18.3828125" bestFit="1" customWidth="1"/>
    <col min="3" max="7" width="11.84375" bestFit="1" customWidth="1"/>
    <col min="8" max="1024" width="8.53515625" customWidth="1"/>
  </cols>
  <sheetData>
    <row r="1" spans="1:7" x14ac:dyDescent="0.4">
      <c r="B1" s="1" t="s">
        <v>5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0</v>
      </c>
    </row>
    <row r="2" spans="1:7" x14ac:dyDescent="0.4">
      <c r="A2" s="1" t="s">
        <v>5</v>
      </c>
      <c r="B2">
        <v>1</v>
      </c>
      <c r="C2">
        <f>ROUND(0.725919842625709, 2)</f>
        <v>0.73</v>
      </c>
      <c r="D2" s="4">
        <v>0.94869999999999999</v>
      </c>
      <c r="E2">
        <v>0.96699999999999997</v>
      </c>
      <c r="F2">
        <v>0.93400000000000005</v>
      </c>
      <c r="G2">
        <v>0.75760000000000005</v>
      </c>
    </row>
    <row r="3" spans="1:7" x14ac:dyDescent="0.4">
      <c r="A3" s="1" t="s">
        <v>1</v>
      </c>
      <c r="B3">
        <f>ROUND(0.725919842625709, 4)</f>
        <v>0.72589999999999999</v>
      </c>
      <c r="C3">
        <v>1</v>
      </c>
      <c r="D3" s="4">
        <v>0.86929999999999996</v>
      </c>
      <c r="E3">
        <v>0.83819999999999995</v>
      </c>
      <c r="F3">
        <v>0.871</v>
      </c>
      <c r="G3">
        <v>0.94520000000000004</v>
      </c>
    </row>
    <row r="4" spans="1:7" x14ac:dyDescent="0.4">
      <c r="A4" s="1" t="s">
        <v>2</v>
      </c>
      <c r="B4">
        <f>ROUND(0.948677890059775, 4)</f>
        <v>0.94869999999999999</v>
      </c>
      <c r="C4">
        <f>ROUND(0.869233100108772,2)</f>
        <v>0.87</v>
      </c>
      <c r="D4" s="4">
        <v>1</v>
      </c>
      <c r="E4">
        <v>0.99409999999999998</v>
      </c>
      <c r="F4">
        <v>0.99480000000000002</v>
      </c>
      <c r="G4">
        <v>0.88470000000000004</v>
      </c>
    </row>
    <row r="5" spans="1:7" x14ac:dyDescent="0.4">
      <c r="A5" s="1" t="s">
        <v>3</v>
      </c>
      <c r="B5">
        <f>ROUND(0.967005272434525, 2)</f>
        <v>0.97</v>
      </c>
      <c r="C5">
        <f>ROUND(0.838176174820478, 2)</f>
        <v>0.84</v>
      </c>
      <c r="D5" s="4">
        <v>0.99409999999999998</v>
      </c>
      <c r="E5">
        <v>1</v>
      </c>
      <c r="F5">
        <v>0.98770000000000002</v>
      </c>
      <c r="G5">
        <v>0.85570000000000002</v>
      </c>
    </row>
    <row r="6" spans="1:7" x14ac:dyDescent="0.4">
      <c r="A6" s="1" t="s">
        <v>4</v>
      </c>
      <c r="B6">
        <f>ROUND(0.933961117228427, 2)</f>
        <v>0.93</v>
      </c>
      <c r="C6">
        <f>ROUND(0.871013005784573, 2)</f>
        <v>0.87</v>
      </c>
      <c r="D6" s="4">
        <v>0.99480000000000002</v>
      </c>
      <c r="E6">
        <v>0.98770000000000002</v>
      </c>
      <c r="F6">
        <v>1</v>
      </c>
      <c r="G6">
        <v>0.88829999999999998</v>
      </c>
    </row>
    <row r="7" spans="1:7" x14ac:dyDescent="0.4">
      <c r="A7" s="1" t="s">
        <v>0</v>
      </c>
      <c r="B7">
        <f>ROUND(0.757641057793011, 2)</f>
        <v>0.76</v>
      </c>
      <c r="C7">
        <f>ROUND(0.945193889961694, 2)</f>
        <v>0.95</v>
      </c>
      <c r="D7" s="4">
        <v>0.88470000000000004</v>
      </c>
      <c r="E7">
        <v>0.85570000000000002</v>
      </c>
      <c r="F7">
        <v>0.88829999999999998</v>
      </c>
      <c r="G7">
        <v>1</v>
      </c>
    </row>
    <row r="8" spans="1:7" x14ac:dyDescent="0.4">
      <c r="B8">
        <f>AVERAGE(B3:B7)</f>
        <v>0.86692000000000002</v>
      </c>
      <c r="C8">
        <f>AVERAGE(C2,C4:C7)</f>
        <v>0.85199999999999998</v>
      </c>
      <c r="D8" s="4">
        <f>AVERAGE(D2:D3,D5:D7)</f>
        <v>0.93832000000000004</v>
      </c>
      <c r="E8">
        <f>AVERAGE(E2:E4,E6:E7)</f>
        <v>0.92853999999999992</v>
      </c>
      <c r="F8">
        <f>AVERAGE(F2:F5,F7)</f>
        <v>0.9351600000000001</v>
      </c>
      <c r="G8">
        <f>AVERAGE(G2:G6)</f>
        <v>0.86630000000000007</v>
      </c>
    </row>
    <row r="11" spans="1:7" x14ac:dyDescent="0.4">
      <c r="A11" t="s">
        <v>6</v>
      </c>
    </row>
    <row r="13" spans="1:7" x14ac:dyDescent="0.4">
      <c r="A1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BB04-E50D-41E0-86C6-5CBFD943F496}">
  <dimension ref="A1:G14"/>
  <sheetViews>
    <sheetView workbookViewId="0">
      <selection activeCell="A15" sqref="A15"/>
    </sheetView>
  </sheetViews>
  <sheetFormatPr defaultRowHeight="14.6" x14ac:dyDescent="0.4"/>
  <cols>
    <col min="1" max="2" width="17.15234375" bestFit="1" customWidth="1"/>
    <col min="3" max="7" width="11.84375" bestFit="1" customWidth="1"/>
  </cols>
  <sheetData>
    <row r="1" spans="1:7" x14ac:dyDescent="0.4"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</row>
    <row r="2" spans="1:7" x14ac:dyDescent="0.4">
      <c r="A2" s="2" t="s">
        <v>5</v>
      </c>
      <c r="B2">
        <v>1</v>
      </c>
      <c r="C2">
        <v>0.86109999999999998</v>
      </c>
      <c r="D2">
        <v>0.96299999999999997</v>
      </c>
      <c r="E2">
        <v>0.97370000000000001</v>
      </c>
      <c r="F2">
        <v>0.95960000000000001</v>
      </c>
      <c r="G2">
        <v>0.86639999999999995</v>
      </c>
    </row>
    <row r="3" spans="1:7" x14ac:dyDescent="0.4">
      <c r="A3" s="2" t="s">
        <v>1</v>
      </c>
      <c r="B3">
        <v>0.86109999999999998</v>
      </c>
      <c r="C3">
        <v>1</v>
      </c>
      <c r="D3">
        <v>0.92969999999999997</v>
      </c>
      <c r="E3">
        <v>0.91820000000000002</v>
      </c>
      <c r="F3">
        <v>0.94289999999999996</v>
      </c>
      <c r="G3">
        <v>0.9506</v>
      </c>
    </row>
    <row r="4" spans="1:7" x14ac:dyDescent="0.4">
      <c r="A4" s="2" t="s">
        <v>2</v>
      </c>
      <c r="B4">
        <v>0.96299999999999997</v>
      </c>
      <c r="C4">
        <v>0.92969999999999997</v>
      </c>
      <c r="D4">
        <v>1</v>
      </c>
      <c r="E4">
        <v>0.99739999999999995</v>
      </c>
      <c r="F4">
        <v>0.99160000000000004</v>
      </c>
      <c r="G4">
        <v>0.92979999999999996</v>
      </c>
    </row>
    <row r="5" spans="1:7" x14ac:dyDescent="0.4">
      <c r="A5" s="2" t="s">
        <v>3</v>
      </c>
      <c r="B5">
        <v>0.97370000000000001</v>
      </c>
      <c r="C5">
        <v>0.91820000000000002</v>
      </c>
      <c r="D5">
        <v>0.99739999999999995</v>
      </c>
      <c r="E5">
        <v>1</v>
      </c>
      <c r="F5">
        <v>0.99119999999999997</v>
      </c>
      <c r="G5">
        <v>0.91649999999999998</v>
      </c>
    </row>
    <row r="6" spans="1:7" x14ac:dyDescent="0.4">
      <c r="A6" s="2" t="s">
        <v>4</v>
      </c>
      <c r="B6">
        <v>0.95960000000000001</v>
      </c>
      <c r="C6">
        <v>0.94289999999999996</v>
      </c>
      <c r="D6">
        <v>0.99160000000000004</v>
      </c>
      <c r="E6">
        <v>0.99119999999999997</v>
      </c>
      <c r="F6">
        <v>1</v>
      </c>
      <c r="G6">
        <v>0.93049999999999999</v>
      </c>
    </row>
    <row r="7" spans="1:7" x14ac:dyDescent="0.4">
      <c r="A7" s="2" t="s">
        <v>0</v>
      </c>
      <c r="B7">
        <v>0.86639999999999995</v>
      </c>
      <c r="C7">
        <v>0.9506</v>
      </c>
      <c r="D7">
        <v>0.92979999999999996</v>
      </c>
      <c r="E7">
        <v>0.91649999999999998</v>
      </c>
      <c r="F7">
        <v>0.93049999999999999</v>
      </c>
      <c r="G7">
        <v>1</v>
      </c>
    </row>
    <row r="8" spans="1:7" x14ac:dyDescent="0.4">
      <c r="B8">
        <f>AVERAGE(B3:B7)</f>
        <v>0.92476000000000003</v>
      </c>
      <c r="C8">
        <f>AVERAGE(C2,C4:C7)</f>
        <v>0.92049999999999998</v>
      </c>
      <c r="D8">
        <f>AVERAGE(D2:D3,D5:D7)</f>
        <v>0.96229999999999993</v>
      </c>
      <c r="E8">
        <f>AVERAGE(E2:E4,E6:E7)</f>
        <v>0.95939999999999992</v>
      </c>
      <c r="F8">
        <f>AVERAGE(F2:F5,F7)</f>
        <v>0.96316000000000002</v>
      </c>
      <c r="G8">
        <f>AVERAGE(G2:G6)</f>
        <v>0.91876000000000002</v>
      </c>
    </row>
    <row r="11" spans="1:7" x14ac:dyDescent="0.4">
      <c r="A11" t="s">
        <v>7</v>
      </c>
    </row>
    <row r="14" spans="1:7" x14ac:dyDescent="0.4">
      <c r="A14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87F7-DD54-4B46-A6F3-94E492E628E4}">
  <dimension ref="A1:G15"/>
  <sheetViews>
    <sheetView workbookViewId="0">
      <selection activeCell="A15" sqref="A15"/>
    </sheetView>
  </sheetViews>
  <sheetFormatPr defaultRowHeight="14.6" x14ac:dyDescent="0.4"/>
  <cols>
    <col min="1" max="2" width="17.15234375" bestFit="1" customWidth="1"/>
    <col min="3" max="7" width="11.84375" bestFit="1" customWidth="1"/>
  </cols>
  <sheetData>
    <row r="1" spans="1:7" x14ac:dyDescent="0.4"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</row>
    <row r="2" spans="1:7" x14ac:dyDescent="0.4">
      <c r="A2" s="2" t="s">
        <v>5</v>
      </c>
      <c r="B2">
        <v>1</v>
      </c>
      <c r="C2">
        <v>0.72370000000000001</v>
      </c>
      <c r="D2">
        <v>0.93640000000000001</v>
      </c>
      <c r="E2">
        <v>0.95489999999999997</v>
      </c>
      <c r="F2">
        <v>0.92130000000000001</v>
      </c>
      <c r="G2">
        <v>0.75639999999999996</v>
      </c>
    </row>
    <row r="3" spans="1:7" x14ac:dyDescent="0.4">
      <c r="A3" s="2" t="s">
        <v>1</v>
      </c>
      <c r="B3">
        <v>0.72370000000000001</v>
      </c>
      <c r="C3">
        <v>1</v>
      </c>
      <c r="D3">
        <v>0.87809999999999999</v>
      </c>
      <c r="E3">
        <v>0.84819999999999995</v>
      </c>
      <c r="F3">
        <v>0.87949999999999995</v>
      </c>
      <c r="G3">
        <v>0.95169999999999999</v>
      </c>
    </row>
    <row r="4" spans="1:7" x14ac:dyDescent="0.4">
      <c r="A4" s="2" t="s">
        <v>2</v>
      </c>
      <c r="B4">
        <v>0.93640000000000001</v>
      </c>
      <c r="C4">
        <v>0.87809999999999999</v>
      </c>
      <c r="D4">
        <v>1</v>
      </c>
      <c r="E4">
        <v>0.99470000000000003</v>
      </c>
      <c r="F4">
        <v>0.99619999999999997</v>
      </c>
      <c r="G4">
        <v>0.89500000000000002</v>
      </c>
    </row>
    <row r="5" spans="1:7" x14ac:dyDescent="0.4">
      <c r="A5" s="2" t="s">
        <v>3</v>
      </c>
      <c r="B5">
        <v>0.95489999999999997</v>
      </c>
      <c r="C5">
        <v>0.84819999999999995</v>
      </c>
      <c r="D5">
        <v>0.99470000000000003</v>
      </c>
      <c r="E5">
        <v>1</v>
      </c>
      <c r="F5">
        <v>0.98870000000000002</v>
      </c>
      <c r="G5">
        <v>0.86719999999999997</v>
      </c>
    </row>
    <row r="6" spans="1:7" x14ac:dyDescent="0.4">
      <c r="A6" s="2" t="s">
        <v>4</v>
      </c>
      <c r="B6">
        <v>0.92130000000000001</v>
      </c>
      <c r="C6">
        <v>0.87949999999999995</v>
      </c>
      <c r="D6">
        <v>0.99619999999999997</v>
      </c>
      <c r="E6">
        <v>0.98870000000000002</v>
      </c>
      <c r="F6">
        <v>1</v>
      </c>
      <c r="G6">
        <v>0.89780000000000004</v>
      </c>
    </row>
    <row r="7" spans="1:7" x14ac:dyDescent="0.4">
      <c r="A7" s="2" t="s">
        <v>0</v>
      </c>
      <c r="B7">
        <v>0.75639999999999996</v>
      </c>
      <c r="C7">
        <v>0.95169999999999999</v>
      </c>
      <c r="D7">
        <v>0.89500000000000002</v>
      </c>
      <c r="E7">
        <v>0.86719999999999997</v>
      </c>
      <c r="F7">
        <v>0.89780000000000004</v>
      </c>
      <c r="G7">
        <v>1</v>
      </c>
    </row>
    <row r="8" spans="1:7" x14ac:dyDescent="0.4">
      <c r="B8">
        <f>AVERAGE(B3:B7)</f>
        <v>0.85853999999999997</v>
      </c>
      <c r="C8">
        <f>AVERAGE(C2,C4:C7)</f>
        <v>0.85623999999999989</v>
      </c>
      <c r="D8">
        <f>AVERAGE(D2:D3,D5:D7)</f>
        <v>0.94008000000000003</v>
      </c>
      <c r="E8">
        <f>AVERAGE(E2:E4,E6:E7)</f>
        <v>0.93074000000000012</v>
      </c>
      <c r="F8">
        <f>AVERAGE(F2:F5,F7)</f>
        <v>0.93669999999999987</v>
      </c>
      <c r="G8">
        <f>AVERAGE(G2:G6)</f>
        <v>0.87362000000000006</v>
      </c>
    </row>
    <row r="11" spans="1:7" x14ac:dyDescent="0.4">
      <c r="A11" t="s">
        <v>8</v>
      </c>
    </row>
    <row r="13" spans="1:7" x14ac:dyDescent="0.4">
      <c r="A13" t="s">
        <v>15</v>
      </c>
    </row>
    <row r="14" spans="1:7" x14ac:dyDescent="0.4">
      <c r="A14" t="s">
        <v>20</v>
      </c>
    </row>
    <row r="15" spans="1:7" x14ac:dyDescent="0.4">
      <c r="A15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3BF3-0A53-4267-AEF1-1C0E73267374}">
  <dimension ref="A1:G12"/>
  <sheetViews>
    <sheetView workbookViewId="0">
      <selection activeCell="B29" sqref="B29"/>
    </sheetView>
  </sheetViews>
  <sheetFormatPr defaultRowHeight="14.6" x14ac:dyDescent="0.4"/>
  <cols>
    <col min="1" max="2" width="17.15234375" bestFit="1" customWidth="1"/>
    <col min="3" max="7" width="11.84375" bestFit="1" customWidth="1"/>
  </cols>
  <sheetData>
    <row r="1" spans="1:7" x14ac:dyDescent="0.4"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</row>
    <row r="2" spans="1:7" x14ac:dyDescent="0.4">
      <c r="A2" s="2" t="s">
        <v>5</v>
      </c>
      <c r="B2">
        <v>1</v>
      </c>
      <c r="C2">
        <v>0.69679999999999997</v>
      </c>
      <c r="D2">
        <v>0.88300000000000001</v>
      </c>
      <c r="E2">
        <v>0.91539999999999999</v>
      </c>
      <c r="F2">
        <v>0.8498</v>
      </c>
      <c r="G2">
        <v>0.6845</v>
      </c>
    </row>
    <row r="3" spans="1:7" x14ac:dyDescent="0.4">
      <c r="A3" s="2" t="s">
        <v>1</v>
      </c>
      <c r="B3">
        <v>0.69679999999999997</v>
      </c>
      <c r="C3">
        <v>1</v>
      </c>
      <c r="D3">
        <v>0.91879999999999995</v>
      </c>
      <c r="E3">
        <v>0.87970000000000004</v>
      </c>
      <c r="F3">
        <v>0.92849999999999999</v>
      </c>
      <c r="G3">
        <v>0.98670000000000002</v>
      </c>
    </row>
    <row r="4" spans="1:7" x14ac:dyDescent="0.4">
      <c r="A4" s="2" t="s">
        <v>2</v>
      </c>
      <c r="B4">
        <v>0.88300000000000001</v>
      </c>
      <c r="C4">
        <v>0.91879999999999995</v>
      </c>
      <c r="D4">
        <v>1</v>
      </c>
      <c r="E4">
        <v>0.99170000000000003</v>
      </c>
      <c r="F4">
        <v>0.995</v>
      </c>
      <c r="G4">
        <v>0.90349999999999997</v>
      </c>
    </row>
    <row r="5" spans="1:7" x14ac:dyDescent="0.4">
      <c r="A5" s="2" t="s">
        <v>3</v>
      </c>
      <c r="B5">
        <v>0.91539999999999999</v>
      </c>
      <c r="C5">
        <v>0.87970000000000004</v>
      </c>
      <c r="D5">
        <v>0.99170000000000003</v>
      </c>
      <c r="E5">
        <v>1</v>
      </c>
      <c r="F5">
        <v>0.98060000000000003</v>
      </c>
      <c r="G5">
        <v>0.86309999999999998</v>
      </c>
    </row>
    <row r="6" spans="1:7" x14ac:dyDescent="0.4">
      <c r="A6" s="2" t="s">
        <v>4</v>
      </c>
      <c r="B6">
        <v>0.8498</v>
      </c>
      <c r="C6">
        <v>0.92849999999999999</v>
      </c>
      <c r="D6">
        <v>0.995</v>
      </c>
      <c r="E6">
        <v>0.98060000000000003</v>
      </c>
      <c r="F6">
        <v>1</v>
      </c>
      <c r="G6">
        <v>0.90990000000000004</v>
      </c>
    </row>
    <row r="7" spans="1:7" x14ac:dyDescent="0.4">
      <c r="A7" s="2" t="s">
        <v>0</v>
      </c>
      <c r="B7">
        <v>0.6845</v>
      </c>
      <c r="C7">
        <v>0.98670000000000002</v>
      </c>
      <c r="D7">
        <v>0.90349999999999997</v>
      </c>
      <c r="E7">
        <v>0.86309999999999998</v>
      </c>
      <c r="F7">
        <v>0.90990000000000004</v>
      </c>
      <c r="G7">
        <v>1</v>
      </c>
    </row>
    <row r="8" spans="1:7" x14ac:dyDescent="0.4">
      <c r="B8">
        <f>AVERAGE(B3:B7)</f>
        <v>0.80590000000000006</v>
      </c>
      <c r="C8">
        <f>AVERAGE(C2,C4:C7)</f>
        <v>0.8821</v>
      </c>
      <c r="D8">
        <f>AVERAGE(D2:D3,D5:D7)</f>
        <v>0.93840000000000001</v>
      </c>
      <c r="E8">
        <f>AVERAGE(E2:E4,E6:E7)</f>
        <v>0.92610000000000015</v>
      </c>
      <c r="F8">
        <f>AVERAGE(F2:F5,F7)</f>
        <v>0.93276000000000003</v>
      </c>
      <c r="G8">
        <f>AVERAGE(G2:G6)</f>
        <v>0.86954000000000009</v>
      </c>
    </row>
    <row r="11" spans="1:7" x14ac:dyDescent="0.4">
      <c r="A11" t="s">
        <v>9</v>
      </c>
    </row>
    <row r="12" spans="1:7" x14ac:dyDescent="0.4">
      <c r="A12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1EB5-8446-4CF0-B02C-A116C55D9BE8}">
  <dimension ref="A1:G12"/>
  <sheetViews>
    <sheetView workbookViewId="0">
      <selection activeCell="A13" sqref="A13"/>
    </sheetView>
  </sheetViews>
  <sheetFormatPr defaultRowHeight="14.6" x14ac:dyDescent="0.4"/>
  <cols>
    <col min="1" max="2" width="17.15234375" bestFit="1" customWidth="1"/>
    <col min="3" max="7" width="11.84375" bestFit="1" customWidth="1"/>
  </cols>
  <sheetData>
    <row r="1" spans="1:7" x14ac:dyDescent="0.4"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</row>
    <row r="2" spans="1:7" x14ac:dyDescent="0.4">
      <c r="A2" s="2" t="s">
        <v>5</v>
      </c>
      <c r="B2">
        <v>1</v>
      </c>
      <c r="C2">
        <v>0.72170000000000001</v>
      </c>
      <c r="D2">
        <v>0.93489999999999995</v>
      </c>
      <c r="E2">
        <v>0.95399999999999996</v>
      </c>
      <c r="F2">
        <v>0.91900000000000004</v>
      </c>
      <c r="G2">
        <v>0.75839999999999996</v>
      </c>
    </row>
    <row r="3" spans="1:7" x14ac:dyDescent="0.4">
      <c r="A3" s="2" t="s">
        <v>1</v>
      </c>
      <c r="B3">
        <v>0.72170000000000001</v>
      </c>
      <c r="C3">
        <v>1</v>
      </c>
      <c r="D3">
        <v>0.88080000000000003</v>
      </c>
      <c r="E3">
        <v>0.85029999999999994</v>
      </c>
      <c r="F3">
        <v>0.88249999999999995</v>
      </c>
      <c r="G3">
        <v>0.9536</v>
      </c>
    </row>
    <row r="4" spans="1:7" x14ac:dyDescent="0.4">
      <c r="A4" s="2" t="s">
        <v>2</v>
      </c>
      <c r="B4">
        <v>0.93489999999999995</v>
      </c>
      <c r="C4">
        <v>0.88080000000000003</v>
      </c>
      <c r="D4">
        <v>1</v>
      </c>
      <c r="E4">
        <v>0.99480000000000002</v>
      </c>
      <c r="F4">
        <v>0.99680000000000002</v>
      </c>
      <c r="G4">
        <v>0.89749999999999996</v>
      </c>
    </row>
    <row r="5" spans="1:7" x14ac:dyDescent="0.4">
      <c r="A5" s="2" t="s">
        <v>3</v>
      </c>
      <c r="B5">
        <v>0.95399999999999996</v>
      </c>
      <c r="C5">
        <v>0.85029999999999994</v>
      </c>
      <c r="D5">
        <v>0.99480000000000002</v>
      </c>
      <c r="E5">
        <v>1</v>
      </c>
      <c r="F5">
        <v>0.98880000000000001</v>
      </c>
      <c r="G5">
        <v>0.87050000000000005</v>
      </c>
    </row>
    <row r="6" spans="1:7" x14ac:dyDescent="0.4">
      <c r="A6" s="2" t="s">
        <v>4</v>
      </c>
      <c r="B6">
        <v>0.91900000000000004</v>
      </c>
      <c r="C6">
        <v>0.88249999999999995</v>
      </c>
      <c r="D6">
        <v>0.99680000000000002</v>
      </c>
      <c r="E6">
        <v>0.98880000000000001</v>
      </c>
      <c r="F6">
        <v>1</v>
      </c>
      <c r="G6">
        <v>0.9012</v>
      </c>
    </row>
    <row r="7" spans="1:7" x14ac:dyDescent="0.4">
      <c r="A7" s="2" t="s">
        <v>0</v>
      </c>
      <c r="B7">
        <v>0.75839999999999996</v>
      </c>
      <c r="C7">
        <v>0.9536</v>
      </c>
      <c r="D7">
        <v>0.89749999999999996</v>
      </c>
      <c r="E7">
        <v>0.87050000000000005</v>
      </c>
      <c r="F7">
        <v>0.9012</v>
      </c>
      <c r="G7">
        <v>1</v>
      </c>
    </row>
    <row r="8" spans="1:7" x14ac:dyDescent="0.4">
      <c r="B8">
        <f>AVERAGE(B3:B7)</f>
        <v>0.85760000000000003</v>
      </c>
      <c r="C8">
        <f>AVERAGE(C2,C4:C7)</f>
        <v>0.85777999999999999</v>
      </c>
      <c r="D8">
        <f>AVERAGE(D2:D3,D5:D7)</f>
        <v>0.94096000000000013</v>
      </c>
      <c r="E8">
        <f>AVERAGE(E2:E4,E6:E7)</f>
        <v>0.93168000000000006</v>
      </c>
      <c r="F8">
        <f>AVERAGE(F2:F5,F7)</f>
        <v>0.93765999999999994</v>
      </c>
      <c r="G8">
        <f>AVERAGE(G2:G6)</f>
        <v>0.87623999999999991</v>
      </c>
    </row>
    <row r="10" spans="1:7" x14ac:dyDescent="0.4">
      <c r="A10" s="5" t="s">
        <v>10</v>
      </c>
    </row>
    <row r="12" spans="1:7" x14ac:dyDescent="0.4">
      <c r="A12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1682-9FFA-4F9D-ACDC-99EEDDC1004C}">
  <dimension ref="A1:G12"/>
  <sheetViews>
    <sheetView workbookViewId="0">
      <selection activeCell="A13" sqref="A13"/>
    </sheetView>
  </sheetViews>
  <sheetFormatPr defaultRowHeight="14.6" x14ac:dyDescent="0.4"/>
  <cols>
    <col min="1" max="2" width="17.15234375" bestFit="1" customWidth="1"/>
    <col min="3" max="7" width="11.84375" bestFit="1" customWidth="1"/>
  </cols>
  <sheetData>
    <row r="1" spans="1:7" x14ac:dyDescent="0.4"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</row>
    <row r="2" spans="1:7" x14ac:dyDescent="0.4">
      <c r="A2" s="2" t="s">
        <v>5</v>
      </c>
      <c r="B2">
        <v>1</v>
      </c>
      <c r="C2">
        <v>0.71930000000000005</v>
      </c>
      <c r="D2">
        <v>0.93659999999999999</v>
      </c>
      <c r="E2">
        <v>0.95469999999999999</v>
      </c>
      <c r="F2">
        <v>0.91969999999999996</v>
      </c>
      <c r="G2">
        <v>0.75609999999999999</v>
      </c>
    </row>
    <row r="3" spans="1:7" x14ac:dyDescent="0.4">
      <c r="A3" s="2" t="s">
        <v>1</v>
      </c>
      <c r="B3">
        <v>0.71930000000000005</v>
      </c>
      <c r="C3">
        <v>1</v>
      </c>
      <c r="D3">
        <v>0.87690000000000001</v>
      </c>
      <c r="E3">
        <v>0.84589999999999999</v>
      </c>
      <c r="F3">
        <v>0.87860000000000005</v>
      </c>
      <c r="G3">
        <v>0.95309999999999995</v>
      </c>
    </row>
    <row r="4" spans="1:7" x14ac:dyDescent="0.4">
      <c r="A4" s="2" t="s">
        <v>2</v>
      </c>
      <c r="B4">
        <v>0.93659999999999999</v>
      </c>
      <c r="C4">
        <v>0.87690000000000001</v>
      </c>
      <c r="D4">
        <v>1</v>
      </c>
      <c r="E4">
        <v>0.99509999999999998</v>
      </c>
      <c r="F4">
        <v>0.99680000000000002</v>
      </c>
      <c r="G4">
        <v>0.89559999999999995</v>
      </c>
    </row>
    <row r="5" spans="1:7" x14ac:dyDescent="0.4">
      <c r="A5" s="2" t="s">
        <v>3</v>
      </c>
      <c r="B5">
        <v>0.95469999999999999</v>
      </c>
      <c r="C5">
        <v>0.84589999999999999</v>
      </c>
      <c r="D5">
        <v>0.99509999999999998</v>
      </c>
      <c r="E5">
        <v>1</v>
      </c>
      <c r="F5">
        <v>0.9889</v>
      </c>
      <c r="G5">
        <v>0.86699999999999999</v>
      </c>
    </row>
    <row r="6" spans="1:7" x14ac:dyDescent="0.4">
      <c r="A6" s="2" t="s">
        <v>4</v>
      </c>
      <c r="B6">
        <v>0.91969999999999996</v>
      </c>
      <c r="C6">
        <v>0.87860000000000005</v>
      </c>
      <c r="D6">
        <v>0.99680000000000002</v>
      </c>
      <c r="E6">
        <v>0.9889</v>
      </c>
      <c r="F6">
        <v>1</v>
      </c>
      <c r="G6">
        <v>0.8992</v>
      </c>
    </row>
    <row r="7" spans="1:7" x14ac:dyDescent="0.4">
      <c r="A7" s="2" t="s">
        <v>0</v>
      </c>
      <c r="B7">
        <v>0.75609999999999999</v>
      </c>
      <c r="C7">
        <v>0.95309999999999995</v>
      </c>
      <c r="D7">
        <v>0.89559999999999995</v>
      </c>
      <c r="E7">
        <v>0.86699999999999999</v>
      </c>
      <c r="F7">
        <v>0.8992</v>
      </c>
      <c r="G7">
        <v>1</v>
      </c>
    </row>
    <row r="8" spans="1:7" x14ac:dyDescent="0.4">
      <c r="B8">
        <f>AVERAGE(B3:B7)</f>
        <v>0.85727999999999993</v>
      </c>
      <c r="C8">
        <f>AVERAGE(C2,C4:C7)</f>
        <v>0.85475999999999996</v>
      </c>
      <c r="D8">
        <f>AVERAGE(D2:D3,D5:D7)</f>
        <v>0.94019999999999992</v>
      </c>
      <c r="E8">
        <f>AVERAGE(E2:E4,E6:E7)</f>
        <v>0.93032000000000004</v>
      </c>
      <c r="F8">
        <f>AVERAGE(F2:F5,F7)</f>
        <v>0.93664000000000003</v>
      </c>
      <c r="G8">
        <f>AVERAGE(G2:G6)</f>
        <v>0.87420000000000009</v>
      </c>
    </row>
    <row r="10" spans="1:7" x14ac:dyDescent="0.4">
      <c r="A10" s="5" t="s">
        <v>11</v>
      </c>
    </row>
    <row r="12" spans="1:7" x14ac:dyDescent="0.4">
      <c r="A12" t="s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72A-5F37-42EA-BD89-A86405FBAF5D}">
  <dimension ref="A1:G14"/>
  <sheetViews>
    <sheetView tabSelected="1" workbookViewId="0">
      <selection activeCell="C17" sqref="C17"/>
    </sheetView>
  </sheetViews>
  <sheetFormatPr defaultRowHeight="14.6" x14ac:dyDescent="0.4"/>
  <cols>
    <col min="1" max="2" width="17.15234375" bestFit="1" customWidth="1"/>
    <col min="3" max="7" width="11.84375" bestFit="1" customWidth="1"/>
  </cols>
  <sheetData>
    <row r="1" spans="1:7" x14ac:dyDescent="0.4"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</row>
    <row r="2" spans="1:7" x14ac:dyDescent="0.4">
      <c r="A2" s="2" t="s">
        <v>5</v>
      </c>
      <c r="B2">
        <v>1</v>
      </c>
      <c r="C2">
        <v>0.62</v>
      </c>
      <c r="D2">
        <v>0.92379999999999995</v>
      </c>
      <c r="E2">
        <v>0.94769999999999999</v>
      </c>
      <c r="F2">
        <v>0.91169999999999995</v>
      </c>
      <c r="G2">
        <v>0.60929999999999995</v>
      </c>
    </row>
    <row r="3" spans="1:7" x14ac:dyDescent="0.4">
      <c r="A3" s="2" t="s">
        <v>1</v>
      </c>
      <c r="B3">
        <v>0.62</v>
      </c>
      <c r="C3">
        <v>1</v>
      </c>
      <c r="D3">
        <v>0.75590000000000002</v>
      </c>
      <c r="E3">
        <v>0.7087</v>
      </c>
      <c r="F3">
        <v>0.75649999999999995</v>
      </c>
      <c r="G3">
        <v>0.8609</v>
      </c>
    </row>
    <row r="4" spans="1:7" x14ac:dyDescent="0.4">
      <c r="A4" s="2" t="s">
        <v>2</v>
      </c>
      <c r="B4">
        <v>0.92379999999999995</v>
      </c>
      <c r="C4">
        <v>0.75590000000000002</v>
      </c>
      <c r="D4">
        <v>1</v>
      </c>
      <c r="E4">
        <v>0.98429999999999995</v>
      </c>
      <c r="F4">
        <v>0.97319999999999995</v>
      </c>
      <c r="G4">
        <v>0.75009999999999999</v>
      </c>
    </row>
    <row r="5" spans="1:7" x14ac:dyDescent="0.4">
      <c r="A5" s="2" t="s">
        <v>3</v>
      </c>
      <c r="B5">
        <v>0.94769999999999999</v>
      </c>
      <c r="C5">
        <v>0.7087</v>
      </c>
      <c r="D5">
        <v>0.98429999999999995</v>
      </c>
      <c r="E5">
        <v>1</v>
      </c>
      <c r="F5">
        <v>0.97209999999999996</v>
      </c>
      <c r="G5">
        <v>0.69599999999999995</v>
      </c>
    </row>
    <row r="6" spans="1:7" x14ac:dyDescent="0.4">
      <c r="A6" s="2" t="s">
        <v>4</v>
      </c>
      <c r="B6">
        <v>0.91169999999999995</v>
      </c>
      <c r="C6">
        <v>0.75649999999999995</v>
      </c>
      <c r="D6">
        <v>0.97319999999999995</v>
      </c>
      <c r="E6">
        <v>0.97209999999999996</v>
      </c>
      <c r="F6">
        <v>1</v>
      </c>
      <c r="G6">
        <v>0.75349999999999995</v>
      </c>
    </row>
    <row r="7" spans="1:7" x14ac:dyDescent="0.4">
      <c r="A7" s="2" t="s">
        <v>0</v>
      </c>
      <c r="B7">
        <v>0.60929999999999995</v>
      </c>
      <c r="C7">
        <v>0.8609</v>
      </c>
      <c r="D7">
        <v>0.75009999999999999</v>
      </c>
      <c r="E7">
        <v>0.69599999999999995</v>
      </c>
      <c r="F7">
        <v>0.75349999999999995</v>
      </c>
      <c r="G7">
        <v>1</v>
      </c>
    </row>
    <row r="8" spans="1:7" x14ac:dyDescent="0.4">
      <c r="B8">
        <f>AVERAGE(B3:B7)</f>
        <v>0.80249999999999999</v>
      </c>
      <c r="C8">
        <f>AVERAGE(C2,C4:C7)</f>
        <v>0.74039999999999995</v>
      </c>
      <c r="D8">
        <f>AVERAGE(D2:D3,D5:D7)</f>
        <v>0.87745999999999991</v>
      </c>
      <c r="E8">
        <f>AVERAGE(E2:E4,E6:E7)</f>
        <v>0.86175999999999997</v>
      </c>
      <c r="F8">
        <f>AVERAGE(F2:F5,F7)</f>
        <v>0.87339999999999995</v>
      </c>
      <c r="G8">
        <f>AVERAGE(G2:G6)</f>
        <v>0.73395999999999995</v>
      </c>
    </row>
    <row r="11" spans="1:7" x14ac:dyDescent="0.4">
      <c r="A11" t="s">
        <v>12</v>
      </c>
    </row>
    <row r="13" spans="1:7" x14ac:dyDescent="0.4">
      <c r="A13" t="s">
        <v>18</v>
      </c>
    </row>
    <row r="14" spans="1:7" x14ac:dyDescent="0.4">
      <c r="A1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words</vt:lpstr>
      <vt:lpstr>3000 freq</vt:lpstr>
      <vt:lpstr>5000 freq no nouns</vt:lpstr>
      <vt:lpstr>AdpPronNum</vt:lpstr>
      <vt:lpstr>not NounVerbAdjAdv</vt:lpstr>
      <vt:lpstr>PartAdpConjPronNum</vt:lpstr>
      <vt:lpstr>VerbNounAdvAdvj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Dragon</cp:lastModifiedBy>
  <cp:revision>1</cp:revision>
  <dcterms:created xsi:type="dcterms:W3CDTF">2021-05-02T15:37:56Z</dcterms:created>
  <dcterms:modified xsi:type="dcterms:W3CDTF">2021-05-06T16:46:28Z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