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Documents\Python Scripts\1 QuantLib\0.MyBook-QL\ポートフォリオ\VaR\"/>
    </mc:Choice>
  </mc:AlternateContent>
  <xr:revisionPtr revIDLastSave="0" documentId="13_ncr:1_{9A5123FE-F824-4767-BD5A-B0230AEFFCFF}" xr6:coauthVersionLast="47" xr6:coauthVersionMax="47" xr10:uidLastSave="{00000000-0000-0000-0000-000000000000}"/>
  <bookViews>
    <workbookView xWindow="6020" yWindow="3190" windowWidth="21780" windowHeight="14620" xr2:uid="{03F7C3DB-C5FB-455D-93E2-36801161083E}"/>
  </bookViews>
  <sheets>
    <sheet name="BBG screen" sheetId="1" r:id="rId1"/>
    <sheet name="histDATA" sheetId="2" r:id="rId2"/>
    <sheet name="1d5% VaR" sheetId="4" r:id="rId3"/>
    <sheet name="1d1% VaR" sheetId="6" r:id="rId4"/>
  </sheets>
  <definedNames>
    <definedName name="_xlnm._FilterDatabase" localSheetId="3" hidden="1">'1d1% VaR'!$B$1:$D$1</definedName>
    <definedName name="_xlnm._FilterDatabase" localSheetId="2" hidden="1">'1d5% VaR'!$B$1:$D$1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4" l="1"/>
  <c r="V7" i="1"/>
  <c r="V8" i="1" s="1"/>
  <c r="E238" i="6"/>
  <c r="E235" i="6"/>
  <c r="E226" i="6"/>
  <c r="E223" i="6"/>
  <c r="E211" i="6"/>
  <c r="E199" i="6"/>
  <c r="E197" i="6"/>
  <c r="E191" i="6"/>
  <c r="E190" i="6"/>
  <c r="E185" i="6"/>
  <c r="E178" i="6"/>
  <c r="E175" i="6"/>
  <c r="E173" i="6"/>
  <c r="E163" i="6"/>
  <c r="E154" i="6"/>
  <c r="E151" i="6"/>
  <c r="E149" i="6"/>
  <c r="E142" i="6"/>
  <c r="E137" i="6"/>
  <c r="E131" i="6"/>
  <c r="E130" i="6"/>
  <c r="E127" i="6"/>
  <c r="E125" i="6"/>
  <c r="E118" i="6"/>
  <c r="E115" i="6"/>
  <c r="E114" i="6"/>
  <c r="E113" i="6"/>
  <c r="E106" i="6"/>
  <c r="E103" i="6"/>
  <c r="E102" i="6"/>
  <c r="E101" i="6"/>
  <c r="E94" i="6"/>
  <c r="E90" i="6"/>
  <c r="E89" i="6"/>
  <c r="E83" i="6"/>
  <c r="E82" i="6"/>
  <c r="E78" i="6"/>
  <c r="E77" i="6"/>
  <c r="E71" i="6"/>
  <c r="E70" i="6"/>
  <c r="E66" i="6"/>
  <c r="E59" i="6"/>
  <c r="E58" i="6"/>
  <c r="E55" i="6"/>
  <c r="E54" i="6"/>
  <c r="E47" i="6"/>
  <c r="E46" i="6"/>
  <c r="E43" i="6"/>
  <c r="E42" i="6"/>
  <c r="E35" i="6"/>
  <c r="E31" i="6"/>
  <c r="E30" i="6"/>
  <c r="E29" i="6"/>
  <c r="E23" i="6"/>
  <c r="E19" i="6"/>
  <c r="E18" i="6"/>
  <c r="E17" i="6"/>
  <c r="E11" i="6"/>
  <c r="E7" i="6"/>
  <c r="I6" i="6"/>
  <c r="E6" i="6"/>
  <c r="I3" i="6"/>
  <c r="E3" i="6"/>
  <c r="I2" i="6"/>
  <c r="I5" i="6" s="1"/>
  <c r="O5" i="6" s="1"/>
  <c r="I1" i="6"/>
  <c r="E246" i="6" s="1"/>
  <c r="I6" i="4"/>
  <c r="I5" i="4"/>
  <c r="I3" i="4"/>
  <c r="I2" i="4"/>
  <c r="F4" i="2"/>
  <c r="F3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" i="4"/>
  <c r="I1" i="4"/>
  <c r="E22" i="6" l="1"/>
  <c r="E53" i="6"/>
  <c r="E79" i="6"/>
  <c r="E107" i="6"/>
  <c r="E139" i="6"/>
  <c r="E187" i="6"/>
  <c r="E34" i="6"/>
  <c r="E65" i="6"/>
  <c r="E91" i="6"/>
  <c r="E119" i="6"/>
  <c r="E161" i="6"/>
  <c r="E202" i="6"/>
  <c r="E10" i="6"/>
  <c r="E41" i="6"/>
  <c r="E67" i="6"/>
  <c r="E95" i="6"/>
  <c r="E126" i="6"/>
  <c r="E166" i="6"/>
  <c r="E214" i="6"/>
  <c r="E8" i="6"/>
  <c r="E20" i="6"/>
  <c r="E32" i="6"/>
  <c r="E44" i="6"/>
  <c r="E56" i="6"/>
  <c r="E68" i="6"/>
  <c r="E80" i="6"/>
  <c r="E92" i="6"/>
  <c r="E104" i="6"/>
  <c r="E116" i="6"/>
  <c r="E128" i="6"/>
  <c r="E140" i="6"/>
  <c r="E152" i="6"/>
  <c r="E164" i="6"/>
  <c r="E176" i="6"/>
  <c r="E188" i="6"/>
  <c r="E200" i="6"/>
  <c r="E212" i="6"/>
  <c r="E224" i="6"/>
  <c r="E236" i="6"/>
  <c r="E2" i="6"/>
  <c r="E9" i="6"/>
  <c r="E21" i="6"/>
  <c r="E33" i="6"/>
  <c r="E45" i="6"/>
  <c r="E57" i="6"/>
  <c r="E69" i="6"/>
  <c r="E81" i="6"/>
  <c r="E93" i="6"/>
  <c r="E105" i="6"/>
  <c r="E117" i="6"/>
  <c r="E129" i="6"/>
  <c r="E141" i="6"/>
  <c r="E153" i="6"/>
  <c r="E165" i="6"/>
  <c r="E177" i="6"/>
  <c r="E189" i="6"/>
  <c r="E201" i="6"/>
  <c r="E213" i="6"/>
  <c r="E225" i="6"/>
  <c r="E237" i="6"/>
  <c r="E143" i="6"/>
  <c r="E155" i="6"/>
  <c r="E179" i="6"/>
  <c r="E215" i="6"/>
  <c r="E239" i="6"/>
  <c r="E167" i="6"/>
  <c r="E203" i="6"/>
  <c r="E227" i="6"/>
  <c r="E12" i="6"/>
  <c r="E24" i="6"/>
  <c r="E36" i="6"/>
  <c r="E48" i="6"/>
  <c r="E60" i="6"/>
  <c r="E72" i="6"/>
  <c r="E84" i="6"/>
  <c r="E96" i="6"/>
  <c r="E108" i="6"/>
  <c r="E120" i="6"/>
  <c r="E132" i="6"/>
  <c r="E144" i="6"/>
  <c r="E156" i="6"/>
  <c r="E168" i="6"/>
  <c r="E180" i="6"/>
  <c r="E192" i="6"/>
  <c r="E204" i="6"/>
  <c r="E216" i="6"/>
  <c r="E228" i="6"/>
  <c r="E240" i="6"/>
  <c r="E13" i="6"/>
  <c r="E4" i="6"/>
  <c r="E25" i="6"/>
  <c r="E37" i="6"/>
  <c r="E49" i="6"/>
  <c r="E61" i="6"/>
  <c r="E73" i="6"/>
  <c r="E85" i="6"/>
  <c r="E97" i="6"/>
  <c r="E109" i="6"/>
  <c r="E121" i="6"/>
  <c r="E133" i="6"/>
  <c r="E145" i="6"/>
  <c r="E157" i="6"/>
  <c r="E169" i="6"/>
  <c r="E181" i="6"/>
  <c r="E193" i="6"/>
  <c r="E205" i="6"/>
  <c r="E217" i="6"/>
  <c r="E229" i="6"/>
  <c r="E241" i="6"/>
  <c r="E5" i="6"/>
  <c r="E14" i="6"/>
  <c r="E26" i="6"/>
  <c r="E38" i="6"/>
  <c r="E50" i="6"/>
  <c r="E62" i="6"/>
  <c r="E74" i="6"/>
  <c r="E86" i="6"/>
  <c r="E98" i="6"/>
  <c r="E110" i="6"/>
  <c r="E122" i="6"/>
  <c r="E134" i="6"/>
  <c r="E146" i="6"/>
  <c r="E158" i="6"/>
  <c r="E170" i="6"/>
  <c r="E182" i="6"/>
  <c r="E194" i="6"/>
  <c r="E206" i="6"/>
  <c r="E218" i="6"/>
  <c r="E230" i="6"/>
  <c r="E242" i="6"/>
  <c r="E27" i="6"/>
  <c r="E15" i="6"/>
  <c r="E39" i="6"/>
  <c r="E51" i="6"/>
  <c r="E63" i="6"/>
  <c r="E75" i="6"/>
  <c r="E87" i="6"/>
  <c r="E99" i="6"/>
  <c r="E111" i="6"/>
  <c r="E123" i="6"/>
  <c r="E135" i="6"/>
  <c r="E147" i="6"/>
  <c r="E159" i="6"/>
  <c r="E171" i="6"/>
  <c r="E183" i="6"/>
  <c r="E195" i="6"/>
  <c r="E207" i="6"/>
  <c r="E219" i="6"/>
  <c r="E231" i="6"/>
  <c r="E243" i="6"/>
  <c r="E16" i="6"/>
  <c r="E28" i="6"/>
  <c r="E40" i="6"/>
  <c r="E52" i="6"/>
  <c r="E64" i="6"/>
  <c r="E76" i="6"/>
  <c r="E88" i="6"/>
  <c r="E100" i="6"/>
  <c r="E112" i="6"/>
  <c r="E124" i="6"/>
  <c r="E136" i="6"/>
  <c r="E148" i="6"/>
  <c r="E160" i="6"/>
  <c r="E172" i="6"/>
  <c r="E184" i="6"/>
  <c r="E196" i="6"/>
  <c r="E208" i="6"/>
  <c r="E220" i="6"/>
  <c r="E232" i="6"/>
  <c r="E244" i="6"/>
  <c r="E209" i="6"/>
  <c r="E221" i="6"/>
  <c r="E233" i="6"/>
  <c r="E245" i="6"/>
  <c r="E138" i="6"/>
  <c r="E150" i="6"/>
  <c r="E162" i="6"/>
  <c r="E174" i="6"/>
  <c r="E186" i="6"/>
  <c r="E198" i="6"/>
  <c r="E210" i="6"/>
  <c r="E222" i="6"/>
  <c r="E234" i="6"/>
</calcChain>
</file>

<file path=xl/sharedStrings.xml><?xml version="1.0" encoding="utf-8"?>
<sst xmlns="http://schemas.openxmlformats.org/spreadsheetml/2006/main" count="38" uniqueCount="19">
  <si>
    <t>PX_LAST</t>
  </si>
  <si>
    <t>Date</t>
  </si>
  <si>
    <t>logReturn</t>
    <phoneticPr fontId="1"/>
  </si>
  <si>
    <t>=COUNT(D2:D246)</t>
    <phoneticPr fontId="1"/>
  </si>
  <si>
    <t>avrg</t>
    <phoneticPr fontId="1"/>
  </si>
  <si>
    <t>Stdev</t>
    <phoneticPr fontId="1"/>
  </si>
  <si>
    <t>分散共分散法</t>
    <rPh sb="0" eb="2">
      <t>ブンサン</t>
    </rPh>
    <rPh sb="2" eb="5">
      <t>キョウブンサン</t>
    </rPh>
    <rPh sb="5" eb="6">
      <t>ホウ</t>
    </rPh>
    <phoneticPr fontId="1"/>
  </si>
  <si>
    <t>ヒストリカル法</t>
    <rPh sb="6" eb="7">
      <t>ホウ</t>
    </rPh>
    <phoneticPr fontId="1"/>
  </si>
  <si>
    <t>=AVERAGE(D2:D246)</t>
    <phoneticPr fontId="1"/>
  </si>
  <si>
    <t>=STDEV(D2:D246)</t>
    <phoneticPr fontId="1"/>
  </si>
  <si>
    <t>データ数</t>
    <rPh sb="3" eb="4">
      <t>スウ</t>
    </rPh>
    <phoneticPr fontId="1"/>
  </si>
  <si>
    <t>pctTILE</t>
    <phoneticPr fontId="1"/>
  </si>
  <si>
    <t>確率</t>
    <rPh sb="0" eb="2">
      <t>カクリツ</t>
    </rPh>
    <phoneticPr fontId="1"/>
  </si>
  <si>
    <t>=NORM.INV(I4,I2,I3)</t>
    <phoneticPr fontId="1"/>
  </si>
  <si>
    <t>=PERCENTILE.EXC(D2:D246, I4)</t>
    <phoneticPr fontId="1"/>
  </si>
  <si>
    <t>1d Var</t>
    <phoneticPr fontId="1"/>
  </si>
  <si>
    <t>√250</t>
    <phoneticPr fontId="1"/>
  </si>
  <si>
    <t>Scaling</t>
    <phoneticPr fontId="1"/>
  </si>
  <si>
    <t>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</si>
</sst>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0.0000"/>
    <numFmt numFmtId="178" formatCode="0.000%"/>
    <numFmt numFmtId="179" formatCode="0.0%"/>
    <numFmt numFmtId="180" formatCode="0.0000%"/>
    <numFmt numFmtId="185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0"/>
      <name val="Arial"/>
      <family val="2"/>
    </font>
    <font>
      <sz val="11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22" fontId="3" fillId="0" borderId="0"/>
    <xf numFmtId="9" fontId="4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0" xfId="1"/>
    <xf numFmtId="176" fontId="2" fillId="0" borderId="0" xfId="1" applyNumberFormat="1"/>
    <xf numFmtId="177" fontId="2" fillId="0" borderId="0" xfId="1" applyNumberFormat="1"/>
    <xf numFmtId="10" fontId="2" fillId="0" borderId="0" xfId="3" applyNumberFormat="1" applyFont="1" applyAlignment="1"/>
    <xf numFmtId="0" fontId="2" fillId="0" borderId="0" xfId="1" quotePrefix="1"/>
    <xf numFmtId="0" fontId="2" fillId="0" borderId="0" xfId="1" applyAlignment="1">
      <alignment horizontal="center"/>
    </xf>
    <xf numFmtId="178" fontId="2" fillId="0" borderId="0" xfId="3" applyNumberFormat="1" applyFont="1" applyAlignment="1"/>
    <xf numFmtId="10" fontId="2" fillId="2" borderId="0" xfId="3" applyNumberFormat="1" applyFont="1" applyFill="1" applyAlignment="1"/>
    <xf numFmtId="178" fontId="2" fillId="2" borderId="0" xfId="3" applyNumberFormat="1" applyFont="1" applyFill="1" applyAlignment="1"/>
    <xf numFmtId="176" fontId="2" fillId="3" borderId="0" xfId="1" applyNumberFormat="1" applyFill="1"/>
    <xf numFmtId="0" fontId="2" fillId="3" borderId="0" xfId="1" applyFill="1"/>
    <xf numFmtId="178" fontId="2" fillId="3" borderId="0" xfId="3" applyNumberFormat="1" applyFont="1" applyFill="1" applyAlignment="1"/>
    <xf numFmtId="10" fontId="2" fillId="3" borderId="0" xfId="3" applyNumberFormat="1" applyFont="1" applyFill="1" applyAlignment="1"/>
    <xf numFmtId="180" fontId="2" fillId="0" borderId="0" xfId="3" applyNumberFormat="1" applyFont="1" applyAlignment="1"/>
    <xf numFmtId="178" fontId="2" fillId="0" borderId="0" xfId="3" applyNumberFormat="1" applyFont="1" applyFill="1" applyAlignment="1"/>
    <xf numFmtId="10" fontId="2" fillId="0" borderId="0" xfId="3" applyNumberFormat="1" applyFont="1" applyFill="1" applyAlignment="1"/>
    <xf numFmtId="176" fontId="2" fillId="0" borderId="1" xfId="1" applyNumberFormat="1" applyBorder="1"/>
    <xf numFmtId="0" fontId="2" fillId="0" borderId="2" xfId="1" applyBorder="1"/>
    <xf numFmtId="178" fontId="2" fillId="0" borderId="2" xfId="3" applyNumberFormat="1" applyFont="1" applyBorder="1" applyAlignment="1"/>
    <xf numFmtId="10" fontId="2" fillId="0" borderId="3" xfId="3" applyNumberFormat="1" applyFont="1" applyBorder="1" applyAlignment="1"/>
    <xf numFmtId="176" fontId="2" fillId="0" borderId="4" xfId="1" applyNumberFormat="1" applyBorder="1"/>
    <xf numFmtId="178" fontId="2" fillId="2" borderId="0" xfId="3" applyNumberFormat="1" applyFont="1" applyFill="1" applyBorder="1" applyAlignment="1"/>
    <xf numFmtId="178" fontId="2" fillId="2" borderId="5" xfId="3" applyNumberFormat="1" applyFont="1" applyFill="1" applyBorder="1" applyAlignment="1"/>
    <xf numFmtId="178" fontId="2" fillId="0" borderId="0" xfId="3" applyNumberFormat="1" applyFont="1" applyBorder="1" applyAlignment="1"/>
    <xf numFmtId="10" fontId="2" fillId="0" borderId="5" xfId="3" applyNumberFormat="1" applyFont="1" applyBorder="1" applyAlignment="1"/>
    <xf numFmtId="176" fontId="2" fillId="0" borderId="6" xfId="1" applyNumberFormat="1" applyBorder="1"/>
    <xf numFmtId="0" fontId="2" fillId="0" borderId="7" xfId="1" applyBorder="1"/>
    <xf numFmtId="178" fontId="2" fillId="0" borderId="7" xfId="3" applyNumberFormat="1" applyFont="1" applyBorder="1" applyAlignment="1"/>
    <xf numFmtId="10" fontId="2" fillId="0" borderId="8" xfId="3" applyNumberFormat="1" applyFont="1" applyBorder="1" applyAlignment="1"/>
    <xf numFmtId="0" fontId="0" fillId="5" borderId="0" xfId="0" applyFill="1">
      <alignment vertical="center"/>
    </xf>
    <xf numFmtId="185" fontId="0" fillId="0" borderId="0" xfId="0" applyNumberFormat="1">
      <alignment vertical="center"/>
    </xf>
    <xf numFmtId="185" fontId="0" fillId="5" borderId="0" xfId="0" applyNumberFormat="1" applyFill="1">
      <alignment vertical="center"/>
    </xf>
    <xf numFmtId="0" fontId="2" fillId="6" borderId="0" xfId="1" applyFill="1"/>
    <xf numFmtId="179" fontId="2" fillId="6" borderId="0" xfId="3" applyNumberFormat="1" applyFont="1" applyFill="1" applyAlignment="1"/>
    <xf numFmtId="178" fontId="2" fillId="0" borderId="9" xfId="3" applyNumberFormat="1" applyFont="1" applyBorder="1" applyAlignment="1"/>
    <xf numFmtId="178" fontId="2" fillId="2" borderId="9" xfId="3" applyNumberFormat="1" applyFont="1" applyFill="1" applyBorder="1" applyAlignment="1"/>
    <xf numFmtId="0" fontId="5" fillId="0" borderId="9" xfId="1" applyFont="1" applyBorder="1" applyAlignment="1">
      <alignment horizontal="left"/>
    </xf>
    <xf numFmtId="0" fontId="6" fillId="0" borderId="9" xfId="1" applyFont="1" applyBorder="1" applyAlignment="1">
      <alignment horizontal="left"/>
    </xf>
    <xf numFmtId="178" fontId="2" fillId="4" borderId="9" xfId="3" applyNumberFormat="1" applyFont="1" applyFill="1" applyBorder="1" applyAlignment="1"/>
  </cellXfs>
  <cellStyles count="4">
    <cellStyle name="blp_datetime" xfId="2" xr:uid="{A9AEAAD5-A850-4BBC-9B3C-12BABE903851}"/>
    <cellStyle name="パーセント" xfId="3" builtinId="5"/>
    <cellStyle name="標準" xfId="0" builtinId="0"/>
    <cellStyle name="標準 2" xfId="1" xr:uid="{2B29AABE-203B-4AF4-A4F3-68EC88BA67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338654</xdr:colOff>
      <xdr:row>0</xdr:row>
      <xdr:rowOff>0</xdr:rowOff>
    </xdr:from>
    <xdr:to>
      <xdr:col>52</xdr:col>
      <xdr:colOff>530138</xdr:colOff>
      <xdr:row>23</xdr:row>
      <xdr:rowOff>86501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9378D4-2EA1-4BAB-B783-AE02EFEDD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78472" y="0"/>
          <a:ext cx="6772393" cy="5397410"/>
        </a:xfrm>
        <a:prstGeom prst="rect">
          <a:avLst/>
        </a:prstGeom>
      </xdr:spPr>
    </xdr:pic>
    <xdr:clientData/>
  </xdr:twoCellAnchor>
  <xdr:twoCellAnchor editAs="oneCell">
    <xdr:from>
      <xdr:col>42</xdr:col>
      <xdr:colOff>364507</xdr:colOff>
      <xdr:row>24</xdr:row>
      <xdr:rowOff>35379</xdr:rowOff>
    </xdr:from>
    <xdr:to>
      <xdr:col>52</xdr:col>
      <xdr:colOff>555991</xdr:colOff>
      <xdr:row>47</xdr:row>
      <xdr:rowOff>121879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F2CB2A-49C2-4725-8851-1F221CC0D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004325" y="5577197"/>
          <a:ext cx="6772393" cy="5397409"/>
        </a:xfrm>
        <a:prstGeom prst="rect">
          <a:avLst/>
        </a:prstGeom>
      </xdr:spPr>
    </xdr:pic>
    <xdr:clientData/>
  </xdr:twoCellAnchor>
  <xdr:twoCellAnchor editAs="oneCell">
    <xdr:from>
      <xdr:col>0</xdr:col>
      <xdr:colOff>54429</xdr:colOff>
      <xdr:row>0</xdr:row>
      <xdr:rowOff>53605</xdr:rowOff>
    </xdr:from>
    <xdr:to>
      <xdr:col>16</xdr:col>
      <xdr:colOff>269020</xdr:colOff>
      <xdr:row>9</xdr:row>
      <xdr:rowOff>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AABD0CB-DE50-469F-A81E-C73345D6D8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1119" b="66273"/>
        <a:stretch/>
      </xdr:blipFill>
      <xdr:spPr>
        <a:xfrm>
          <a:off x="54429" y="53605"/>
          <a:ext cx="10810020" cy="1987468"/>
        </a:xfrm>
        <a:prstGeom prst="rect">
          <a:avLst/>
        </a:prstGeom>
      </xdr:spPr>
    </xdr:pic>
    <xdr:clientData/>
  </xdr:twoCellAnchor>
  <xdr:twoCellAnchor>
    <xdr:from>
      <xdr:col>0</xdr:col>
      <xdr:colOff>45853</xdr:colOff>
      <xdr:row>9</xdr:row>
      <xdr:rowOff>207818</xdr:rowOff>
    </xdr:from>
    <xdr:to>
      <xdr:col>20</xdr:col>
      <xdr:colOff>341589</xdr:colOff>
      <xdr:row>63</xdr:row>
      <xdr:rowOff>69274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1DADE7CF-CBEB-F13E-B0A6-5AB11251E78C}"/>
            </a:ext>
          </a:extLst>
        </xdr:cNvPr>
        <xdr:cNvGrpSpPr/>
      </xdr:nvGrpSpPr>
      <xdr:grpSpPr>
        <a:xfrm>
          <a:off x="45853" y="2248889"/>
          <a:ext cx="13540022" cy="12107885"/>
          <a:chOff x="45853" y="2286000"/>
          <a:chExt cx="13457554" cy="12330547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F67BDD6D-1BDE-4472-A399-1D93114F416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10946" b="4274"/>
          <a:stretch/>
        </xdr:blipFill>
        <xdr:spPr>
          <a:xfrm>
            <a:off x="54429" y="2286000"/>
            <a:ext cx="10744045" cy="6521532"/>
          </a:xfrm>
          <a:prstGeom prst="rect">
            <a:avLst/>
          </a:prstGeom>
        </xdr:spPr>
      </xdr:pic>
      <xdr:pic>
        <xdr:nvPicPr>
          <xdr:cNvPr id="9" name="図 8">
            <a:extLst>
              <a:ext uri="{FF2B5EF4-FFF2-40B4-BE49-F238E27FC236}">
                <a16:creationId xmlns:a16="http://schemas.microsoft.com/office/drawing/2014/main" id="{C00E3B8D-4CF1-432A-929A-5BCB23F2A3E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75441" t="38038" b="2557"/>
          <a:stretch/>
        </xdr:blipFill>
        <xdr:spPr>
          <a:xfrm>
            <a:off x="10865097" y="4387272"/>
            <a:ext cx="2638310" cy="4569526"/>
          </a:xfrm>
          <a:prstGeom prst="rect">
            <a:avLst/>
          </a:prstGeom>
        </xdr:spPr>
      </xdr:pic>
      <xdr:pic>
        <xdr:nvPicPr>
          <xdr:cNvPr id="10" name="図 9">
            <a:extLst>
              <a:ext uri="{FF2B5EF4-FFF2-40B4-BE49-F238E27FC236}">
                <a16:creationId xmlns:a16="http://schemas.microsoft.com/office/drawing/2014/main" id="{5AEB7832-8929-4D6B-8C45-DFB87E4AFF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t="11376" b="15435"/>
          <a:stretch/>
        </xdr:blipFill>
        <xdr:spPr>
          <a:xfrm>
            <a:off x="45853" y="8999683"/>
            <a:ext cx="10726231" cy="5616864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30350</xdr:colOff>
      <xdr:row>9</xdr:row>
      <xdr:rowOff>92364</xdr:rowOff>
    </xdr:from>
    <xdr:to>
      <xdr:col>41</xdr:col>
      <xdr:colOff>386950</xdr:colOff>
      <xdr:row>56</xdr:row>
      <xdr:rowOff>213591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B7BF6A83-B933-E1CD-0782-6DAFC11771A3}"/>
            </a:ext>
          </a:extLst>
        </xdr:cNvPr>
        <xdr:cNvGrpSpPr/>
      </xdr:nvGrpSpPr>
      <xdr:grpSpPr>
        <a:xfrm>
          <a:off x="13936850" y="2133435"/>
          <a:ext cx="13600886" cy="10780156"/>
          <a:chOff x="13873349" y="4433455"/>
          <a:chExt cx="13518418" cy="10973954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6DA9F199-1A87-0923-8373-696B0512037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t="11375" b="34323"/>
          <a:stretch/>
        </xdr:blipFill>
        <xdr:spPr>
          <a:xfrm>
            <a:off x="13873349" y="11249396"/>
            <a:ext cx="10741737" cy="4158013"/>
          </a:xfrm>
          <a:prstGeom prst="rect">
            <a:avLst/>
          </a:prstGeom>
        </xdr:spPr>
      </xdr:pic>
      <xdr:pic>
        <xdr:nvPicPr>
          <xdr:cNvPr id="12" name="図 11">
            <a:extLst>
              <a:ext uri="{FF2B5EF4-FFF2-40B4-BE49-F238E27FC236}">
                <a16:creationId xmlns:a16="http://schemas.microsoft.com/office/drawing/2014/main" id="{5E372ABB-0F08-FDA5-F3CD-CD332433561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t="10732" b="3631"/>
          <a:stretch/>
        </xdr:blipFill>
        <xdr:spPr>
          <a:xfrm>
            <a:off x="13896439" y="4433455"/>
            <a:ext cx="10741737" cy="6590805"/>
          </a:xfrm>
          <a:prstGeom prst="rect">
            <a:avLst/>
          </a:prstGeom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34D9B95C-F690-0944-7DF9-4B8CD844AA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75869" t="38130" b="4274"/>
          <a:stretch/>
        </xdr:blipFill>
        <xdr:spPr>
          <a:xfrm>
            <a:off x="24799637" y="6557819"/>
            <a:ext cx="2592130" cy="442768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89647</xdr:colOff>
      <xdr:row>24</xdr:row>
      <xdr:rowOff>224117</xdr:rowOff>
    </xdr:from>
    <xdr:to>
      <xdr:col>2</xdr:col>
      <xdr:colOff>37352</xdr:colOff>
      <xdr:row>25</xdr:row>
      <xdr:rowOff>224118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355DD00-EEE0-22FF-0D59-1EB32D6239DC}"/>
            </a:ext>
          </a:extLst>
        </xdr:cNvPr>
        <xdr:cNvSpPr/>
      </xdr:nvSpPr>
      <xdr:spPr>
        <a:xfrm>
          <a:off x="89647" y="5782235"/>
          <a:ext cx="1262529" cy="231589"/>
        </a:xfrm>
        <a:prstGeom prst="rect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21</xdr:col>
      <xdr:colOff>92635</xdr:colOff>
      <xdr:row>24</xdr:row>
      <xdr:rowOff>129987</xdr:rowOff>
    </xdr:from>
    <xdr:to>
      <xdr:col>23</xdr:col>
      <xdr:colOff>40340</xdr:colOff>
      <xdr:row>25</xdr:row>
      <xdr:rowOff>129988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677AC93-8F25-4FC9-8448-2AD63758853F}"/>
            </a:ext>
          </a:extLst>
        </xdr:cNvPr>
        <xdr:cNvSpPr/>
      </xdr:nvSpPr>
      <xdr:spPr>
        <a:xfrm>
          <a:off x="13898282" y="5688105"/>
          <a:ext cx="1262529" cy="231589"/>
        </a:xfrm>
        <a:prstGeom prst="rect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</xdr:col>
      <xdr:colOff>18142</xdr:colOff>
      <xdr:row>25</xdr:row>
      <xdr:rowOff>172357</xdr:rowOff>
    </xdr:from>
    <xdr:to>
      <xdr:col>21</xdr:col>
      <xdr:colOff>72571</xdr:colOff>
      <xdr:row>37</xdr:row>
      <xdr:rowOff>190562</xdr:rowOff>
    </xdr:to>
    <xdr:sp macro="" textlink="">
      <xdr:nvSpPr>
        <xdr:cNvPr id="18" name="フリーフォーム: 図形 17">
          <a:extLst>
            <a:ext uri="{FF2B5EF4-FFF2-40B4-BE49-F238E27FC236}">
              <a16:creationId xmlns:a16="http://schemas.microsoft.com/office/drawing/2014/main" id="{106BB74B-9771-EBAA-B738-1FDD6AA091E8}"/>
            </a:ext>
          </a:extLst>
        </xdr:cNvPr>
        <xdr:cNvSpPr/>
      </xdr:nvSpPr>
      <xdr:spPr>
        <a:xfrm>
          <a:off x="1342571" y="5842000"/>
          <a:ext cx="12636500" cy="2739633"/>
        </a:xfrm>
        <a:custGeom>
          <a:avLst/>
          <a:gdLst>
            <a:gd name="connsiteX0" fmla="*/ 0 w 12636500"/>
            <a:gd name="connsiteY0" fmla="*/ 63500 h 2739633"/>
            <a:gd name="connsiteX1" fmla="*/ 6576786 w 12636500"/>
            <a:gd name="connsiteY1" fmla="*/ 2739571 h 2739633"/>
            <a:gd name="connsiteX2" fmla="*/ 12636500 w 12636500"/>
            <a:gd name="connsiteY2" fmla="*/ 0 h 2739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2636500" h="2739633">
              <a:moveTo>
                <a:pt x="0" y="63500"/>
              </a:moveTo>
              <a:cubicBezTo>
                <a:pt x="2235351" y="1406827"/>
                <a:pt x="4470703" y="2750154"/>
                <a:pt x="6576786" y="2739571"/>
              </a:cubicBezTo>
              <a:cubicBezTo>
                <a:pt x="8682869" y="2728988"/>
                <a:pt x="10659684" y="1364494"/>
                <a:pt x="12636500" y="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643002</xdr:colOff>
      <xdr:row>13</xdr:row>
      <xdr:rowOff>85378</xdr:rowOff>
    </xdr:from>
    <xdr:to>
      <xdr:col>5</xdr:col>
      <xdr:colOff>36285</xdr:colOff>
      <xdr:row>15</xdr:row>
      <xdr:rowOff>63500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24B3B8D9-D9D0-4889-8620-F09EA89237AA}"/>
            </a:ext>
          </a:extLst>
        </xdr:cNvPr>
        <xdr:cNvSpPr/>
      </xdr:nvSpPr>
      <xdr:spPr>
        <a:xfrm>
          <a:off x="1967431" y="3033592"/>
          <a:ext cx="1379925" cy="431694"/>
        </a:xfrm>
        <a:prstGeom prst="rect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23</xdr:col>
      <xdr:colOff>650259</xdr:colOff>
      <xdr:row>13</xdr:row>
      <xdr:rowOff>1920</xdr:rowOff>
    </xdr:from>
    <xdr:to>
      <xdr:col>26</xdr:col>
      <xdr:colOff>43542</xdr:colOff>
      <xdr:row>14</xdr:row>
      <xdr:rowOff>206828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4147B064-3A47-4DDF-8D23-96C108931503}"/>
            </a:ext>
          </a:extLst>
        </xdr:cNvPr>
        <xdr:cNvSpPr/>
      </xdr:nvSpPr>
      <xdr:spPr>
        <a:xfrm>
          <a:off x="15881188" y="2950134"/>
          <a:ext cx="1379925" cy="431694"/>
        </a:xfrm>
        <a:prstGeom prst="rect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  <xdr:twoCellAnchor>
    <xdr:from>
      <xdr:col>5</xdr:col>
      <xdr:colOff>72572</xdr:colOff>
      <xdr:row>5</xdr:row>
      <xdr:rowOff>107835</xdr:rowOff>
    </xdr:from>
    <xdr:to>
      <xdr:col>19</xdr:col>
      <xdr:colOff>571500</xdr:colOff>
      <xdr:row>14</xdr:row>
      <xdr:rowOff>9071</xdr:rowOff>
    </xdr:to>
    <xdr:sp macro="" textlink="">
      <xdr:nvSpPr>
        <xdr:cNvPr id="21" name="フリーフォーム: 図形 20">
          <a:extLst>
            <a:ext uri="{FF2B5EF4-FFF2-40B4-BE49-F238E27FC236}">
              <a16:creationId xmlns:a16="http://schemas.microsoft.com/office/drawing/2014/main" id="{A69F40FB-7CEB-6757-CF8B-A9012573A236}"/>
            </a:ext>
          </a:extLst>
        </xdr:cNvPr>
        <xdr:cNvSpPr/>
      </xdr:nvSpPr>
      <xdr:spPr>
        <a:xfrm>
          <a:off x="3383643" y="1241764"/>
          <a:ext cx="9769928" cy="1942307"/>
        </a:xfrm>
        <a:custGeom>
          <a:avLst/>
          <a:gdLst>
            <a:gd name="connsiteX0" fmla="*/ 0 w 9769928"/>
            <a:gd name="connsiteY0" fmla="*/ 1942307 h 1942307"/>
            <a:gd name="connsiteX1" fmla="*/ 5388428 w 9769928"/>
            <a:gd name="connsiteY1" fmla="*/ 264093 h 1942307"/>
            <a:gd name="connsiteX2" fmla="*/ 9769928 w 9769928"/>
            <a:gd name="connsiteY2" fmla="*/ 28236 h 19423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9928" h="1942307">
              <a:moveTo>
                <a:pt x="0" y="1942307"/>
              </a:moveTo>
              <a:cubicBezTo>
                <a:pt x="1880053" y="1262706"/>
                <a:pt x="3760107" y="583105"/>
                <a:pt x="5388428" y="264093"/>
              </a:cubicBezTo>
              <a:cubicBezTo>
                <a:pt x="7016749" y="-54919"/>
                <a:pt x="8393338" y="-13342"/>
                <a:pt x="9769928" y="28236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54429</xdr:colOff>
      <xdr:row>7</xdr:row>
      <xdr:rowOff>145143</xdr:rowOff>
    </xdr:from>
    <xdr:to>
      <xdr:col>24</xdr:col>
      <xdr:colOff>580571</xdr:colOff>
      <xdr:row>12</xdr:row>
      <xdr:rowOff>217714</xdr:rowOff>
    </xdr:to>
    <xdr:sp macro="" textlink="">
      <xdr:nvSpPr>
        <xdr:cNvPr id="22" name="フリーフォーム: 図形 21">
          <a:extLst>
            <a:ext uri="{FF2B5EF4-FFF2-40B4-BE49-F238E27FC236}">
              <a16:creationId xmlns:a16="http://schemas.microsoft.com/office/drawing/2014/main" id="{62A4E672-A8BA-53CE-6D4E-9FF8BCED2BF7}"/>
            </a:ext>
          </a:extLst>
        </xdr:cNvPr>
        <xdr:cNvSpPr/>
      </xdr:nvSpPr>
      <xdr:spPr>
        <a:xfrm>
          <a:off x="14623143" y="1732643"/>
          <a:ext cx="1850571" cy="1206500"/>
        </a:xfrm>
        <a:custGeom>
          <a:avLst/>
          <a:gdLst>
            <a:gd name="connsiteX0" fmla="*/ 0 w 1850571"/>
            <a:gd name="connsiteY0" fmla="*/ 0 h 1206500"/>
            <a:gd name="connsiteX1" fmla="*/ 1333500 w 1850571"/>
            <a:gd name="connsiteY1" fmla="*/ 299357 h 1206500"/>
            <a:gd name="connsiteX2" fmla="*/ 1850571 w 1850571"/>
            <a:gd name="connsiteY2" fmla="*/ 1206500 h 1206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50571" h="1206500">
              <a:moveTo>
                <a:pt x="0" y="0"/>
              </a:moveTo>
              <a:cubicBezTo>
                <a:pt x="512536" y="49137"/>
                <a:pt x="1025072" y="98274"/>
                <a:pt x="1333500" y="299357"/>
              </a:cubicBezTo>
              <a:cubicBezTo>
                <a:pt x="1641929" y="500440"/>
                <a:pt x="1746250" y="853470"/>
                <a:pt x="1850571" y="1206500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290233</xdr:colOff>
      <xdr:row>6</xdr:row>
      <xdr:rowOff>135218</xdr:rowOff>
    </xdr:from>
    <xdr:to>
      <xdr:col>20</xdr:col>
      <xdr:colOff>644184</xdr:colOff>
      <xdr:row>35</xdr:row>
      <xdr:rowOff>20240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E19F2BF-ECDF-4434-A6CF-D52E61D14E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946" b="4274"/>
        <a:stretch/>
      </xdr:blipFill>
      <xdr:spPr>
        <a:xfrm>
          <a:off x="3928409" y="1524747"/>
          <a:ext cx="10766457" cy="6601081"/>
        </a:xfrm>
        <a:prstGeom prst="rect">
          <a:avLst/>
        </a:prstGeom>
      </xdr:spPr>
    </xdr:pic>
    <xdr:clientData/>
  </xdr:twoCellAnchor>
  <xdr:twoCellAnchor editAs="oneCell">
    <xdr:from>
      <xdr:col>6</xdr:col>
      <xdr:colOff>78510</xdr:colOff>
      <xdr:row>216</xdr:row>
      <xdr:rowOff>219363</xdr:rowOff>
    </xdr:from>
    <xdr:to>
      <xdr:col>21</xdr:col>
      <xdr:colOff>429338</xdr:colOff>
      <xdr:row>246</xdr:row>
      <xdr:rowOff>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905C69A-C729-436F-B8A4-3CBBE182FB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1161" b="2557"/>
        <a:stretch/>
      </xdr:blipFill>
      <xdr:spPr>
        <a:xfrm>
          <a:off x="4373419" y="50095727"/>
          <a:ext cx="10670155" cy="6705601"/>
        </a:xfrm>
        <a:prstGeom prst="rect">
          <a:avLst/>
        </a:prstGeom>
      </xdr:spPr>
    </xdr:pic>
    <xdr:clientData/>
  </xdr:twoCellAnchor>
  <xdr:twoCellAnchor>
    <xdr:from>
      <xdr:col>4</xdr:col>
      <xdr:colOff>545354</xdr:colOff>
      <xdr:row>5</xdr:row>
      <xdr:rowOff>201706</xdr:rowOff>
    </xdr:from>
    <xdr:to>
      <xdr:col>7</xdr:col>
      <xdr:colOff>664882</xdr:colOff>
      <xdr:row>11</xdr:row>
      <xdr:rowOff>209175</xdr:rowOff>
    </xdr:to>
    <xdr:sp macro="" textlink="">
      <xdr:nvSpPr>
        <xdr:cNvPr id="8" name="フリーフォーム: 図形 7">
          <a:extLst>
            <a:ext uri="{FF2B5EF4-FFF2-40B4-BE49-F238E27FC236}">
              <a16:creationId xmlns:a16="http://schemas.microsoft.com/office/drawing/2014/main" id="{5C5AC838-7E09-64BF-7FFB-2939F4D90623}"/>
            </a:ext>
          </a:extLst>
        </xdr:cNvPr>
        <xdr:cNvSpPr/>
      </xdr:nvSpPr>
      <xdr:spPr>
        <a:xfrm>
          <a:off x="3496236" y="1359647"/>
          <a:ext cx="2181411" cy="1396999"/>
        </a:xfrm>
        <a:custGeom>
          <a:avLst/>
          <a:gdLst>
            <a:gd name="connsiteX0" fmla="*/ 2831353 w 2831353"/>
            <a:gd name="connsiteY0" fmla="*/ 0 h 2584823"/>
            <a:gd name="connsiteX1" fmla="*/ 1979706 w 2831353"/>
            <a:gd name="connsiteY1" fmla="*/ 254000 h 2584823"/>
            <a:gd name="connsiteX2" fmla="*/ 978647 w 2831353"/>
            <a:gd name="connsiteY2" fmla="*/ 821764 h 2584823"/>
            <a:gd name="connsiteX3" fmla="*/ 0 w 2831353"/>
            <a:gd name="connsiteY3" fmla="*/ 2584823 h 2584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31353" h="2584823">
              <a:moveTo>
                <a:pt x="2831353" y="0"/>
              </a:moveTo>
              <a:cubicBezTo>
                <a:pt x="2559921" y="58519"/>
                <a:pt x="2288490" y="117039"/>
                <a:pt x="1979706" y="254000"/>
              </a:cubicBezTo>
              <a:cubicBezTo>
                <a:pt x="1670922" y="390961"/>
                <a:pt x="1308598" y="433294"/>
                <a:pt x="978647" y="821764"/>
              </a:cubicBezTo>
              <a:cubicBezTo>
                <a:pt x="648696" y="1210234"/>
                <a:pt x="324348" y="1897528"/>
                <a:pt x="0" y="2584823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78510</xdr:colOff>
      <xdr:row>216</xdr:row>
      <xdr:rowOff>219363</xdr:rowOff>
    </xdr:from>
    <xdr:to>
      <xdr:col>21</xdr:col>
      <xdr:colOff>367652</xdr:colOff>
      <xdr:row>246</xdr:row>
      <xdr:rowOff>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EA1B6D9-EA46-4280-AF7C-F29980904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161" b="2557"/>
        <a:stretch/>
      </xdr:blipFill>
      <xdr:spPr>
        <a:xfrm>
          <a:off x="4396510" y="49596963"/>
          <a:ext cx="10739428" cy="6638638"/>
        </a:xfrm>
        <a:prstGeom prst="rect">
          <a:avLst/>
        </a:prstGeom>
      </xdr:spPr>
    </xdr:pic>
    <xdr:clientData/>
  </xdr:twoCellAnchor>
  <xdr:twoCellAnchor>
    <xdr:from>
      <xdr:col>5</xdr:col>
      <xdr:colOff>36286</xdr:colOff>
      <xdr:row>2</xdr:row>
      <xdr:rowOff>85865</xdr:rowOff>
    </xdr:from>
    <xdr:to>
      <xdr:col>6</xdr:col>
      <xdr:colOff>662215</xdr:colOff>
      <xdr:row>5</xdr:row>
      <xdr:rowOff>117929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676EE665-1BB9-34BE-1BDE-4B8CE2B1EB39}"/>
            </a:ext>
          </a:extLst>
        </xdr:cNvPr>
        <xdr:cNvSpPr/>
      </xdr:nvSpPr>
      <xdr:spPr>
        <a:xfrm>
          <a:off x="3673929" y="548508"/>
          <a:ext cx="1315357" cy="712421"/>
        </a:xfrm>
        <a:custGeom>
          <a:avLst/>
          <a:gdLst>
            <a:gd name="connsiteX0" fmla="*/ 1315357 w 1315357"/>
            <a:gd name="connsiteY0" fmla="*/ 712421 h 712421"/>
            <a:gd name="connsiteX1" fmla="*/ 662214 w 1315357"/>
            <a:gd name="connsiteY1" fmla="*/ 104635 h 712421"/>
            <a:gd name="connsiteX2" fmla="*/ 0 w 1315357"/>
            <a:gd name="connsiteY2" fmla="*/ 4849 h 712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15357" h="712421">
              <a:moveTo>
                <a:pt x="1315357" y="712421"/>
              </a:moveTo>
              <a:cubicBezTo>
                <a:pt x="1098398" y="467492"/>
                <a:pt x="881440" y="222564"/>
                <a:pt x="662214" y="104635"/>
              </a:cubicBezTo>
              <a:cubicBezTo>
                <a:pt x="442988" y="-13294"/>
                <a:pt x="221494" y="-4223"/>
                <a:pt x="0" y="4849"/>
              </a:cubicBezTo>
            </a:path>
          </a:pathLst>
        </a:custGeom>
        <a:ln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172357</xdr:colOff>
      <xdr:row>6</xdr:row>
      <xdr:rowOff>27214</xdr:rowOff>
    </xdr:from>
    <xdr:to>
      <xdr:col>4</xdr:col>
      <xdr:colOff>671286</xdr:colOff>
      <xdr:row>6</xdr:row>
      <xdr:rowOff>226785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ABEC8B5-8950-7E09-8A9B-5E2AFF75E91B}"/>
            </a:ext>
          </a:extLst>
        </xdr:cNvPr>
        <xdr:cNvSpPr txBox="1"/>
      </xdr:nvSpPr>
      <xdr:spPr>
        <a:xfrm>
          <a:off x="1741714" y="1406071"/>
          <a:ext cx="1877786" cy="19957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-4.58%</a:t>
          </a:r>
        </a:p>
      </xdr:txBody>
    </xdr:sp>
    <xdr:clientData/>
  </xdr:twoCellAnchor>
  <xdr:twoCellAnchor>
    <xdr:from>
      <xdr:col>4</xdr:col>
      <xdr:colOff>680357</xdr:colOff>
      <xdr:row>4</xdr:row>
      <xdr:rowOff>136072</xdr:rowOff>
    </xdr:from>
    <xdr:to>
      <xdr:col>8</xdr:col>
      <xdr:colOff>99786</xdr:colOff>
      <xdr:row>6</xdr:row>
      <xdr:rowOff>339490</xdr:rowOff>
    </xdr:to>
    <xdr:sp macro="" textlink="">
      <xdr:nvSpPr>
        <xdr:cNvPr id="7" name="フリーフォーム: 図形 6">
          <a:extLst>
            <a:ext uri="{FF2B5EF4-FFF2-40B4-BE49-F238E27FC236}">
              <a16:creationId xmlns:a16="http://schemas.microsoft.com/office/drawing/2014/main" id="{7212D4E0-EA0B-BA17-3E05-6932A7A5F2B8}"/>
            </a:ext>
          </a:extLst>
        </xdr:cNvPr>
        <xdr:cNvSpPr/>
      </xdr:nvSpPr>
      <xdr:spPr>
        <a:xfrm>
          <a:off x="3628571" y="1052286"/>
          <a:ext cx="2340429" cy="666061"/>
        </a:xfrm>
        <a:custGeom>
          <a:avLst/>
          <a:gdLst>
            <a:gd name="connsiteX0" fmla="*/ 2340429 w 2340429"/>
            <a:gd name="connsiteY0" fmla="*/ 0 h 666061"/>
            <a:gd name="connsiteX1" fmla="*/ 1306286 w 2340429"/>
            <a:gd name="connsiteY1" fmla="*/ 644071 h 666061"/>
            <a:gd name="connsiteX2" fmla="*/ 0 w 2340429"/>
            <a:gd name="connsiteY2" fmla="*/ 453571 h 666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40429" h="666061">
              <a:moveTo>
                <a:pt x="2340429" y="0"/>
              </a:moveTo>
              <a:cubicBezTo>
                <a:pt x="2018393" y="284238"/>
                <a:pt x="1696357" y="568476"/>
                <a:pt x="1306286" y="644071"/>
              </a:cubicBezTo>
              <a:cubicBezTo>
                <a:pt x="916214" y="719666"/>
                <a:pt x="458107" y="586618"/>
                <a:pt x="0" y="453571"/>
              </a:cubicBezTo>
            </a:path>
          </a:pathLst>
        </a:custGeom>
        <a:noFill/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644071</xdr:colOff>
      <xdr:row>6</xdr:row>
      <xdr:rowOff>371929</xdr:rowOff>
    </xdr:from>
    <xdr:to>
      <xdr:col>10</xdr:col>
      <xdr:colOff>290286</xdr:colOff>
      <xdr:row>9</xdr:row>
      <xdr:rowOff>63499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AFDAE05E-7096-C493-3B9E-CA95A0A4D739}"/>
            </a:ext>
          </a:extLst>
        </xdr:cNvPr>
        <xdr:cNvSpPr txBox="1"/>
      </xdr:nvSpPr>
      <xdr:spPr>
        <a:xfrm>
          <a:off x="4281714" y="1750786"/>
          <a:ext cx="3256643" cy="5987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・分散共分散法では、</a:t>
          </a:r>
          <a:r>
            <a:rPr kumimoji="1" lang="en-US" altLang="ja-JP" sz="1100"/>
            <a:t>2%</a:t>
          </a:r>
          <a:r>
            <a:rPr kumimoji="1" lang="ja-JP" altLang="en-US" sz="1100"/>
            <a:t>強の</a:t>
          </a:r>
          <a:r>
            <a:rPr kumimoji="1" lang="en-US" altLang="ja-JP" sz="1100"/>
            <a:t>VaR</a:t>
          </a:r>
          <a:r>
            <a:rPr kumimoji="1" lang="ja-JP" altLang="en-US" sz="1100"/>
            <a:t>となる！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Fat tail</a:t>
          </a:r>
          <a:r>
            <a:rPr kumimoji="1" lang="ja-JP" altLang="en-US" sz="1100"/>
            <a:t>が原因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headEnd type="none" w="med" len="med"/>
          <a:tailEnd type="triangle" w="med" len="med"/>
        </a:ln>
      </a:spPr>
      <a:bodyPr vertOverflow="clip" horzOverflow="clip" rtlCol="0" anchor="t"/>
      <a:lstStyle>
        <a:defPPr algn="l">
          <a:defRPr kumimoji="1" sz="1100" kern="12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9494E-3ED4-4256-A9C3-6A32CC1D6B19}">
  <dimension ref="U6:V8"/>
  <sheetViews>
    <sheetView tabSelected="1" zoomScale="70" zoomScaleNormal="70" workbookViewId="0">
      <selection activeCell="V7" sqref="V7"/>
    </sheetView>
  </sheetViews>
  <sheetFormatPr defaultRowHeight="18" x14ac:dyDescent="0.55000000000000004"/>
  <sheetData>
    <row r="6" spans="21:22" x14ac:dyDescent="0.55000000000000004">
      <c r="U6" t="s">
        <v>15</v>
      </c>
      <c r="V6">
        <v>3.01</v>
      </c>
    </row>
    <row r="7" spans="21:22" x14ac:dyDescent="0.55000000000000004">
      <c r="U7" t="s">
        <v>16</v>
      </c>
      <c r="V7" s="31">
        <f>250^0.5</f>
        <v>15.811388300841896</v>
      </c>
    </row>
    <row r="8" spans="21:22" x14ac:dyDescent="0.55000000000000004">
      <c r="U8" s="30" t="s">
        <v>17</v>
      </c>
      <c r="V8" s="32">
        <f>V6*V7</f>
        <v>47.592278785534106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EC70-D797-45E5-8460-BDD4B77F6BA0}">
  <dimension ref="A1:F260"/>
  <sheetViews>
    <sheetView zoomScale="80" zoomScaleNormal="80" workbookViewId="0"/>
  </sheetViews>
  <sheetFormatPr defaultColWidth="9" defaultRowHeight="18" x14ac:dyDescent="0.55000000000000004"/>
  <cols>
    <col min="1" max="1" width="11.58203125" style="1" bestFit="1" customWidth="1"/>
    <col min="2" max="2" width="9.08203125" style="1" bestFit="1" customWidth="1"/>
    <col min="3" max="16384" width="9" style="1"/>
  </cols>
  <sheetData>
    <row r="1" spans="1:6" x14ac:dyDescent="0.55000000000000004">
      <c r="A1" s="1" t="s">
        <v>1</v>
      </c>
      <c r="B1" s="1" t="s">
        <v>0</v>
      </c>
      <c r="C1" s="1" t="s">
        <v>2</v>
      </c>
    </row>
    <row r="2" spans="1:6" x14ac:dyDescent="0.55000000000000004">
      <c r="A2" s="2">
        <v>45681</v>
      </c>
      <c r="B2" s="1">
        <v>3251</v>
      </c>
      <c r="C2" s="3">
        <v>-2.5809843174731988E-2</v>
      </c>
    </row>
    <row r="3" spans="1:6" x14ac:dyDescent="0.55000000000000004">
      <c r="A3" s="2">
        <v>45680</v>
      </c>
      <c r="B3" s="1">
        <v>3336</v>
      </c>
      <c r="C3" s="3">
        <v>1.845461540928504E-2</v>
      </c>
      <c r="E3" s="1" t="s">
        <v>4</v>
      </c>
      <c r="F3" s="14">
        <f>AVERAGE(C2:C246)</f>
        <v>4.5649395814297195E-4</v>
      </c>
    </row>
    <row r="4" spans="1:6" x14ac:dyDescent="0.55000000000000004">
      <c r="A4" s="2">
        <v>45679</v>
      </c>
      <c r="B4" s="1">
        <v>3275</v>
      </c>
      <c r="C4" s="3">
        <v>1.2288941134351314E-2</v>
      </c>
      <c r="E4" s="1" t="s">
        <v>5</v>
      </c>
      <c r="F4" s="14">
        <f>STDEV(C2:C246)</f>
        <v>1.9883025938240487E-2</v>
      </c>
    </row>
    <row r="5" spans="1:6" x14ac:dyDescent="0.55000000000000004">
      <c r="A5" s="2">
        <v>45678</v>
      </c>
      <c r="B5" s="1">
        <v>3235</v>
      </c>
      <c r="C5" s="3">
        <v>-1.2357122363283247E-3</v>
      </c>
    </row>
    <row r="6" spans="1:6" x14ac:dyDescent="0.55000000000000004">
      <c r="A6" s="2">
        <v>45677</v>
      </c>
      <c r="B6" s="1">
        <v>3239</v>
      </c>
      <c r="C6" s="3">
        <v>7.7483728738714178E-3</v>
      </c>
    </row>
    <row r="7" spans="1:6" x14ac:dyDescent="0.55000000000000004">
      <c r="A7" s="2">
        <v>45674</v>
      </c>
      <c r="B7" s="1">
        <v>3214</v>
      </c>
      <c r="C7" s="3">
        <v>4.9906529035583479E-3</v>
      </c>
    </row>
    <row r="8" spans="1:6" x14ac:dyDescent="0.55000000000000004">
      <c r="A8" s="2">
        <v>45673</v>
      </c>
      <c r="B8" s="1">
        <v>3198</v>
      </c>
      <c r="C8" s="3">
        <v>-2.498439775598744E-3</v>
      </c>
    </row>
    <row r="9" spans="1:6" x14ac:dyDescent="0.55000000000000004">
      <c r="A9" s="2">
        <v>45672</v>
      </c>
      <c r="B9" s="1">
        <v>3206</v>
      </c>
      <c r="C9" s="3">
        <v>1.6035558194184802E-2</v>
      </c>
    </row>
    <row r="10" spans="1:6" x14ac:dyDescent="0.55000000000000004">
      <c r="A10" s="2">
        <v>45671</v>
      </c>
      <c r="B10" s="1">
        <v>3155</v>
      </c>
      <c r="C10" s="3">
        <v>-2.5040431959687439E-2</v>
      </c>
    </row>
    <row r="11" spans="1:6" x14ac:dyDescent="0.55000000000000004">
      <c r="A11" s="2">
        <v>45667</v>
      </c>
      <c r="B11" s="1">
        <v>3235</v>
      </c>
      <c r="C11" s="3">
        <v>-3.0864222031893912E-3</v>
      </c>
    </row>
    <row r="12" spans="1:6" x14ac:dyDescent="0.55000000000000004">
      <c r="A12" s="2">
        <v>45666</v>
      </c>
      <c r="B12" s="1">
        <v>3245</v>
      </c>
      <c r="C12" s="3">
        <v>-1.3772214621227252E-2</v>
      </c>
    </row>
    <row r="13" spans="1:6" x14ac:dyDescent="0.55000000000000004">
      <c r="A13" s="2">
        <v>45665</v>
      </c>
      <c r="B13" s="1">
        <v>3290</v>
      </c>
      <c r="C13" s="3">
        <v>-1.5382598597338903E-2</v>
      </c>
    </row>
    <row r="14" spans="1:6" x14ac:dyDescent="0.55000000000000004">
      <c r="A14" s="2">
        <v>45664</v>
      </c>
      <c r="B14" s="1">
        <v>3341</v>
      </c>
      <c r="C14" s="3">
        <v>1.2044710503563434E-2</v>
      </c>
    </row>
    <row r="15" spans="1:6" x14ac:dyDescent="0.55000000000000004">
      <c r="A15" s="2">
        <v>45663</v>
      </c>
      <c r="B15" s="1">
        <v>3301</v>
      </c>
      <c r="C15" s="3">
        <v>-2.0390511553359813E-2</v>
      </c>
    </row>
    <row r="16" spans="1:6" x14ac:dyDescent="0.55000000000000004">
      <c r="A16" s="2">
        <v>45656</v>
      </c>
      <c r="B16" s="1">
        <v>3369</v>
      </c>
      <c r="C16" s="3">
        <v>-1.4147008708738954E-2</v>
      </c>
    </row>
    <row r="17" spans="1:3" x14ac:dyDescent="0.55000000000000004">
      <c r="A17" s="2">
        <v>45653</v>
      </c>
      <c r="B17" s="1">
        <v>3417</v>
      </c>
      <c r="C17" s="3">
        <v>1.980262729617973E-2</v>
      </c>
    </row>
    <row r="18" spans="1:3" x14ac:dyDescent="0.55000000000000004">
      <c r="A18" s="2">
        <v>45652</v>
      </c>
      <c r="B18" s="1">
        <v>3350</v>
      </c>
      <c r="C18" s="3">
        <v>1.3523872533325369E-2</v>
      </c>
    </row>
    <row r="19" spans="1:3" x14ac:dyDescent="0.55000000000000004">
      <c r="A19" s="2">
        <v>45651</v>
      </c>
      <c r="B19" s="1">
        <v>3305</v>
      </c>
      <c r="C19" s="3">
        <v>2.1202491662424411E-3</v>
      </c>
    </row>
    <row r="20" spans="1:3" x14ac:dyDescent="0.55000000000000004">
      <c r="A20" s="2">
        <v>45650</v>
      </c>
      <c r="B20" s="1">
        <v>3298</v>
      </c>
      <c r="C20" s="3">
        <v>-9.0922873364883351E-4</v>
      </c>
    </row>
    <row r="21" spans="1:3" x14ac:dyDescent="0.55000000000000004">
      <c r="A21" s="2">
        <v>45649</v>
      </c>
      <c r="B21" s="1">
        <v>3301</v>
      </c>
      <c r="C21" s="3">
        <v>5.1632612808740798E-3</v>
      </c>
    </row>
    <row r="22" spans="1:3" x14ac:dyDescent="0.55000000000000004">
      <c r="A22" s="2">
        <v>45646</v>
      </c>
      <c r="B22" s="1">
        <v>3284</v>
      </c>
      <c r="C22" s="3">
        <v>7.3349962115654707E-3</v>
      </c>
    </row>
    <row r="23" spans="1:3" x14ac:dyDescent="0.55000000000000004">
      <c r="A23" s="2">
        <v>45645</v>
      </c>
      <c r="B23" s="1">
        <v>3260</v>
      </c>
      <c r="C23" s="3">
        <v>-9.4642745825865588E-3</v>
      </c>
    </row>
    <row r="24" spans="1:3" x14ac:dyDescent="0.55000000000000004">
      <c r="A24" s="2">
        <v>45644</v>
      </c>
      <c r="B24" s="1">
        <v>3291</v>
      </c>
      <c r="C24" s="3">
        <v>-2.6684239533724563E-2</v>
      </c>
    </row>
    <row r="25" spans="1:3" x14ac:dyDescent="0.55000000000000004">
      <c r="A25" s="2">
        <v>45643</v>
      </c>
      <c r="B25" s="1">
        <v>3380</v>
      </c>
      <c r="C25" s="3">
        <v>1.67068325017256E-2</v>
      </c>
    </row>
    <row r="26" spans="1:3" x14ac:dyDescent="0.55000000000000004">
      <c r="A26" s="2">
        <v>45642</v>
      </c>
      <c r="B26" s="1">
        <v>3324</v>
      </c>
      <c r="C26" s="3">
        <v>-1.0176681662147332E-2</v>
      </c>
    </row>
    <row r="27" spans="1:3" x14ac:dyDescent="0.55000000000000004">
      <c r="A27" s="2">
        <v>45639</v>
      </c>
      <c r="B27" s="1">
        <v>3358</v>
      </c>
      <c r="C27" s="3">
        <v>-3.0500898098668478E-2</v>
      </c>
    </row>
    <row r="28" spans="1:3" x14ac:dyDescent="0.55000000000000004">
      <c r="A28" s="2">
        <v>45638</v>
      </c>
      <c r="B28" s="1">
        <v>3462</v>
      </c>
      <c r="C28" s="3">
        <v>2.9310421767593724E-2</v>
      </c>
    </row>
    <row r="29" spans="1:3" x14ac:dyDescent="0.55000000000000004">
      <c r="A29" s="2">
        <v>45637</v>
      </c>
      <c r="B29" s="1">
        <v>3362</v>
      </c>
      <c r="C29" s="3">
        <v>7.1642097467804668E-3</v>
      </c>
    </row>
    <row r="30" spans="1:3" x14ac:dyDescent="0.55000000000000004">
      <c r="A30" s="2">
        <v>45636</v>
      </c>
      <c r="B30" s="1">
        <v>3338</v>
      </c>
      <c r="C30" s="3">
        <v>4.0347771052282093E-2</v>
      </c>
    </row>
    <row r="31" spans="1:3" x14ac:dyDescent="0.55000000000000004">
      <c r="A31" s="2">
        <v>45635</v>
      </c>
      <c r="B31" s="1">
        <v>3206</v>
      </c>
      <c r="C31" s="3">
        <v>1.9528179620401178E-2</v>
      </c>
    </row>
    <row r="32" spans="1:3" x14ac:dyDescent="0.55000000000000004">
      <c r="A32" s="2">
        <v>45632</v>
      </c>
      <c r="B32" s="1">
        <v>3144</v>
      </c>
      <c r="C32" s="3">
        <v>-7.2888929895426535E-3</v>
      </c>
    </row>
    <row r="33" spans="1:3" x14ac:dyDescent="0.55000000000000004">
      <c r="A33" s="2">
        <v>45631</v>
      </c>
      <c r="B33" s="1">
        <v>3167</v>
      </c>
      <c r="C33" s="3">
        <v>-9.4682033268645186E-4</v>
      </c>
    </row>
    <row r="34" spans="1:3" x14ac:dyDescent="0.55000000000000004">
      <c r="A34" s="2">
        <v>45630</v>
      </c>
      <c r="B34" s="1">
        <v>3170</v>
      </c>
      <c r="C34" s="3">
        <v>3.2054026290083477E-2</v>
      </c>
    </row>
    <row r="35" spans="1:3" x14ac:dyDescent="0.55000000000000004">
      <c r="A35" s="2">
        <v>45629</v>
      </c>
      <c r="B35" s="1">
        <v>3070</v>
      </c>
      <c r="C35" s="3">
        <v>1.8409461394802127E-2</v>
      </c>
    </row>
    <row r="36" spans="1:3" x14ac:dyDescent="0.55000000000000004">
      <c r="A36" s="2">
        <v>45628</v>
      </c>
      <c r="B36" s="1">
        <v>3014</v>
      </c>
      <c r="C36" s="3">
        <v>2.325196197911621E-3</v>
      </c>
    </row>
    <row r="37" spans="1:3" x14ac:dyDescent="0.55000000000000004">
      <c r="A37" s="2">
        <v>45625</v>
      </c>
      <c r="B37" s="1">
        <v>3007</v>
      </c>
      <c r="C37" s="3">
        <v>-1.6818203500478572E-2</v>
      </c>
    </row>
    <row r="38" spans="1:3" x14ac:dyDescent="0.55000000000000004">
      <c r="A38" s="2">
        <v>45624</v>
      </c>
      <c r="B38" s="1">
        <v>3058</v>
      </c>
      <c r="C38" s="3">
        <v>1.3166747161213351E-2</v>
      </c>
    </row>
    <row r="39" spans="1:3" x14ac:dyDescent="0.55000000000000004">
      <c r="A39" s="2">
        <v>45623</v>
      </c>
      <c r="B39" s="1">
        <v>3018</v>
      </c>
      <c r="C39" s="3">
        <v>1.1664854813045583E-2</v>
      </c>
    </row>
    <row r="40" spans="1:3" x14ac:dyDescent="0.55000000000000004">
      <c r="A40" s="2">
        <v>45622</v>
      </c>
      <c r="B40" s="1">
        <v>2983</v>
      </c>
      <c r="C40" s="3">
        <v>1.845483285293243E-3</v>
      </c>
    </row>
    <row r="41" spans="1:3" x14ac:dyDescent="0.55000000000000004">
      <c r="A41" s="2">
        <v>45621</v>
      </c>
      <c r="B41" s="1">
        <v>2977.5</v>
      </c>
      <c r="C41" s="3">
        <v>9.9570479202279426E-3</v>
      </c>
    </row>
    <row r="42" spans="1:3" x14ac:dyDescent="0.55000000000000004">
      <c r="A42" s="2">
        <v>45618</v>
      </c>
      <c r="B42" s="1">
        <v>2948</v>
      </c>
      <c r="C42" s="3">
        <v>-1.1865413715168712E-3</v>
      </c>
    </row>
    <row r="43" spans="1:3" x14ac:dyDescent="0.55000000000000004">
      <c r="A43" s="2">
        <v>45617</v>
      </c>
      <c r="B43" s="1">
        <v>2951.5</v>
      </c>
      <c r="C43" s="3">
        <v>-2.2280844647050126E-2</v>
      </c>
    </row>
    <row r="44" spans="1:3" x14ac:dyDescent="0.55000000000000004">
      <c r="A44" s="2">
        <v>45616</v>
      </c>
      <c r="B44" s="1">
        <v>3018</v>
      </c>
      <c r="C44" s="3">
        <v>2.7546249593388111E-2</v>
      </c>
    </row>
    <row r="45" spans="1:3" x14ac:dyDescent="0.55000000000000004">
      <c r="A45" s="2">
        <v>45615</v>
      </c>
      <c r="B45" s="1">
        <v>2936</v>
      </c>
      <c r="C45" s="3">
        <v>6.3210255736950438E-3</v>
      </c>
    </row>
    <row r="46" spans="1:3" x14ac:dyDescent="0.55000000000000004">
      <c r="A46" s="2">
        <v>45614</v>
      </c>
      <c r="B46" s="1">
        <v>2917.5</v>
      </c>
      <c r="C46" s="3">
        <v>9.6436084028783554E-3</v>
      </c>
    </row>
    <row r="47" spans="1:3" x14ac:dyDescent="0.55000000000000004">
      <c r="A47" s="2">
        <v>45611</v>
      </c>
      <c r="B47" s="1">
        <v>2889.5</v>
      </c>
      <c r="C47" s="3">
        <v>3.9878683105195566E-3</v>
      </c>
    </row>
    <row r="48" spans="1:3" x14ac:dyDescent="0.55000000000000004">
      <c r="A48" s="2">
        <v>45610</v>
      </c>
      <c r="B48" s="1">
        <v>2878</v>
      </c>
      <c r="C48" s="3">
        <v>-4.3338890752176772E-3</v>
      </c>
    </row>
    <row r="49" spans="1:3" x14ac:dyDescent="0.55000000000000004">
      <c r="A49" s="2">
        <v>45609</v>
      </c>
      <c r="B49" s="1">
        <v>2890.5</v>
      </c>
      <c r="C49" s="3">
        <v>-1.0496525865210231E-2</v>
      </c>
    </row>
    <row r="50" spans="1:3" x14ac:dyDescent="0.55000000000000004">
      <c r="A50" s="2">
        <v>45608</v>
      </c>
      <c r="B50" s="1">
        <v>2921</v>
      </c>
      <c r="C50" s="3">
        <v>-1.8318015591989173E-2</v>
      </c>
    </row>
    <row r="51" spans="1:3" x14ac:dyDescent="0.55000000000000004">
      <c r="A51" s="2">
        <v>45607</v>
      </c>
      <c r="B51" s="1">
        <v>2975</v>
      </c>
      <c r="C51" s="3">
        <v>5.8662262788703429E-2</v>
      </c>
    </row>
    <row r="52" spans="1:3" x14ac:dyDescent="0.55000000000000004">
      <c r="A52" s="2">
        <v>45604</v>
      </c>
      <c r="B52" s="1">
        <v>2805.5</v>
      </c>
      <c r="C52" s="3">
        <v>1.201269488123289E-2</v>
      </c>
    </row>
    <row r="53" spans="1:3" x14ac:dyDescent="0.55000000000000004">
      <c r="A53" s="2">
        <v>45603</v>
      </c>
      <c r="B53" s="1">
        <v>2772</v>
      </c>
      <c r="C53" s="3">
        <v>-9.0146945616206126E-4</v>
      </c>
    </row>
    <row r="54" spans="1:3" x14ac:dyDescent="0.55000000000000004">
      <c r="A54" s="2">
        <v>45602</v>
      </c>
      <c r="B54" s="1">
        <v>2774.5</v>
      </c>
      <c r="C54" s="3">
        <v>1.6718543139669223E-2</v>
      </c>
    </row>
    <row r="55" spans="1:3" x14ac:dyDescent="0.55000000000000004">
      <c r="A55" s="2">
        <v>45601</v>
      </c>
      <c r="B55" s="1">
        <v>2728.5</v>
      </c>
      <c r="C55" s="3">
        <v>1.9989560654981774E-2</v>
      </c>
    </row>
    <row r="56" spans="1:3" x14ac:dyDescent="0.55000000000000004">
      <c r="A56" s="2">
        <v>45597</v>
      </c>
      <c r="B56" s="1">
        <v>2674.5</v>
      </c>
      <c r="C56" s="3">
        <v>-1.8155370852424375E-2</v>
      </c>
    </row>
    <row r="57" spans="1:3" x14ac:dyDescent="0.55000000000000004">
      <c r="A57" s="2">
        <v>45596</v>
      </c>
      <c r="B57" s="1">
        <v>2723.5</v>
      </c>
      <c r="C57" s="3">
        <v>-9.6830938368878492E-3</v>
      </c>
    </row>
    <row r="58" spans="1:3" x14ac:dyDescent="0.55000000000000004">
      <c r="A58" s="2">
        <v>45595</v>
      </c>
      <c r="B58" s="1">
        <v>2750</v>
      </c>
      <c r="C58" s="3">
        <v>1.2993137315111099E-2</v>
      </c>
    </row>
    <row r="59" spans="1:3" x14ac:dyDescent="0.55000000000000004">
      <c r="A59" s="2">
        <v>45594</v>
      </c>
      <c r="B59" s="1">
        <v>2714.5</v>
      </c>
      <c r="C59" s="3">
        <v>6.0970165778045267E-3</v>
      </c>
    </row>
    <row r="60" spans="1:3" x14ac:dyDescent="0.55000000000000004">
      <c r="A60" s="2">
        <v>45593</v>
      </c>
      <c r="B60" s="1">
        <v>2698</v>
      </c>
      <c r="C60" s="3">
        <v>1.9839692475301492E-2</v>
      </c>
    </row>
    <row r="61" spans="1:3" x14ac:dyDescent="0.55000000000000004">
      <c r="A61" s="2">
        <v>45590</v>
      </c>
      <c r="B61" s="1">
        <v>2645</v>
      </c>
      <c r="C61" s="3">
        <v>-1.4823425570224383E-2</v>
      </c>
    </row>
    <row r="62" spans="1:3" x14ac:dyDescent="0.55000000000000004">
      <c r="A62" s="2">
        <v>45589</v>
      </c>
      <c r="B62" s="1">
        <v>2684.5</v>
      </c>
      <c r="C62" s="3">
        <v>4.1060154738379422E-3</v>
      </c>
    </row>
    <row r="63" spans="1:3" x14ac:dyDescent="0.55000000000000004">
      <c r="A63" s="2">
        <v>45588</v>
      </c>
      <c r="B63" s="1">
        <v>2673.5</v>
      </c>
      <c r="C63" s="3">
        <v>-6.5243963381195749E-3</v>
      </c>
    </row>
    <row r="64" spans="1:3" x14ac:dyDescent="0.55000000000000004">
      <c r="A64" s="2">
        <v>45587</v>
      </c>
      <c r="B64" s="1">
        <v>2691</v>
      </c>
      <c r="C64" s="3">
        <v>-7.0357631468407908E-3</v>
      </c>
    </row>
    <row r="65" spans="1:3" x14ac:dyDescent="0.55000000000000004">
      <c r="A65" s="2">
        <v>45586</v>
      </c>
      <c r="B65" s="1">
        <v>2710</v>
      </c>
      <c r="C65" s="3">
        <v>-5.5335240736878693E-4</v>
      </c>
    </row>
    <row r="66" spans="1:3" x14ac:dyDescent="0.55000000000000004">
      <c r="A66" s="2">
        <v>45583</v>
      </c>
      <c r="B66" s="1">
        <v>2711.5</v>
      </c>
      <c r="C66" s="3">
        <v>-1.9719463153617348E-2</v>
      </c>
    </row>
    <row r="67" spans="1:3" x14ac:dyDescent="0.55000000000000004">
      <c r="A67" s="2">
        <v>45582</v>
      </c>
      <c r="B67" s="1">
        <v>2765.5</v>
      </c>
      <c r="C67" s="3">
        <v>-2.5279897897893923E-3</v>
      </c>
    </row>
    <row r="68" spans="1:3" x14ac:dyDescent="0.55000000000000004">
      <c r="A68" s="2">
        <v>45581</v>
      </c>
      <c r="B68" s="1">
        <v>2772.5</v>
      </c>
      <c r="C68" s="3">
        <v>-1.4857518449812257E-2</v>
      </c>
    </row>
    <row r="69" spans="1:3" x14ac:dyDescent="0.55000000000000004">
      <c r="A69" s="2">
        <v>45580</v>
      </c>
      <c r="B69" s="1">
        <v>2814</v>
      </c>
      <c r="C69" s="3">
        <v>-3.5530289945640611E-4</v>
      </c>
    </row>
    <row r="70" spans="1:3" x14ac:dyDescent="0.55000000000000004">
      <c r="A70" s="2">
        <v>45576</v>
      </c>
      <c r="B70" s="1">
        <v>2815</v>
      </c>
      <c r="C70" s="3">
        <v>-3.9000226706819548E-3</v>
      </c>
    </row>
    <row r="71" spans="1:3" x14ac:dyDescent="0.55000000000000004">
      <c r="A71" s="2">
        <v>45575</v>
      </c>
      <c r="B71" s="1">
        <v>2826</v>
      </c>
      <c r="C71" s="3">
        <v>2.1253993123135366E-3</v>
      </c>
    </row>
    <row r="72" spans="1:3" x14ac:dyDescent="0.55000000000000004">
      <c r="A72" s="2">
        <v>45574</v>
      </c>
      <c r="B72" s="1">
        <v>2820</v>
      </c>
      <c r="C72" s="3">
        <v>3.3744814900296479E-3</v>
      </c>
    </row>
    <row r="73" spans="1:3" x14ac:dyDescent="0.55000000000000004">
      <c r="A73" s="2">
        <v>45573</v>
      </c>
      <c r="B73" s="1">
        <v>2810.5</v>
      </c>
      <c r="C73" s="3">
        <v>-2.4601486730308118E-2</v>
      </c>
    </row>
    <row r="74" spans="1:3" x14ac:dyDescent="0.55000000000000004">
      <c r="A74" s="2">
        <v>45572</v>
      </c>
      <c r="B74" s="1">
        <v>2880.5</v>
      </c>
      <c r="C74" s="3">
        <v>4.0200189385511925E-2</v>
      </c>
    </row>
    <row r="75" spans="1:3" x14ac:dyDescent="0.55000000000000004">
      <c r="A75" s="2">
        <v>45569</v>
      </c>
      <c r="B75" s="1">
        <v>2767</v>
      </c>
      <c r="C75" s="3">
        <v>-4.6872268977568602E-3</v>
      </c>
    </row>
    <row r="76" spans="1:3" x14ac:dyDescent="0.55000000000000004">
      <c r="A76" s="2">
        <v>45568</v>
      </c>
      <c r="B76" s="1">
        <v>2780</v>
      </c>
      <c r="C76" s="3">
        <v>1.0668214369169978E-2</v>
      </c>
    </row>
    <row r="77" spans="1:3" x14ac:dyDescent="0.55000000000000004">
      <c r="A77" s="2">
        <v>45567</v>
      </c>
      <c r="B77" s="1">
        <v>2750.5</v>
      </c>
      <c r="C77" s="3">
        <v>-2.990642793511299E-2</v>
      </c>
    </row>
    <row r="78" spans="1:3" x14ac:dyDescent="0.55000000000000004">
      <c r="A78" s="2">
        <v>45566</v>
      </c>
      <c r="B78" s="1">
        <v>2834</v>
      </c>
      <c r="C78" s="3">
        <v>2.0137898736840742E-2</v>
      </c>
    </row>
    <row r="79" spans="1:3" x14ac:dyDescent="0.55000000000000004">
      <c r="A79" s="2">
        <v>45565</v>
      </c>
      <c r="B79" s="1">
        <v>2777.5</v>
      </c>
      <c r="C79" s="3">
        <v>-2.9619971536325156E-2</v>
      </c>
    </row>
    <row r="80" spans="1:3" x14ac:dyDescent="0.55000000000000004">
      <c r="A80" s="2">
        <v>45562</v>
      </c>
      <c r="B80" s="1">
        <v>2861</v>
      </c>
      <c r="C80" s="3">
        <v>4.5542205182438371E-3</v>
      </c>
    </row>
    <row r="81" spans="1:3" x14ac:dyDescent="0.55000000000000004">
      <c r="A81" s="2">
        <v>45561</v>
      </c>
      <c r="B81" s="1">
        <v>2848</v>
      </c>
      <c r="C81" s="3">
        <v>3.3199550944851546E-2</v>
      </c>
    </row>
    <row r="82" spans="1:3" x14ac:dyDescent="0.55000000000000004">
      <c r="A82" s="2">
        <v>45560</v>
      </c>
      <c r="B82" s="1">
        <v>2755</v>
      </c>
      <c r="C82" s="3">
        <v>1.4529606624403024E-3</v>
      </c>
    </row>
    <row r="83" spans="1:3" x14ac:dyDescent="0.55000000000000004">
      <c r="A83" s="2">
        <v>45559</v>
      </c>
      <c r="B83" s="1">
        <v>2751</v>
      </c>
      <c r="C83" s="3">
        <v>2.8763044785655625E-2</v>
      </c>
    </row>
    <row r="84" spans="1:3" x14ac:dyDescent="0.55000000000000004">
      <c r="A84" s="2">
        <v>45555</v>
      </c>
      <c r="B84" s="1">
        <v>2673</v>
      </c>
      <c r="C84" s="3">
        <v>1.4318255163456285E-2</v>
      </c>
    </row>
    <row r="85" spans="1:3" x14ac:dyDescent="0.55000000000000004">
      <c r="A85" s="2">
        <v>45554</v>
      </c>
      <c r="B85" s="1">
        <v>2635</v>
      </c>
      <c r="C85" s="3">
        <v>2.8094978518783068E-2</v>
      </c>
    </row>
    <row r="86" spans="1:3" x14ac:dyDescent="0.55000000000000004">
      <c r="A86" s="2">
        <v>45553</v>
      </c>
      <c r="B86" s="1">
        <v>2562</v>
      </c>
      <c r="C86" s="3">
        <v>3.9039625715433862E-4</v>
      </c>
    </row>
    <row r="87" spans="1:3" x14ac:dyDescent="0.55000000000000004">
      <c r="A87" s="2">
        <v>45552</v>
      </c>
      <c r="B87" s="1">
        <v>2561</v>
      </c>
      <c r="C87" s="3">
        <v>-2.3158117123881095E-2</v>
      </c>
    </row>
    <row r="88" spans="1:3" x14ac:dyDescent="0.55000000000000004">
      <c r="A88" s="2">
        <v>45548</v>
      </c>
      <c r="B88" s="1">
        <v>2621</v>
      </c>
      <c r="C88" s="3">
        <v>-1.1758147982346744E-2</v>
      </c>
    </row>
    <row r="89" spans="1:3" x14ac:dyDescent="0.55000000000000004">
      <c r="A89" s="2">
        <v>45547</v>
      </c>
      <c r="B89" s="1">
        <v>2652</v>
      </c>
      <c r="C89" s="3">
        <v>7.570058860545294E-3</v>
      </c>
    </row>
    <row r="90" spans="1:3" x14ac:dyDescent="0.55000000000000004">
      <c r="A90" s="2">
        <v>45546</v>
      </c>
      <c r="B90" s="1">
        <v>2632</v>
      </c>
      <c r="C90" s="3">
        <v>-2.6560440581162963E-3</v>
      </c>
    </row>
    <row r="91" spans="1:3" x14ac:dyDescent="0.55000000000000004">
      <c r="A91" s="2">
        <v>45545</v>
      </c>
      <c r="B91" s="1">
        <v>2639</v>
      </c>
      <c r="C91" s="3">
        <v>1.4888612493750559E-2</v>
      </c>
    </row>
    <row r="92" spans="1:3" x14ac:dyDescent="0.55000000000000004">
      <c r="A92" s="2">
        <v>45544</v>
      </c>
      <c r="B92" s="1">
        <v>2600</v>
      </c>
      <c r="C92" s="3">
        <v>-1.4888612493750637E-2</v>
      </c>
    </row>
    <row r="93" spans="1:3" x14ac:dyDescent="0.55000000000000004">
      <c r="A93" s="2">
        <v>45541</v>
      </c>
      <c r="B93" s="1">
        <v>2639</v>
      </c>
      <c r="C93" s="3">
        <v>-2.5810297528841494E-2</v>
      </c>
    </row>
    <row r="94" spans="1:3" x14ac:dyDescent="0.55000000000000004">
      <c r="A94" s="2">
        <v>45540</v>
      </c>
      <c r="B94" s="1">
        <v>2708</v>
      </c>
      <c r="C94" s="3">
        <v>-1.5390556628451421E-2</v>
      </c>
    </row>
    <row r="95" spans="1:3" x14ac:dyDescent="0.55000000000000004">
      <c r="A95" s="2">
        <v>45539</v>
      </c>
      <c r="B95" s="1">
        <v>2750</v>
      </c>
      <c r="C95" s="3">
        <v>-3.0441025501235522E-2</v>
      </c>
    </row>
    <row r="96" spans="1:3" x14ac:dyDescent="0.55000000000000004">
      <c r="A96" s="2">
        <v>45538</v>
      </c>
      <c r="B96" s="1">
        <v>2835</v>
      </c>
      <c r="C96" s="3">
        <v>6.3694482854799285E-3</v>
      </c>
    </row>
    <row r="97" spans="1:3" x14ac:dyDescent="0.55000000000000004">
      <c r="A97" s="2">
        <v>45537</v>
      </c>
      <c r="B97" s="1">
        <v>2817</v>
      </c>
      <c r="C97" s="3">
        <v>-8.1315632788791694E-3</v>
      </c>
    </row>
    <row r="98" spans="1:3" x14ac:dyDescent="0.55000000000000004">
      <c r="A98" s="2">
        <v>45534</v>
      </c>
      <c r="B98" s="1">
        <v>2840</v>
      </c>
      <c r="C98" s="3">
        <v>1.4184634991956381E-2</v>
      </c>
    </row>
    <row r="99" spans="1:3" x14ac:dyDescent="0.55000000000000004">
      <c r="A99" s="2">
        <v>45533</v>
      </c>
      <c r="B99" s="1">
        <v>2800</v>
      </c>
      <c r="C99" s="3">
        <v>-6.7627949508172018E-3</v>
      </c>
    </row>
    <row r="100" spans="1:3" x14ac:dyDescent="0.55000000000000004">
      <c r="A100" s="2">
        <v>45532</v>
      </c>
      <c r="B100" s="1">
        <v>2819</v>
      </c>
      <c r="C100" s="3">
        <v>2.2601858980563317E-2</v>
      </c>
    </row>
    <row r="101" spans="1:3" x14ac:dyDescent="0.55000000000000004">
      <c r="A101" s="2">
        <v>45531</v>
      </c>
      <c r="B101" s="1">
        <v>2756</v>
      </c>
      <c r="C101" s="3">
        <v>2.7963558628646842E-2</v>
      </c>
    </row>
    <row r="102" spans="1:3" x14ac:dyDescent="0.55000000000000004">
      <c r="A102" s="2">
        <v>45530</v>
      </c>
      <c r="B102" s="1">
        <v>2680</v>
      </c>
      <c r="C102" s="3">
        <v>-7.4599033672144487E-4</v>
      </c>
    </row>
    <row r="103" spans="1:3" x14ac:dyDescent="0.55000000000000004">
      <c r="A103" s="2">
        <v>45527</v>
      </c>
      <c r="B103" s="1">
        <v>2682</v>
      </c>
      <c r="C103" s="3">
        <v>2.9873061797352539E-3</v>
      </c>
    </row>
    <row r="104" spans="1:3" x14ac:dyDescent="0.55000000000000004">
      <c r="A104" s="2">
        <v>45526</v>
      </c>
      <c r="B104" s="1">
        <v>2674</v>
      </c>
      <c r="C104" s="3">
        <v>-1.1212858584640716E-3</v>
      </c>
    </row>
    <row r="105" spans="1:3" x14ac:dyDescent="0.55000000000000004">
      <c r="A105" s="2">
        <v>45525</v>
      </c>
      <c r="B105" s="1">
        <v>2677</v>
      </c>
      <c r="C105" s="3">
        <v>8.6288286281997369E-3</v>
      </c>
    </row>
    <row r="106" spans="1:3" x14ac:dyDescent="0.55000000000000004">
      <c r="A106" s="2">
        <v>45524</v>
      </c>
      <c r="B106" s="1">
        <v>2654</v>
      </c>
      <c r="C106" s="3">
        <v>3.0188702172517299E-3</v>
      </c>
    </row>
    <row r="107" spans="1:3" x14ac:dyDescent="0.55000000000000004">
      <c r="A107" s="2">
        <v>45523</v>
      </c>
      <c r="B107" s="1">
        <v>2646</v>
      </c>
      <c r="C107" s="3">
        <v>-1.1647698845451521E-2</v>
      </c>
    </row>
    <row r="108" spans="1:3" x14ac:dyDescent="0.55000000000000004">
      <c r="A108" s="2">
        <v>45520</v>
      </c>
      <c r="B108" s="1">
        <v>2677</v>
      </c>
      <c r="C108" s="3">
        <v>3.8458956296108203E-2</v>
      </c>
    </row>
    <row r="109" spans="1:3" x14ac:dyDescent="0.55000000000000004">
      <c r="A109" s="2">
        <v>45519</v>
      </c>
      <c r="B109" s="1">
        <v>2576</v>
      </c>
      <c r="C109" s="3">
        <v>-1.5408625352845068E-2</v>
      </c>
    </row>
    <row r="110" spans="1:3" x14ac:dyDescent="0.55000000000000004">
      <c r="A110" s="2">
        <v>45518</v>
      </c>
      <c r="B110" s="1">
        <v>2616</v>
      </c>
      <c r="C110" s="3">
        <v>1.0374732825551644E-2</v>
      </c>
    </row>
    <row r="111" spans="1:3" x14ac:dyDescent="0.55000000000000004">
      <c r="A111" s="2">
        <v>45517</v>
      </c>
      <c r="B111" s="1">
        <v>2589</v>
      </c>
      <c r="C111" s="3">
        <v>4.90798932747471E-2</v>
      </c>
    </row>
    <row r="112" spans="1:3" x14ac:dyDescent="0.55000000000000004">
      <c r="A112" s="2">
        <v>45513</v>
      </c>
      <c r="B112" s="1">
        <v>2465</v>
      </c>
      <c r="C112" s="3">
        <v>2.8437963508103031E-3</v>
      </c>
    </row>
    <row r="113" spans="1:3" x14ac:dyDescent="0.55000000000000004">
      <c r="A113" s="2">
        <v>45512</v>
      </c>
      <c r="B113" s="1">
        <v>2458</v>
      </c>
      <c r="C113" s="3">
        <v>-1.2197602650757047E-3</v>
      </c>
    </row>
    <row r="114" spans="1:3" x14ac:dyDescent="0.55000000000000004">
      <c r="A114" s="2">
        <v>45511</v>
      </c>
      <c r="B114" s="1">
        <v>2461</v>
      </c>
      <c r="C114" s="3">
        <v>-8.1234772948203212E-4</v>
      </c>
    </row>
    <row r="115" spans="1:3" x14ac:dyDescent="0.55000000000000004">
      <c r="A115" s="2">
        <v>45510</v>
      </c>
      <c r="B115" s="1">
        <v>2463</v>
      </c>
      <c r="C115" s="3">
        <v>8.73436213030023E-2</v>
      </c>
    </row>
    <row r="116" spans="1:3" x14ac:dyDescent="0.55000000000000004">
      <c r="A116" s="2">
        <v>45509</v>
      </c>
      <c r="B116" s="1">
        <v>2257</v>
      </c>
      <c r="C116" s="3">
        <v>-7.9190294440204728E-2</v>
      </c>
    </row>
    <row r="117" spans="1:3" x14ac:dyDescent="0.55000000000000004">
      <c r="A117" s="2">
        <v>45506</v>
      </c>
      <c r="B117" s="1">
        <v>2443</v>
      </c>
      <c r="C117" s="3">
        <v>-6.8801831272405425E-2</v>
      </c>
    </row>
    <row r="118" spans="1:3" x14ac:dyDescent="0.55000000000000004">
      <c r="A118" s="2">
        <v>45505</v>
      </c>
      <c r="B118" s="1">
        <v>2617</v>
      </c>
      <c r="C118" s="3">
        <v>-3.3442906200587444E-2</v>
      </c>
    </row>
    <row r="119" spans="1:3" x14ac:dyDescent="0.55000000000000004">
      <c r="A119" s="2">
        <v>45504</v>
      </c>
      <c r="B119" s="1">
        <v>2706</v>
      </c>
      <c r="C119" s="3">
        <v>-8.0972102326193618E-3</v>
      </c>
    </row>
    <row r="120" spans="1:3" x14ac:dyDescent="0.55000000000000004">
      <c r="A120" s="2">
        <v>45503</v>
      </c>
      <c r="B120" s="1">
        <v>2728</v>
      </c>
      <c r="C120" s="3">
        <v>2.1864869558828628E-2</v>
      </c>
    </row>
    <row r="121" spans="1:3" x14ac:dyDescent="0.55000000000000004">
      <c r="A121" s="2">
        <v>45502</v>
      </c>
      <c r="B121" s="1">
        <v>2669</v>
      </c>
      <c r="C121" s="3">
        <v>9.4109484329473244E-3</v>
      </c>
    </row>
    <row r="122" spans="1:3" x14ac:dyDescent="0.55000000000000004">
      <c r="A122" s="2">
        <v>45499</v>
      </c>
      <c r="B122" s="1">
        <v>2644</v>
      </c>
      <c r="C122" s="3">
        <v>-1.4642649454047276E-2</v>
      </c>
    </row>
    <row r="123" spans="1:3" x14ac:dyDescent="0.55000000000000004">
      <c r="A123" s="2">
        <v>45498</v>
      </c>
      <c r="B123" s="1">
        <v>2683</v>
      </c>
      <c r="C123" s="3">
        <v>-5.5811584383227204E-2</v>
      </c>
    </row>
    <row r="124" spans="1:3" x14ac:dyDescent="0.55000000000000004">
      <c r="A124" s="2">
        <v>45497</v>
      </c>
      <c r="B124" s="1">
        <v>2837</v>
      </c>
      <c r="C124" s="3">
        <v>-1.1564873944815439E-2</v>
      </c>
    </row>
    <row r="125" spans="1:3" x14ac:dyDescent="0.55000000000000004">
      <c r="A125" s="2">
        <v>45496</v>
      </c>
      <c r="B125" s="1">
        <v>2870</v>
      </c>
      <c r="C125" s="3">
        <v>-7.6362745249884852E-3</v>
      </c>
    </row>
    <row r="126" spans="1:3" x14ac:dyDescent="0.55000000000000004">
      <c r="A126" s="2">
        <v>45495</v>
      </c>
      <c r="B126" s="1">
        <v>2892</v>
      </c>
      <c r="C126" s="3">
        <v>-1.4418375424271712E-2</v>
      </c>
    </row>
    <row r="127" spans="1:3" x14ac:dyDescent="0.55000000000000004">
      <c r="A127" s="2">
        <v>45492</v>
      </c>
      <c r="B127" s="1">
        <v>2934</v>
      </c>
      <c r="C127" s="3">
        <v>-6.8143103147921141E-4</v>
      </c>
    </row>
    <row r="128" spans="1:3" x14ac:dyDescent="0.55000000000000004">
      <c r="A128" s="2">
        <v>45491</v>
      </c>
      <c r="B128" s="1">
        <v>2936</v>
      </c>
      <c r="C128" s="3">
        <v>-3.3822075311342563E-2</v>
      </c>
    </row>
    <row r="129" spans="1:3" x14ac:dyDescent="0.55000000000000004">
      <c r="A129" s="2">
        <v>45490</v>
      </c>
      <c r="B129" s="1">
        <v>3037</v>
      </c>
      <c r="C129" s="3">
        <v>5.6133546768335511E-3</v>
      </c>
    </row>
    <row r="130" spans="1:3" x14ac:dyDescent="0.55000000000000004">
      <c r="A130" s="2">
        <v>45489</v>
      </c>
      <c r="B130" s="1">
        <v>3020</v>
      </c>
      <c r="C130" s="3">
        <v>-2.3151986528033002E-3</v>
      </c>
    </row>
    <row r="131" spans="1:3" x14ac:dyDescent="0.55000000000000004">
      <c r="A131" s="2">
        <v>45485</v>
      </c>
      <c r="B131" s="1">
        <v>3027</v>
      </c>
      <c r="C131" s="3">
        <v>-1.6058021603815923E-2</v>
      </c>
    </row>
    <row r="132" spans="1:3" x14ac:dyDescent="0.55000000000000004">
      <c r="A132" s="2">
        <v>45484</v>
      </c>
      <c r="B132" s="1">
        <v>3076</v>
      </c>
      <c r="C132" s="3">
        <v>3.5404855861774776E-2</v>
      </c>
    </row>
    <row r="133" spans="1:3" x14ac:dyDescent="0.55000000000000004">
      <c r="A133" s="2">
        <v>45483</v>
      </c>
      <c r="B133" s="1">
        <v>2969</v>
      </c>
      <c r="C133" s="3">
        <v>1.6299172376018783E-2</v>
      </c>
    </row>
    <row r="134" spans="1:3" x14ac:dyDescent="0.55000000000000004">
      <c r="A134" s="2">
        <v>45482</v>
      </c>
      <c r="B134" s="1">
        <v>2921</v>
      </c>
      <c r="C134" s="3">
        <v>4.8755929904352666E-2</v>
      </c>
    </row>
    <row r="135" spans="1:3" x14ac:dyDescent="0.55000000000000004">
      <c r="A135" s="2">
        <v>45481</v>
      </c>
      <c r="B135" s="1">
        <v>2782</v>
      </c>
      <c r="C135" s="3">
        <v>-5.3773207185715153E-3</v>
      </c>
    </row>
    <row r="136" spans="1:3" x14ac:dyDescent="0.55000000000000004">
      <c r="A136" s="2">
        <v>45478</v>
      </c>
      <c r="B136" s="1">
        <v>2797</v>
      </c>
      <c r="C136" s="3">
        <v>5.0179316760689784E-3</v>
      </c>
    </row>
    <row r="137" spans="1:3" x14ac:dyDescent="0.55000000000000004">
      <c r="A137" s="2">
        <v>45477</v>
      </c>
      <c r="B137" s="1">
        <v>2783</v>
      </c>
      <c r="C137" s="3">
        <v>3.5938904250251323E-4</v>
      </c>
    </row>
    <row r="138" spans="1:3" x14ac:dyDescent="0.55000000000000004">
      <c r="A138" s="2">
        <v>45476</v>
      </c>
      <c r="B138" s="1">
        <v>2782</v>
      </c>
      <c r="C138" s="3">
        <v>-3.5880913988749212E-3</v>
      </c>
    </row>
    <row r="139" spans="1:3" x14ac:dyDescent="0.55000000000000004">
      <c r="A139" s="2">
        <v>45475</v>
      </c>
      <c r="B139" s="1">
        <v>2792</v>
      </c>
      <c r="C139" s="3">
        <v>1.5157273221646167E-2</v>
      </c>
    </row>
    <row r="140" spans="1:3" x14ac:dyDescent="0.55000000000000004">
      <c r="A140" s="2">
        <v>45474</v>
      </c>
      <c r="B140" s="1">
        <v>2750</v>
      </c>
      <c r="C140" s="3">
        <v>8.0321716972642527E-3</v>
      </c>
    </row>
    <row r="141" spans="1:3" x14ac:dyDescent="0.55000000000000004">
      <c r="A141" s="2">
        <v>45471</v>
      </c>
      <c r="B141" s="1">
        <v>2728</v>
      </c>
      <c r="C141" s="3">
        <v>8.0972102326193028E-3</v>
      </c>
    </row>
    <row r="142" spans="1:3" x14ac:dyDescent="0.55000000000000004">
      <c r="A142" s="2">
        <v>45470</v>
      </c>
      <c r="B142" s="1">
        <v>2706</v>
      </c>
      <c r="C142" s="3">
        <v>1.6393809775676352E-2</v>
      </c>
    </row>
    <row r="143" spans="1:3" x14ac:dyDescent="0.55000000000000004">
      <c r="A143" s="2">
        <v>45469</v>
      </c>
      <c r="B143" s="1">
        <v>2662</v>
      </c>
      <c r="C143" s="3">
        <v>1.0574116651830653E-2</v>
      </c>
    </row>
    <row r="144" spans="1:3" x14ac:dyDescent="0.55000000000000004">
      <c r="A144" s="2">
        <v>45468</v>
      </c>
      <c r="B144" s="1">
        <v>2634</v>
      </c>
      <c r="C144" s="3">
        <v>1.8778095360696804E-2</v>
      </c>
    </row>
    <row r="145" spans="1:3" x14ac:dyDescent="0.55000000000000004">
      <c r="A145" s="2">
        <v>45467</v>
      </c>
      <c r="B145" s="1">
        <v>2585</v>
      </c>
      <c r="C145" s="3">
        <v>8.93730448584985E-3</v>
      </c>
    </row>
    <row r="146" spans="1:3" x14ac:dyDescent="0.55000000000000004">
      <c r="A146" s="2">
        <v>45464</v>
      </c>
      <c r="B146" s="1">
        <v>2562</v>
      </c>
      <c r="C146" s="3">
        <v>1.1716462968907578E-3</v>
      </c>
    </row>
    <row r="147" spans="1:3" x14ac:dyDescent="0.55000000000000004">
      <c r="A147" s="2">
        <v>45463</v>
      </c>
      <c r="B147" s="1">
        <v>2559</v>
      </c>
      <c r="C147" s="3">
        <v>1.9557995673041796E-3</v>
      </c>
    </row>
    <row r="148" spans="1:3" x14ac:dyDescent="0.55000000000000004">
      <c r="A148" s="2">
        <v>45462</v>
      </c>
      <c r="B148" s="1">
        <v>2554</v>
      </c>
      <c r="C148" s="3">
        <v>9.836789922519457E-3</v>
      </c>
    </row>
    <row r="149" spans="1:3" x14ac:dyDescent="0.55000000000000004">
      <c r="A149" s="2">
        <v>45461</v>
      </c>
      <c r="B149" s="1">
        <v>2529</v>
      </c>
      <c r="C149" s="3">
        <v>-3.9463350347132484E-3</v>
      </c>
    </row>
    <row r="150" spans="1:3" x14ac:dyDescent="0.55000000000000004">
      <c r="A150" s="2">
        <v>45460</v>
      </c>
      <c r="B150" s="1">
        <v>2539</v>
      </c>
      <c r="C150" s="3">
        <v>-2.6429832228823318E-2</v>
      </c>
    </row>
    <row r="151" spans="1:3" x14ac:dyDescent="0.55000000000000004">
      <c r="A151" s="2">
        <v>45457</v>
      </c>
      <c r="B151" s="1">
        <v>2607</v>
      </c>
      <c r="C151" s="3">
        <v>-1.7490940204237963E-2</v>
      </c>
    </row>
    <row r="152" spans="1:3" x14ac:dyDescent="0.55000000000000004">
      <c r="A152" s="2">
        <v>45456</v>
      </c>
      <c r="B152" s="1">
        <v>2653</v>
      </c>
      <c r="C152" s="3">
        <v>1.213515081433331E-2</v>
      </c>
    </row>
    <row r="153" spans="1:3" x14ac:dyDescent="0.55000000000000004">
      <c r="A153" s="2">
        <v>45455</v>
      </c>
      <c r="B153" s="1">
        <v>2621</v>
      </c>
      <c r="C153" s="3">
        <v>-1.7773203712107971E-2</v>
      </c>
    </row>
    <row r="154" spans="1:3" x14ac:dyDescent="0.55000000000000004">
      <c r="A154" s="2">
        <v>45454</v>
      </c>
      <c r="B154" s="1">
        <v>2668</v>
      </c>
      <c r="C154" s="3">
        <v>-1.4981276210219922E-3</v>
      </c>
    </row>
    <row r="155" spans="1:3" x14ac:dyDescent="0.55000000000000004">
      <c r="A155" s="2">
        <v>45453</v>
      </c>
      <c r="B155" s="1">
        <v>2672</v>
      </c>
      <c r="C155" s="3">
        <v>-4.853472286428768E-3</v>
      </c>
    </row>
    <row r="156" spans="1:3" x14ac:dyDescent="0.55000000000000004">
      <c r="A156" s="2">
        <v>45450</v>
      </c>
      <c r="B156" s="1">
        <v>2685</v>
      </c>
      <c r="C156" s="3">
        <v>-1.1111225425070722E-2</v>
      </c>
    </row>
    <row r="157" spans="1:3" x14ac:dyDescent="0.55000000000000004">
      <c r="A157" s="2">
        <v>45449</v>
      </c>
      <c r="B157" s="1">
        <v>2715</v>
      </c>
      <c r="C157" s="3">
        <v>1.0366623752544544E-2</v>
      </c>
    </row>
    <row r="158" spans="1:3" x14ac:dyDescent="0.55000000000000004">
      <c r="A158" s="2">
        <v>45448</v>
      </c>
      <c r="B158" s="1">
        <v>2687</v>
      </c>
      <c r="C158" s="3">
        <v>7.0962015799768668E-3</v>
      </c>
    </row>
    <row r="159" spans="1:3" x14ac:dyDescent="0.55000000000000004">
      <c r="A159" s="2">
        <v>45447</v>
      </c>
      <c r="B159" s="1">
        <v>2668</v>
      </c>
      <c r="C159" s="3">
        <v>1.9300504505368375E-2</v>
      </c>
    </row>
    <row r="160" spans="1:3" x14ac:dyDescent="0.55000000000000004">
      <c r="A160" s="2">
        <v>45446</v>
      </c>
      <c r="B160" s="1">
        <v>2617</v>
      </c>
      <c r="C160" s="3">
        <v>1.4626896648801001E-2</v>
      </c>
    </row>
    <row r="161" spans="1:3" x14ac:dyDescent="0.55000000000000004">
      <c r="A161" s="2">
        <v>45443</v>
      </c>
      <c r="B161" s="1">
        <v>2579</v>
      </c>
      <c r="C161" s="3">
        <v>1.9182424159778968E-2</v>
      </c>
    </row>
    <row r="162" spans="1:3" x14ac:dyDescent="0.55000000000000004">
      <c r="A162" s="2">
        <v>45442</v>
      </c>
      <c r="B162" s="1">
        <v>2530</v>
      </c>
      <c r="C162" s="3">
        <v>1.2328650886613526E-2</v>
      </c>
    </row>
    <row r="163" spans="1:3" x14ac:dyDescent="0.55000000000000004">
      <c r="A163" s="2">
        <v>45441</v>
      </c>
      <c r="B163" s="1">
        <v>2499</v>
      </c>
      <c r="C163" s="3">
        <v>-6.7796869853788038E-3</v>
      </c>
    </row>
    <row r="164" spans="1:3" x14ac:dyDescent="0.55000000000000004">
      <c r="A164" s="2">
        <v>45440</v>
      </c>
      <c r="B164" s="1">
        <v>2516</v>
      </c>
      <c r="C164" s="3">
        <v>1.9892586627462123E-3</v>
      </c>
    </row>
    <row r="165" spans="1:3" x14ac:dyDescent="0.55000000000000004">
      <c r="A165" s="2">
        <v>45439</v>
      </c>
      <c r="B165" s="1">
        <v>2511</v>
      </c>
      <c r="C165" s="3">
        <v>-7.5382225639808636E-3</v>
      </c>
    </row>
    <row r="166" spans="1:3" x14ac:dyDescent="0.55000000000000004">
      <c r="A166" s="2">
        <v>45436</v>
      </c>
      <c r="B166" s="1">
        <v>2530</v>
      </c>
      <c r="C166" s="3">
        <v>-1.8406628930799168E-2</v>
      </c>
    </row>
    <row r="167" spans="1:3" x14ac:dyDescent="0.55000000000000004">
      <c r="A167" s="2">
        <v>45435</v>
      </c>
      <c r="B167" s="1">
        <v>2577</v>
      </c>
      <c r="C167" s="3">
        <v>5.837728195685404E-3</v>
      </c>
    </row>
    <row r="168" spans="1:3" x14ac:dyDescent="0.55000000000000004">
      <c r="A168" s="2">
        <v>45434</v>
      </c>
      <c r="B168" s="1">
        <v>2562</v>
      </c>
      <c r="C168" s="3">
        <v>-5.449604767564703E-3</v>
      </c>
    </row>
    <row r="169" spans="1:3" x14ac:dyDescent="0.55000000000000004">
      <c r="A169" s="2">
        <v>45433</v>
      </c>
      <c r="B169" s="1">
        <v>2576</v>
      </c>
      <c r="C169" s="3">
        <v>-1.4261178296368275E-2</v>
      </c>
    </row>
    <row r="170" spans="1:3" x14ac:dyDescent="0.55000000000000004">
      <c r="A170" s="2">
        <v>45432</v>
      </c>
      <c r="B170" s="1">
        <v>2613</v>
      </c>
      <c r="C170" s="3">
        <v>-2.6753312345300603E-3</v>
      </c>
    </row>
    <row r="171" spans="1:3" x14ac:dyDescent="0.55000000000000004">
      <c r="A171" s="2">
        <v>45429</v>
      </c>
      <c r="B171" s="1">
        <v>2620</v>
      </c>
      <c r="C171" s="3">
        <v>6.5096917605772069E-3</v>
      </c>
    </row>
    <row r="172" spans="1:3" x14ac:dyDescent="0.55000000000000004">
      <c r="A172" s="2">
        <v>45428</v>
      </c>
      <c r="B172" s="1">
        <v>2603</v>
      </c>
      <c r="C172" s="3">
        <v>5.0067503009819537E-3</v>
      </c>
    </row>
    <row r="173" spans="1:3" x14ac:dyDescent="0.55000000000000004">
      <c r="A173" s="2">
        <v>45427</v>
      </c>
      <c r="B173" s="1">
        <v>2590</v>
      </c>
      <c r="C173" s="3">
        <v>7.9110066785210043E-2</v>
      </c>
    </row>
    <row r="174" spans="1:3" x14ac:dyDescent="0.55000000000000004">
      <c r="A174" s="2">
        <v>45426</v>
      </c>
      <c r="B174" s="1">
        <v>2393</v>
      </c>
      <c r="C174" s="3">
        <v>3.7680597231329461E-3</v>
      </c>
    </row>
    <row r="175" spans="1:3" x14ac:dyDescent="0.55000000000000004">
      <c r="A175" s="2">
        <v>45425</v>
      </c>
      <c r="B175" s="1">
        <v>2384</v>
      </c>
      <c r="C175" s="3">
        <v>1.7774484027577683E-2</v>
      </c>
    </row>
    <row r="176" spans="1:3" x14ac:dyDescent="0.55000000000000004">
      <c r="A176" s="2">
        <v>45422</v>
      </c>
      <c r="B176" s="1">
        <v>2342</v>
      </c>
      <c r="C176" s="3">
        <v>-1.35710310119507E-2</v>
      </c>
    </row>
    <row r="177" spans="1:3" x14ac:dyDescent="0.55000000000000004">
      <c r="A177" s="2">
        <v>45421</v>
      </c>
      <c r="B177" s="1">
        <v>2374</v>
      </c>
      <c r="C177" s="3">
        <v>-1.5050451315087279E-2</v>
      </c>
    </row>
    <row r="178" spans="1:3" x14ac:dyDescent="0.55000000000000004">
      <c r="A178" s="2">
        <v>45420</v>
      </c>
      <c r="B178" s="1">
        <v>2410</v>
      </c>
      <c r="C178" s="3">
        <v>-5.0961289072415886E-2</v>
      </c>
    </row>
    <row r="179" spans="1:3" x14ac:dyDescent="0.55000000000000004">
      <c r="A179" s="2">
        <v>45419</v>
      </c>
      <c r="B179" s="1">
        <v>2536</v>
      </c>
      <c r="C179" s="3">
        <v>-2.9528174839205175E-2</v>
      </c>
    </row>
    <row r="180" spans="1:3" x14ac:dyDescent="0.55000000000000004">
      <c r="A180" s="2">
        <v>45414</v>
      </c>
      <c r="B180" s="1">
        <v>2612</v>
      </c>
      <c r="C180" s="3">
        <v>-3.0581063588208846E-3</v>
      </c>
    </row>
    <row r="181" spans="1:3" x14ac:dyDescent="0.55000000000000004">
      <c r="A181" s="2">
        <v>45413</v>
      </c>
      <c r="B181" s="1">
        <v>2620</v>
      </c>
      <c r="C181" s="3">
        <v>1.1456942249967782E-3</v>
      </c>
    </row>
    <row r="182" spans="1:3" x14ac:dyDescent="0.55000000000000004">
      <c r="A182" s="2">
        <v>45412</v>
      </c>
      <c r="B182" s="1">
        <v>2617</v>
      </c>
      <c r="C182" s="3">
        <v>2.4367865937661156E-2</v>
      </c>
    </row>
    <row r="183" spans="1:3" x14ac:dyDescent="0.55000000000000004">
      <c r="A183" s="2">
        <v>45408</v>
      </c>
      <c r="B183" s="1">
        <v>2554</v>
      </c>
      <c r="C183" s="3">
        <v>7.8339212780407738E-4</v>
      </c>
    </row>
    <row r="184" spans="1:3" x14ac:dyDescent="0.55000000000000004">
      <c r="A184" s="2">
        <v>45407</v>
      </c>
      <c r="B184" s="1">
        <v>2552</v>
      </c>
      <c r="C184" s="3">
        <v>-6.2500203451712946E-3</v>
      </c>
    </row>
    <row r="185" spans="1:3" x14ac:dyDescent="0.55000000000000004">
      <c r="A185" s="2">
        <v>45406</v>
      </c>
      <c r="B185" s="1">
        <v>2568</v>
      </c>
      <c r="C185" s="3">
        <v>2.7236733974899379E-2</v>
      </c>
    </row>
    <row r="186" spans="1:3" x14ac:dyDescent="0.55000000000000004">
      <c r="A186" s="2">
        <v>45405</v>
      </c>
      <c r="B186" s="1">
        <v>2499</v>
      </c>
      <c r="C186" s="3">
        <v>-2.7972046210612538E-3</v>
      </c>
    </row>
    <row r="187" spans="1:3" x14ac:dyDescent="0.55000000000000004">
      <c r="A187" s="2">
        <v>45404</v>
      </c>
      <c r="B187" s="1">
        <v>2506</v>
      </c>
      <c r="C187" s="3">
        <v>0</v>
      </c>
    </row>
    <row r="188" spans="1:3" x14ac:dyDescent="0.55000000000000004">
      <c r="A188" s="2">
        <v>45401</v>
      </c>
      <c r="B188" s="1">
        <v>2506</v>
      </c>
      <c r="C188" s="3">
        <v>-1.81895090086669E-2</v>
      </c>
    </row>
    <row r="189" spans="1:3" x14ac:dyDescent="0.55000000000000004">
      <c r="A189" s="2">
        <v>45400</v>
      </c>
      <c r="B189" s="1">
        <v>2552</v>
      </c>
      <c r="C189" s="3">
        <v>7.472994463005274E-3</v>
      </c>
    </row>
    <row r="190" spans="1:3" x14ac:dyDescent="0.55000000000000004">
      <c r="A190" s="2">
        <v>45399</v>
      </c>
      <c r="B190" s="1">
        <v>2533</v>
      </c>
      <c r="C190" s="3">
        <v>-2.1094532184353865E-2</v>
      </c>
    </row>
    <row r="191" spans="1:3" x14ac:dyDescent="0.55000000000000004">
      <c r="A191" s="2">
        <v>45398</v>
      </c>
      <c r="B191" s="1">
        <v>2587</v>
      </c>
      <c r="C191" s="3">
        <v>5.8150968285191418E-3</v>
      </c>
    </row>
    <row r="192" spans="1:3" x14ac:dyDescent="0.55000000000000004">
      <c r="A192" s="2">
        <v>45397</v>
      </c>
      <c r="B192" s="1">
        <v>2572</v>
      </c>
      <c r="C192" s="3">
        <v>-1.3899837689033597E-2</v>
      </c>
    </row>
    <row r="193" spans="1:3" x14ac:dyDescent="0.55000000000000004">
      <c r="A193" s="2">
        <v>45394</v>
      </c>
      <c r="B193" s="1">
        <v>2608</v>
      </c>
      <c r="C193" s="3">
        <v>1.4288715780654144E-2</v>
      </c>
    </row>
    <row r="194" spans="1:3" x14ac:dyDescent="0.55000000000000004">
      <c r="A194" s="2">
        <v>45393</v>
      </c>
      <c r="B194" s="1">
        <v>2571</v>
      </c>
      <c r="C194" s="3">
        <v>-8.1348502062758409E-3</v>
      </c>
    </row>
    <row r="195" spans="1:3" x14ac:dyDescent="0.55000000000000004">
      <c r="A195" s="2">
        <v>45392</v>
      </c>
      <c r="B195" s="1">
        <v>2592</v>
      </c>
      <c r="C195" s="3">
        <v>6.1919702479209804E-3</v>
      </c>
    </row>
    <row r="196" spans="1:3" x14ac:dyDescent="0.55000000000000004">
      <c r="A196" s="2">
        <v>45391</v>
      </c>
      <c r="B196" s="1">
        <v>2576</v>
      </c>
      <c r="C196" s="3">
        <v>6.2305497506361628E-3</v>
      </c>
    </row>
    <row r="197" spans="1:3" x14ac:dyDescent="0.55000000000000004">
      <c r="A197" s="2">
        <v>45390</v>
      </c>
      <c r="B197" s="1">
        <v>2560</v>
      </c>
      <c r="C197" s="3">
        <v>1.5637219761827589E-3</v>
      </c>
    </row>
    <row r="198" spans="1:3" x14ac:dyDescent="0.55000000000000004">
      <c r="A198" s="2">
        <v>45387</v>
      </c>
      <c r="B198" s="1">
        <v>2556</v>
      </c>
      <c r="C198" s="3">
        <v>-1.898913869004188E-2</v>
      </c>
    </row>
    <row r="199" spans="1:3" x14ac:dyDescent="0.55000000000000004">
      <c r="A199" s="2">
        <v>45386</v>
      </c>
      <c r="B199" s="1">
        <v>2605</v>
      </c>
      <c r="C199" s="3">
        <v>1.5366887388158221E-3</v>
      </c>
    </row>
    <row r="200" spans="1:3" x14ac:dyDescent="0.55000000000000004">
      <c r="A200" s="2">
        <v>45385</v>
      </c>
      <c r="B200" s="1">
        <v>2601</v>
      </c>
      <c r="C200" s="3">
        <v>-1.9204922361388376E-3</v>
      </c>
    </row>
    <row r="201" spans="1:3" x14ac:dyDescent="0.55000000000000004">
      <c r="A201" s="2">
        <v>45384</v>
      </c>
      <c r="B201" s="1">
        <v>2606</v>
      </c>
      <c r="C201" s="3">
        <v>-2.6825078358220819E-3</v>
      </c>
    </row>
    <row r="202" spans="1:3" x14ac:dyDescent="0.55000000000000004">
      <c r="A202" s="2">
        <v>45383</v>
      </c>
      <c r="B202" s="1">
        <v>2613</v>
      </c>
      <c r="C202" s="3">
        <v>6.1420538578641493E-3</v>
      </c>
    </row>
    <row r="203" spans="1:3" x14ac:dyDescent="0.55000000000000004">
      <c r="A203" s="2">
        <v>45380</v>
      </c>
      <c r="B203" s="1">
        <v>2597</v>
      </c>
      <c r="C203" s="3">
        <v>4.2446523309457636E-3</v>
      </c>
    </row>
    <row r="204" spans="1:3" x14ac:dyDescent="0.55000000000000004">
      <c r="A204" s="2">
        <v>45379</v>
      </c>
      <c r="B204" s="1">
        <v>2586</v>
      </c>
      <c r="C204" s="3">
        <v>-2.1045352965329469E-2</v>
      </c>
    </row>
    <row r="205" spans="1:3" x14ac:dyDescent="0.55000000000000004">
      <c r="A205" s="2">
        <v>45378</v>
      </c>
      <c r="B205" s="1">
        <v>2641</v>
      </c>
      <c r="C205" s="3">
        <v>7.2202479734870973E-3</v>
      </c>
    </row>
    <row r="206" spans="1:3" x14ac:dyDescent="0.55000000000000004">
      <c r="A206" s="2">
        <v>45377</v>
      </c>
      <c r="B206" s="1">
        <v>2622</v>
      </c>
      <c r="C206" s="3">
        <v>4.5871640069061401E-3</v>
      </c>
    </row>
    <row r="207" spans="1:3" x14ac:dyDescent="0.55000000000000004">
      <c r="A207" s="2">
        <v>45376</v>
      </c>
      <c r="B207" s="1">
        <v>2610</v>
      </c>
      <c r="C207" s="3">
        <v>-3.0190972279145682E-2</v>
      </c>
    </row>
    <row r="208" spans="1:3" x14ac:dyDescent="0.55000000000000004">
      <c r="A208" s="2">
        <v>45373</v>
      </c>
      <c r="B208" s="1">
        <v>2690</v>
      </c>
      <c r="C208" s="3">
        <v>1.8604656529196708E-3</v>
      </c>
    </row>
    <row r="209" spans="1:3" x14ac:dyDescent="0.55000000000000004">
      <c r="A209" s="2">
        <v>45372</v>
      </c>
      <c r="B209" s="1">
        <v>2685</v>
      </c>
      <c r="C209" s="3">
        <v>-2.603683821653352E-3</v>
      </c>
    </row>
    <row r="210" spans="1:3" x14ac:dyDescent="0.55000000000000004">
      <c r="A210" s="2">
        <v>45370</v>
      </c>
      <c r="B210" s="1">
        <v>2692</v>
      </c>
      <c r="C210" s="3">
        <v>9.7051900259643702E-3</v>
      </c>
    </row>
    <row r="211" spans="1:3" x14ac:dyDescent="0.55000000000000004">
      <c r="A211" s="2">
        <v>45369</v>
      </c>
      <c r="B211" s="1">
        <v>2666</v>
      </c>
      <c r="C211" s="3">
        <v>2.0080235218041576E-2</v>
      </c>
    </row>
    <row r="212" spans="1:3" x14ac:dyDescent="0.55000000000000004">
      <c r="A212" s="2">
        <v>45366</v>
      </c>
      <c r="B212" s="1">
        <v>2613</v>
      </c>
      <c r="C212" s="3">
        <v>7.6569682148370458E-4</v>
      </c>
    </row>
    <row r="213" spans="1:3" x14ac:dyDescent="0.55000000000000004">
      <c r="A213" s="2">
        <v>45365</v>
      </c>
      <c r="B213" s="1">
        <v>2611</v>
      </c>
      <c r="C213" s="3">
        <v>4.221844689555462E-3</v>
      </c>
    </row>
    <row r="214" spans="1:3" x14ac:dyDescent="0.55000000000000004">
      <c r="A214" s="2">
        <v>45364</v>
      </c>
      <c r="B214" s="1">
        <v>2600</v>
      </c>
      <c r="C214" s="3">
        <v>5.3991646777706015E-3</v>
      </c>
    </row>
    <row r="215" spans="1:3" x14ac:dyDescent="0.55000000000000004">
      <c r="A215" s="2">
        <v>45363</v>
      </c>
      <c r="B215" s="1">
        <v>2586</v>
      </c>
      <c r="C215" s="3">
        <v>1.441115495568736E-2</v>
      </c>
    </row>
    <row r="216" spans="1:3" x14ac:dyDescent="0.55000000000000004">
      <c r="A216" s="2">
        <v>45362</v>
      </c>
      <c r="B216" s="1">
        <v>2549</v>
      </c>
      <c r="C216" s="3">
        <v>-1.7499960500273717E-2</v>
      </c>
    </row>
    <row r="217" spans="1:3" x14ac:dyDescent="0.55000000000000004">
      <c r="A217" s="2">
        <v>45359</v>
      </c>
      <c r="B217" s="1">
        <v>2594</v>
      </c>
      <c r="C217" s="3">
        <v>2.7021826903601484E-3</v>
      </c>
    </row>
    <row r="218" spans="1:3" x14ac:dyDescent="0.55000000000000004">
      <c r="A218" s="2">
        <v>45358</v>
      </c>
      <c r="B218" s="1">
        <v>2587</v>
      </c>
      <c r="C218" s="3">
        <v>-1.5449983760808593E-3</v>
      </c>
    </row>
    <row r="219" spans="1:3" x14ac:dyDescent="0.55000000000000004">
      <c r="A219" s="2">
        <v>45357</v>
      </c>
      <c r="B219" s="1">
        <v>2591</v>
      </c>
      <c r="C219" s="3">
        <v>3.8602586852647098E-4</v>
      </c>
    </row>
    <row r="220" spans="1:3" x14ac:dyDescent="0.55000000000000004">
      <c r="A220" s="2">
        <v>45356</v>
      </c>
      <c r="B220" s="1">
        <v>2590</v>
      </c>
      <c r="C220" s="3">
        <v>-5.7747994938839083E-3</v>
      </c>
    </row>
    <row r="221" spans="1:3" x14ac:dyDescent="0.55000000000000004">
      <c r="A221" s="2">
        <v>45355</v>
      </c>
      <c r="B221" s="1">
        <v>2605</v>
      </c>
      <c r="C221" s="3">
        <v>-1.4481960416821926E-2</v>
      </c>
    </row>
    <row r="222" spans="1:3" x14ac:dyDescent="0.55000000000000004">
      <c r="A222" s="2">
        <v>45352</v>
      </c>
      <c r="B222" s="1">
        <v>2643</v>
      </c>
      <c r="C222" s="3">
        <v>2.0642934852751486E-2</v>
      </c>
    </row>
    <row r="223" spans="1:3" x14ac:dyDescent="0.55000000000000004">
      <c r="A223" s="2">
        <v>45351</v>
      </c>
      <c r="B223" s="1">
        <v>2589</v>
      </c>
      <c r="C223" s="3">
        <v>1.9331148490450798E-3</v>
      </c>
    </row>
    <row r="224" spans="1:3" x14ac:dyDescent="0.55000000000000004">
      <c r="A224" s="2">
        <v>45350</v>
      </c>
      <c r="B224" s="1">
        <v>2584</v>
      </c>
      <c r="C224" s="3">
        <v>-7.7369442931026909E-4</v>
      </c>
    </row>
    <row r="225" spans="1:3" x14ac:dyDescent="0.55000000000000004">
      <c r="A225" s="2">
        <v>45349</v>
      </c>
      <c r="B225" s="1">
        <v>2586</v>
      </c>
      <c r="C225" s="3">
        <v>-8.0878546016988923E-3</v>
      </c>
    </row>
    <row r="226" spans="1:3" x14ac:dyDescent="0.55000000000000004">
      <c r="A226" s="2">
        <v>45348</v>
      </c>
      <c r="B226" s="1">
        <v>2607</v>
      </c>
      <c r="C226" s="3">
        <v>-2.0877585021555255E-2</v>
      </c>
    </row>
    <row r="227" spans="1:3" x14ac:dyDescent="0.55000000000000004">
      <c r="A227" s="2">
        <v>45344</v>
      </c>
      <c r="B227" s="1">
        <v>2662</v>
      </c>
      <c r="C227" s="3">
        <v>9.4358126017701476E-3</v>
      </c>
    </row>
    <row r="228" spans="1:3" x14ac:dyDescent="0.55000000000000004">
      <c r="A228" s="2">
        <v>45343</v>
      </c>
      <c r="B228" s="1">
        <v>2637</v>
      </c>
      <c r="C228" s="3">
        <v>-9.8113994606455462E-3</v>
      </c>
    </row>
    <row r="229" spans="1:3" x14ac:dyDescent="0.55000000000000004">
      <c r="A229" s="2">
        <v>45342</v>
      </c>
      <c r="B229" s="1">
        <v>2663</v>
      </c>
      <c r="C229" s="3">
        <v>-1.194489752916535E-2</v>
      </c>
    </row>
    <row r="230" spans="1:3" x14ac:dyDescent="0.55000000000000004">
      <c r="A230" s="2">
        <v>45341</v>
      </c>
      <c r="B230" s="1">
        <v>2695</v>
      </c>
      <c r="C230" s="3">
        <v>0</v>
      </c>
    </row>
    <row r="231" spans="1:3" x14ac:dyDescent="0.55000000000000004">
      <c r="A231" s="2">
        <v>45338</v>
      </c>
      <c r="B231" s="1">
        <v>2695</v>
      </c>
      <c r="C231" s="3">
        <v>-1.7289376779162209E-2</v>
      </c>
    </row>
    <row r="232" spans="1:3" x14ac:dyDescent="0.55000000000000004">
      <c r="A232" s="2">
        <v>45337</v>
      </c>
      <c r="B232" s="1">
        <v>2742</v>
      </c>
      <c r="C232" s="3">
        <v>-6.6997202884282375E-2</v>
      </c>
    </row>
    <row r="233" spans="1:3" x14ac:dyDescent="0.55000000000000004">
      <c r="A233" s="2">
        <v>45336</v>
      </c>
      <c r="B233" s="1">
        <v>2932</v>
      </c>
      <c r="C233" s="3">
        <v>-5.1029197311526445E-3</v>
      </c>
    </row>
    <row r="234" spans="1:3" x14ac:dyDescent="0.55000000000000004">
      <c r="A234" s="2">
        <v>45335</v>
      </c>
      <c r="B234" s="1">
        <v>2947</v>
      </c>
      <c r="C234" s="3">
        <v>3.4521895459657184E-2</v>
      </c>
    </row>
    <row r="235" spans="1:3" x14ac:dyDescent="0.55000000000000004">
      <c r="A235" s="2">
        <v>45331</v>
      </c>
      <c r="B235" s="1">
        <v>2847</v>
      </c>
      <c r="C235" s="3">
        <v>-6.3025418708024111E-3</v>
      </c>
    </row>
    <row r="236" spans="1:3" x14ac:dyDescent="0.55000000000000004">
      <c r="A236" s="2">
        <v>45330</v>
      </c>
      <c r="B236" s="1">
        <v>2865</v>
      </c>
      <c r="C236" s="3">
        <v>1.7467253349415786E-3</v>
      </c>
    </row>
    <row r="237" spans="1:3" x14ac:dyDescent="0.55000000000000004">
      <c r="A237" s="2">
        <v>45329</v>
      </c>
      <c r="B237" s="1">
        <v>2860</v>
      </c>
      <c r="C237" s="3">
        <v>3.1518149012263719E-3</v>
      </c>
    </row>
    <row r="238" spans="1:3" x14ac:dyDescent="0.55000000000000004">
      <c r="A238" s="2">
        <v>45328</v>
      </c>
      <c r="B238" s="1">
        <v>2851</v>
      </c>
      <c r="C238" s="3">
        <v>-1.5315301094423665E-2</v>
      </c>
    </row>
    <row r="239" spans="1:3" x14ac:dyDescent="0.55000000000000004">
      <c r="A239" s="2">
        <v>45327</v>
      </c>
      <c r="B239" s="1">
        <v>2895</v>
      </c>
      <c r="C239" s="3">
        <v>0</v>
      </c>
    </row>
    <row r="240" spans="1:3" x14ac:dyDescent="0.55000000000000004">
      <c r="A240" s="2">
        <v>45324</v>
      </c>
      <c r="B240" s="1">
        <v>2895</v>
      </c>
      <c r="C240" s="3">
        <v>5.8895025597825281E-3</v>
      </c>
    </row>
    <row r="241" spans="1:3" x14ac:dyDescent="0.55000000000000004">
      <c r="A241" s="2">
        <v>45323</v>
      </c>
      <c r="B241" s="1">
        <v>2878</v>
      </c>
      <c r="C241" s="3">
        <v>-2.0973778971604174E-2</v>
      </c>
    </row>
    <row r="242" spans="1:3" x14ac:dyDescent="0.55000000000000004">
      <c r="A242" s="2">
        <v>45322</v>
      </c>
      <c r="B242" s="1">
        <v>2939</v>
      </c>
      <c r="C242" s="3">
        <v>1.4738912913310392E-2</v>
      </c>
    </row>
    <row r="243" spans="1:3" x14ac:dyDescent="0.55000000000000004">
      <c r="A243" s="2">
        <v>45321</v>
      </c>
      <c r="B243" s="1">
        <v>2896</v>
      </c>
      <c r="C243" s="3">
        <v>8.6700733845430627E-3</v>
      </c>
    </row>
    <row r="244" spans="1:3" x14ac:dyDescent="0.55000000000000004">
      <c r="A244" s="2">
        <v>45320</v>
      </c>
      <c r="B244" s="1">
        <v>2871</v>
      </c>
      <c r="C244" s="3">
        <v>2.4683904860955463E-2</v>
      </c>
    </row>
    <row r="245" spans="1:3" x14ac:dyDescent="0.55000000000000004">
      <c r="A245" s="2">
        <v>45317</v>
      </c>
      <c r="B245" s="1">
        <v>2801</v>
      </c>
      <c r="C245" s="3">
        <v>-2.4683904860955435E-2</v>
      </c>
    </row>
    <row r="246" spans="1:3" x14ac:dyDescent="0.55000000000000004">
      <c r="A246" s="2">
        <v>45316</v>
      </c>
      <c r="B246" s="1">
        <v>2871</v>
      </c>
      <c r="C246" s="3">
        <v>-1.2461220437812002E-2</v>
      </c>
    </row>
    <row r="247" spans="1:3" x14ac:dyDescent="0.55000000000000004">
      <c r="A247" s="2">
        <v>45315</v>
      </c>
      <c r="B247" s="1">
        <v>2907</v>
      </c>
      <c r="C247" s="3"/>
    </row>
    <row r="248" spans="1:3" x14ac:dyDescent="0.55000000000000004">
      <c r="A248" s="2">
        <v>45314</v>
      </c>
      <c r="B248" s="1">
        <v>2939</v>
      </c>
      <c r="C248" s="3"/>
    </row>
    <row r="249" spans="1:3" x14ac:dyDescent="0.55000000000000004">
      <c r="A249" s="2">
        <v>45313</v>
      </c>
      <c r="B249" s="1">
        <v>2960</v>
      </c>
      <c r="C249" s="3"/>
    </row>
    <row r="250" spans="1:3" x14ac:dyDescent="0.55000000000000004">
      <c r="A250" s="2">
        <v>45310</v>
      </c>
      <c r="B250" s="1">
        <v>2905</v>
      </c>
      <c r="C250" s="3"/>
    </row>
    <row r="251" spans="1:3" x14ac:dyDescent="0.55000000000000004">
      <c r="A251" s="2">
        <v>45309</v>
      </c>
      <c r="B251" s="1">
        <v>2848</v>
      </c>
      <c r="C251" s="3"/>
    </row>
    <row r="252" spans="1:3" x14ac:dyDescent="0.55000000000000004">
      <c r="A252" s="2">
        <v>45308</v>
      </c>
      <c r="B252" s="1">
        <v>2883</v>
      </c>
      <c r="C252" s="3"/>
    </row>
    <row r="253" spans="1:3" x14ac:dyDescent="0.55000000000000004">
      <c r="A253" s="2">
        <v>45307</v>
      </c>
      <c r="B253" s="1">
        <v>2876</v>
      </c>
      <c r="C253" s="3"/>
    </row>
    <row r="254" spans="1:3" x14ac:dyDescent="0.55000000000000004">
      <c r="A254" s="2">
        <v>45306</v>
      </c>
      <c r="B254" s="1">
        <v>2904</v>
      </c>
      <c r="C254" s="3"/>
    </row>
    <row r="255" spans="1:3" x14ac:dyDescent="0.55000000000000004">
      <c r="A255" s="2">
        <v>45303</v>
      </c>
      <c r="B255" s="1">
        <v>2915</v>
      </c>
      <c r="C255" s="3"/>
    </row>
    <row r="256" spans="1:3" x14ac:dyDescent="0.55000000000000004">
      <c r="A256" s="2">
        <v>45302</v>
      </c>
      <c r="B256" s="1">
        <v>2868</v>
      </c>
      <c r="C256" s="3"/>
    </row>
    <row r="257" spans="1:3" x14ac:dyDescent="0.55000000000000004">
      <c r="A257" s="2">
        <v>45301</v>
      </c>
      <c r="B257" s="1">
        <v>2770</v>
      </c>
      <c r="C257" s="3"/>
    </row>
    <row r="258" spans="1:3" x14ac:dyDescent="0.55000000000000004">
      <c r="A258" s="2">
        <v>45300</v>
      </c>
      <c r="B258" s="1">
        <v>2668</v>
      </c>
      <c r="C258" s="3"/>
    </row>
    <row r="259" spans="1:3" x14ac:dyDescent="0.55000000000000004">
      <c r="A259" s="2">
        <v>45296</v>
      </c>
      <c r="B259" s="1">
        <v>2634</v>
      </c>
      <c r="C259" s="3"/>
    </row>
    <row r="260" spans="1:3" x14ac:dyDescent="0.55000000000000004">
      <c r="A260" s="2">
        <v>45295</v>
      </c>
      <c r="B260" s="1">
        <v>2619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3DA0-FB42-441F-BDD3-F7EA37E49348}">
  <dimension ref="A1:O246"/>
  <sheetViews>
    <sheetView zoomScale="80" zoomScaleNormal="80" workbookViewId="0">
      <selection activeCell="H5" sqref="H5:H6"/>
    </sheetView>
  </sheetViews>
  <sheetFormatPr defaultColWidth="9" defaultRowHeight="18" x14ac:dyDescent="0.55000000000000004"/>
  <cols>
    <col min="1" max="1" width="9" style="1"/>
    <col min="2" max="2" width="11.58203125" style="1" bestFit="1" customWidth="1"/>
    <col min="3" max="3" width="9.08203125" style="1" bestFit="1" customWidth="1"/>
    <col min="4" max="7" width="9" style="1"/>
    <col min="8" max="8" width="10.33203125" style="1" customWidth="1"/>
    <col min="9" max="16384" width="9" style="1"/>
  </cols>
  <sheetData>
    <row r="1" spans="1:15" x14ac:dyDescent="0.55000000000000004">
      <c r="B1" s="6" t="s">
        <v>1</v>
      </c>
      <c r="C1" s="6" t="s">
        <v>0</v>
      </c>
      <c r="D1" s="6" t="s">
        <v>2</v>
      </c>
      <c r="E1" s="6" t="s">
        <v>11</v>
      </c>
      <c r="H1" s="1" t="s">
        <v>10</v>
      </c>
      <c r="I1" s="1">
        <f>COUNT(D2:D246)</f>
        <v>245</v>
      </c>
      <c r="J1" s="5" t="s">
        <v>3</v>
      </c>
    </row>
    <row r="2" spans="1:15" x14ac:dyDescent="0.55000000000000004">
      <c r="A2" s="1">
        <v>1</v>
      </c>
      <c r="B2" s="2">
        <v>45509</v>
      </c>
      <c r="C2" s="1">
        <v>2257</v>
      </c>
      <c r="D2" s="7">
        <v>-7.9190294440204728E-2</v>
      </c>
      <c r="E2" s="4">
        <f t="shared" ref="E2:E65" si="0">A2/$I$1</f>
        <v>4.0816326530612249E-3</v>
      </c>
      <c r="H2" s="1" t="s">
        <v>18</v>
      </c>
      <c r="I2" s="14">
        <f>AVERAGE(D2:D246)</f>
        <v>4.5649395814296881E-4</v>
      </c>
      <c r="J2" s="5" t="s">
        <v>8</v>
      </c>
    </row>
    <row r="3" spans="1:15" x14ac:dyDescent="0.55000000000000004">
      <c r="A3" s="1">
        <v>2</v>
      </c>
      <c r="B3" s="2">
        <v>45506</v>
      </c>
      <c r="C3" s="1">
        <v>2443</v>
      </c>
      <c r="D3" s="7">
        <v>-6.8801831272405425E-2</v>
      </c>
      <c r="E3" s="4">
        <f t="shared" si="0"/>
        <v>8.1632653061224497E-3</v>
      </c>
      <c r="H3" s="1" t="s">
        <v>5</v>
      </c>
      <c r="I3" s="14">
        <f>STDEV(D2:D246)</f>
        <v>1.988302593824048E-2</v>
      </c>
      <c r="J3" s="5" t="s">
        <v>9</v>
      </c>
    </row>
    <row r="4" spans="1:15" x14ac:dyDescent="0.55000000000000004">
      <c r="A4" s="1">
        <v>3</v>
      </c>
      <c r="B4" s="2">
        <v>45337</v>
      </c>
      <c r="C4" s="1">
        <v>2742</v>
      </c>
      <c r="D4" s="7">
        <v>-6.6997202884282375E-2</v>
      </c>
      <c r="E4" s="4">
        <f t="shared" si="0"/>
        <v>1.2244897959183673E-2</v>
      </c>
      <c r="H4" s="33" t="s">
        <v>12</v>
      </c>
      <c r="I4" s="34">
        <v>0.05</v>
      </c>
    </row>
    <row r="5" spans="1:15" x14ac:dyDescent="0.55000000000000004">
      <c r="A5" s="1">
        <v>4</v>
      </c>
      <c r="B5" s="2">
        <v>45498</v>
      </c>
      <c r="C5" s="1">
        <v>2683</v>
      </c>
      <c r="D5" s="7">
        <v>-5.5811584383227204E-2</v>
      </c>
      <c r="E5" s="4">
        <f t="shared" si="0"/>
        <v>1.6326530612244899E-2</v>
      </c>
      <c r="H5" s="37" t="s">
        <v>6</v>
      </c>
      <c r="I5" s="35">
        <f>_xlfn.NORM.INV(I4,I2,I3)</f>
        <v>-3.2248173371142094E-2</v>
      </c>
      <c r="J5" s="5" t="s">
        <v>13</v>
      </c>
      <c r="O5" s="1">
        <f>I5*245^0.5</f>
        <v>-0.50476375465650591</v>
      </c>
    </row>
    <row r="6" spans="1:15" x14ac:dyDescent="0.55000000000000004">
      <c r="A6" s="1">
        <v>5</v>
      </c>
      <c r="B6" s="2">
        <v>45420</v>
      </c>
      <c r="C6" s="1">
        <v>2410</v>
      </c>
      <c r="D6" s="7">
        <v>-5.0961289072415886E-2</v>
      </c>
      <c r="E6" s="4">
        <f t="shared" si="0"/>
        <v>2.0408163265306121E-2</v>
      </c>
      <c r="H6" s="38" t="s">
        <v>7</v>
      </c>
      <c r="I6" s="36">
        <f>_xlfn.PERCENTILE.EXC(D2:D246, I4)</f>
        <v>-2.9592432527189162E-2</v>
      </c>
      <c r="J6" s="5" t="s">
        <v>14</v>
      </c>
    </row>
    <row r="7" spans="1:15" x14ac:dyDescent="0.55000000000000004">
      <c r="A7" s="1">
        <v>6</v>
      </c>
      <c r="B7" s="2">
        <v>45491</v>
      </c>
      <c r="C7" s="1">
        <v>2936</v>
      </c>
      <c r="D7" s="7">
        <v>-3.3822075311342563E-2</v>
      </c>
      <c r="E7" s="4">
        <f t="shared" si="0"/>
        <v>2.4489795918367346E-2</v>
      </c>
    </row>
    <row r="8" spans="1:15" x14ac:dyDescent="0.55000000000000004">
      <c r="A8" s="1">
        <v>7</v>
      </c>
      <c r="B8" s="2">
        <v>45505</v>
      </c>
      <c r="C8" s="1">
        <v>2617</v>
      </c>
      <c r="D8" s="7">
        <v>-3.3442906200587444E-2</v>
      </c>
      <c r="E8" s="4">
        <f t="shared" si="0"/>
        <v>2.8571428571428571E-2</v>
      </c>
    </row>
    <row r="9" spans="1:15" x14ac:dyDescent="0.55000000000000004">
      <c r="A9" s="1">
        <v>8</v>
      </c>
      <c r="B9" s="2">
        <v>45639</v>
      </c>
      <c r="C9" s="1">
        <v>3358</v>
      </c>
      <c r="D9" s="7">
        <v>-3.0500898098668478E-2</v>
      </c>
      <c r="E9" s="4">
        <f t="shared" si="0"/>
        <v>3.2653061224489799E-2</v>
      </c>
    </row>
    <row r="10" spans="1:15" x14ac:dyDescent="0.55000000000000004">
      <c r="A10" s="1">
        <v>9</v>
      </c>
      <c r="B10" s="2">
        <v>45539</v>
      </c>
      <c r="C10" s="1">
        <v>2750</v>
      </c>
      <c r="D10" s="7">
        <v>-3.0441025501235522E-2</v>
      </c>
      <c r="E10" s="4">
        <f t="shared" si="0"/>
        <v>3.6734693877551024E-2</v>
      </c>
    </row>
    <row r="11" spans="1:15" x14ac:dyDescent="0.55000000000000004">
      <c r="A11" s="1">
        <v>10</v>
      </c>
      <c r="B11" s="2">
        <v>45376</v>
      </c>
      <c r="C11" s="1">
        <v>2610</v>
      </c>
      <c r="D11" s="7">
        <v>-3.0190972279145682E-2</v>
      </c>
      <c r="E11" s="4">
        <f t="shared" si="0"/>
        <v>4.0816326530612242E-2</v>
      </c>
    </row>
    <row r="12" spans="1:15" x14ac:dyDescent="0.55000000000000004">
      <c r="A12" s="1">
        <v>11</v>
      </c>
      <c r="B12" s="2">
        <v>45567</v>
      </c>
      <c r="C12" s="1">
        <v>2750.5</v>
      </c>
      <c r="D12" s="7">
        <v>-2.990642793511299E-2</v>
      </c>
      <c r="E12" s="4">
        <f t="shared" si="0"/>
        <v>4.4897959183673466E-2</v>
      </c>
    </row>
    <row r="13" spans="1:15" x14ac:dyDescent="0.55000000000000004">
      <c r="A13" s="1">
        <v>12</v>
      </c>
      <c r="B13" s="10">
        <v>45565</v>
      </c>
      <c r="C13" s="1">
        <v>2777.5</v>
      </c>
      <c r="D13" s="9">
        <v>-2.9619971536325156E-2</v>
      </c>
      <c r="E13" s="8">
        <f t="shared" si="0"/>
        <v>4.8979591836734691E-2</v>
      </c>
    </row>
    <row r="14" spans="1:15" x14ac:dyDescent="0.55000000000000004">
      <c r="A14" s="1">
        <v>13</v>
      </c>
      <c r="B14" s="2">
        <v>45419</v>
      </c>
      <c r="C14" s="1">
        <v>2536</v>
      </c>
      <c r="D14" s="9">
        <v>-2.9528174839205175E-2</v>
      </c>
      <c r="E14" s="8">
        <f t="shared" si="0"/>
        <v>5.3061224489795916E-2</v>
      </c>
    </row>
    <row r="15" spans="1:15" x14ac:dyDescent="0.55000000000000004">
      <c r="A15" s="1">
        <v>14</v>
      </c>
      <c r="B15" s="2">
        <v>45644</v>
      </c>
      <c r="C15" s="1">
        <v>3291</v>
      </c>
      <c r="D15" s="7">
        <v>-2.6684239533724563E-2</v>
      </c>
      <c r="E15" s="4">
        <f t="shared" si="0"/>
        <v>5.7142857142857141E-2</v>
      </c>
    </row>
    <row r="16" spans="1:15" x14ac:dyDescent="0.55000000000000004">
      <c r="A16" s="1">
        <v>15</v>
      </c>
      <c r="B16" s="2">
        <v>45460</v>
      </c>
      <c r="C16" s="1">
        <v>2539</v>
      </c>
      <c r="D16" s="7">
        <v>-2.6429832228823318E-2</v>
      </c>
      <c r="E16" s="4">
        <f t="shared" si="0"/>
        <v>6.1224489795918366E-2</v>
      </c>
    </row>
    <row r="17" spans="1:5" x14ac:dyDescent="0.55000000000000004">
      <c r="A17" s="1">
        <v>16</v>
      </c>
      <c r="B17" s="2">
        <v>45541</v>
      </c>
      <c r="C17" s="1">
        <v>2639</v>
      </c>
      <c r="D17" s="7">
        <v>-2.5810297528841494E-2</v>
      </c>
      <c r="E17" s="4">
        <f t="shared" si="0"/>
        <v>6.5306122448979598E-2</v>
      </c>
    </row>
    <row r="18" spans="1:5" x14ac:dyDescent="0.55000000000000004">
      <c r="A18" s="1">
        <v>17</v>
      </c>
      <c r="B18" s="2">
        <v>45681</v>
      </c>
      <c r="C18" s="1">
        <v>3251</v>
      </c>
      <c r="D18" s="7">
        <v>-2.5809843174731988E-2</v>
      </c>
      <c r="E18" s="4">
        <f t="shared" si="0"/>
        <v>6.9387755102040816E-2</v>
      </c>
    </row>
    <row r="19" spans="1:5" x14ac:dyDescent="0.55000000000000004">
      <c r="A19" s="1">
        <v>18</v>
      </c>
      <c r="B19" s="2">
        <v>45671</v>
      </c>
      <c r="C19" s="1">
        <v>3155</v>
      </c>
      <c r="D19" s="7">
        <v>-2.5040431959687439E-2</v>
      </c>
      <c r="E19" s="4">
        <f t="shared" si="0"/>
        <v>7.3469387755102047E-2</v>
      </c>
    </row>
    <row r="20" spans="1:5" x14ac:dyDescent="0.55000000000000004">
      <c r="A20" s="1">
        <v>19</v>
      </c>
      <c r="B20" s="2">
        <v>45317</v>
      </c>
      <c r="C20" s="1">
        <v>2801</v>
      </c>
      <c r="D20" s="7">
        <v>-2.4683904860955435E-2</v>
      </c>
      <c r="E20" s="4">
        <f t="shared" si="0"/>
        <v>7.7551020408163265E-2</v>
      </c>
    </row>
    <row r="21" spans="1:5" x14ac:dyDescent="0.55000000000000004">
      <c r="A21" s="1">
        <v>20</v>
      </c>
      <c r="B21" s="2">
        <v>45573</v>
      </c>
      <c r="C21" s="1">
        <v>2810.5</v>
      </c>
      <c r="D21" s="7">
        <v>-2.4601486730308118E-2</v>
      </c>
      <c r="E21" s="4">
        <f t="shared" si="0"/>
        <v>8.1632653061224483E-2</v>
      </c>
    </row>
    <row r="22" spans="1:5" x14ac:dyDescent="0.55000000000000004">
      <c r="A22" s="1">
        <v>21</v>
      </c>
      <c r="B22" s="2">
        <v>45552</v>
      </c>
      <c r="C22" s="1">
        <v>2561</v>
      </c>
      <c r="D22" s="7">
        <v>-2.3158117123881095E-2</v>
      </c>
      <c r="E22" s="4">
        <f t="shared" si="0"/>
        <v>8.5714285714285715E-2</v>
      </c>
    </row>
    <row r="23" spans="1:5" x14ac:dyDescent="0.55000000000000004">
      <c r="A23" s="1">
        <v>22</v>
      </c>
      <c r="B23" s="2">
        <v>45617</v>
      </c>
      <c r="C23" s="1">
        <v>2951.5</v>
      </c>
      <c r="D23" s="7">
        <v>-2.2280844647050126E-2</v>
      </c>
      <c r="E23" s="4">
        <f t="shared" si="0"/>
        <v>8.9795918367346933E-2</v>
      </c>
    </row>
    <row r="24" spans="1:5" x14ac:dyDescent="0.55000000000000004">
      <c r="A24" s="1">
        <v>23</v>
      </c>
      <c r="B24" s="2">
        <v>45399</v>
      </c>
      <c r="C24" s="1">
        <v>2533</v>
      </c>
      <c r="D24" s="7">
        <v>-2.1094532184353865E-2</v>
      </c>
      <c r="E24" s="4">
        <f t="shared" si="0"/>
        <v>9.3877551020408165E-2</v>
      </c>
    </row>
    <row r="25" spans="1:5" x14ac:dyDescent="0.55000000000000004">
      <c r="A25" s="1">
        <v>24</v>
      </c>
      <c r="B25" s="2">
        <v>45379</v>
      </c>
      <c r="C25" s="1">
        <v>2586</v>
      </c>
      <c r="D25" s="7">
        <v>-2.1045352965329469E-2</v>
      </c>
      <c r="E25" s="4">
        <f t="shared" si="0"/>
        <v>9.7959183673469383E-2</v>
      </c>
    </row>
    <row r="26" spans="1:5" x14ac:dyDescent="0.55000000000000004">
      <c r="A26" s="1">
        <v>25</v>
      </c>
      <c r="B26" s="2">
        <v>45323</v>
      </c>
      <c r="C26" s="1">
        <v>2878</v>
      </c>
      <c r="D26" s="7">
        <v>-2.0973778971604174E-2</v>
      </c>
      <c r="E26" s="4">
        <f t="shared" si="0"/>
        <v>0.10204081632653061</v>
      </c>
    </row>
    <row r="27" spans="1:5" x14ac:dyDescent="0.55000000000000004">
      <c r="A27" s="1">
        <v>26</v>
      </c>
      <c r="B27" s="2">
        <v>45348</v>
      </c>
      <c r="C27" s="1">
        <v>2607</v>
      </c>
      <c r="D27" s="7">
        <v>-2.0877585021555255E-2</v>
      </c>
      <c r="E27" s="4">
        <f t="shared" si="0"/>
        <v>0.10612244897959183</v>
      </c>
    </row>
    <row r="28" spans="1:5" x14ac:dyDescent="0.55000000000000004">
      <c r="A28" s="1">
        <v>27</v>
      </c>
      <c r="B28" s="2">
        <v>45663</v>
      </c>
      <c r="C28" s="1">
        <v>3301</v>
      </c>
      <c r="D28" s="7">
        <v>-2.0390511553359813E-2</v>
      </c>
      <c r="E28" s="4">
        <f t="shared" si="0"/>
        <v>0.11020408163265306</v>
      </c>
    </row>
    <row r="29" spans="1:5" x14ac:dyDescent="0.55000000000000004">
      <c r="A29" s="1">
        <v>28</v>
      </c>
      <c r="B29" s="2">
        <v>45583</v>
      </c>
      <c r="C29" s="1">
        <v>2711.5</v>
      </c>
      <c r="D29" s="7">
        <v>-1.9719463153617348E-2</v>
      </c>
      <c r="E29" s="4">
        <f t="shared" si="0"/>
        <v>0.11428571428571428</v>
      </c>
    </row>
    <row r="30" spans="1:5" x14ac:dyDescent="0.55000000000000004">
      <c r="A30" s="1">
        <v>29</v>
      </c>
      <c r="B30" s="2">
        <v>45387</v>
      </c>
      <c r="C30" s="1">
        <v>2556</v>
      </c>
      <c r="D30" s="7">
        <v>-1.898913869004188E-2</v>
      </c>
      <c r="E30" s="4">
        <f t="shared" si="0"/>
        <v>0.11836734693877551</v>
      </c>
    </row>
    <row r="31" spans="1:5" x14ac:dyDescent="0.55000000000000004">
      <c r="A31" s="1">
        <v>30</v>
      </c>
      <c r="B31" s="2">
        <v>45436</v>
      </c>
      <c r="C31" s="1">
        <v>2530</v>
      </c>
      <c r="D31" s="7">
        <v>-1.8406628930799168E-2</v>
      </c>
      <c r="E31" s="4">
        <f t="shared" si="0"/>
        <v>0.12244897959183673</v>
      </c>
    </row>
    <row r="32" spans="1:5" x14ac:dyDescent="0.55000000000000004">
      <c r="A32" s="1">
        <v>31</v>
      </c>
      <c r="B32" s="2">
        <v>45608</v>
      </c>
      <c r="C32" s="1">
        <v>2921</v>
      </c>
      <c r="D32" s="7">
        <v>-1.8318015591989173E-2</v>
      </c>
      <c r="E32" s="4">
        <f t="shared" si="0"/>
        <v>0.12653061224489795</v>
      </c>
    </row>
    <row r="33" spans="1:5" x14ac:dyDescent="0.55000000000000004">
      <c r="A33" s="1">
        <v>32</v>
      </c>
      <c r="B33" s="2">
        <v>45401</v>
      </c>
      <c r="C33" s="1">
        <v>2506</v>
      </c>
      <c r="D33" s="7">
        <v>-1.81895090086669E-2</v>
      </c>
      <c r="E33" s="4">
        <f t="shared" si="0"/>
        <v>0.1306122448979592</v>
      </c>
    </row>
    <row r="34" spans="1:5" x14ac:dyDescent="0.55000000000000004">
      <c r="A34" s="1">
        <v>33</v>
      </c>
      <c r="B34" s="2">
        <v>45597</v>
      </c>
      <c r="C34" s="1">
        <v>2674.5</v>
      </c>
      <c r="D34" s="7">
        <v>-1.8155370852424375E-2</v>
      </c>
      <c r="E34" s="4">
        <f t="shared" si="0"/>
        <v>0.13469387755102041</v>
      </c>
    </row>
    <row r="35" spans="1:5" x14ac:dyDescent="0.55000000000000004">
      <c r="A35" s="1">
        <v>34</v>
      </c>
      <c r="B35" s="2">
        <v>45455</v>
      </c>
      <c r="C35" s="1">
        <v>2621</v>
      </c>
      <c r="D35" s="7">
        <v>-1.7773203712107971E-2</v>
      </c>
      <c r="E35" s="4">
        <f t="shared" si="0"/>
        <v>0.13877551020408163</v>
      </c>
    </row>
    <row r="36" spans="1:5" x14ac:dyDescent="0.55000000000000004">
      <c r="A36" s="1">
        <v>35</v>
      </c>
      <c r="B36" s="2">
        <v>45362</v>
      </c>
      <c r="C36" s="1">
        <v>2549</v>
      </c>
      <c r="D36" s="7">
        <v>-1.7499960500273717E-2</v>
      </c>
      <c r="E36" s="4">
        <f t="shared" si="0"/>
        <v>0.14285714285714285</v>
      </c>
    </row>
    <row r="37" spans="1:5" x14ac:dyDescent="0.55000000000000004">
      <c r="A37" s="1">
        <v>36</v>
      </c>
      <c r="B37" s="2">
        <v>45457</v>
      </c>
      <c r="C37" s="1">
        <v>2607</v>
      </c>
      <c r="D37" s="7">
        <v>-1.7490940204237963E-2</v>
      </c>
      <c r="E37" s="4">
        <f t="shared" si="0"/>
        <v>0.14693877551020409</v>
      </c>
    </row>
    <row r="38" spans="1:5" x14ac:dyDescent="0.55000000000000004">
      <c r="A38" s="1">
        <v>37</v>
      </c>
      <c r="B38" s="2">
        <v>45338</v>
      </c>
      <c r="C38" s="1">
        <v>2695</v>
      </c>
      <c r="D38" s="7">
        <v>-1.7289376779162209E-2</v>
      </c>
      <c r="E38" s="4">
        <f t="shared" si="0"/>
        <v>0.15102040816326531</v>
      </c>
    </row>
    <row r="39" spans="1:5" x14ac:dyDescent="0.55000000000000004">
      <c r="A39" s="1">
        <v>38</v>
      </c>
      <c r="B39" s="2">
        <v>45625</v>
      </c>
      <c r="C39" s="1">
        <v>3007</v>
      </c>
      <c r="D39" s="7">
        <v>-1.6818203500478572E-2</v>
      </c>
      <c r="E39" s="4">
        <f t="shared" si="0"/>
        <v>0.15510204081632653</v>
      </c>
    </row>
    <row r="40" spans="1:5" x14ac:dyDescent="0.55000000000000004">
      <c r="A40" s="1">
        <v>39</v>
      </c>
      <c r="B40" s="2">
        <v>45485</v>
      </c>
      <c r="C40" s="1">
        <v>3027</v>
      </c>
      <c r="D40" s="7">
        <v>-1.6058021603815923E-2</v>
      </c>
      <c r="E40" s="4">
        <f t="shared" si="0"/>
        <v>0.15918367346938775</v>
      </c>
    </row>
    <row r="41" spans="1:5" x14ac:dyDescent="0.55000000000000004">
      <c r="A41" s="1">
        <v>40</v>
      </c>
      <c r="B41" s="2">
        <v>45519</v>
      </c>
      <c r="C41" s="1">
        <v>2576</v>
      </c>
      <c r="D41" s="7">
        <v>-1.5408625352845068E-2</v>
      </c>
      <c r="E41" s="4">
        <f t="shared" si="0"/>
        <v>0.16326530612244897</v>
      </c>
    </row>
    <row r="42" spans="1:5" x14ac:dyDescent="0.55000000000000004">
      <c r="A42" s="1">
        <v>41</v>
      </c>
      <c r="B42" s="2">
        <v>45540</v>
      </c>
      <c r="C42" s="1">
        <v>2708</v>
      </c>
      <c r="D42" s="7">
        <v>-1.5390556628451421E-2</v>
      </c>
      <c r="E42" s="4">
        <f t="shared" si="0"/>
        <v>0.16734693877551021</v>
      </c>
    </row>
    <row r="43" spans="1:5" x14ac:dyDescent="0.55000000000000004">
      <c r="A43" s="1">
        <v>42</v>
      </c>
      <c r="B43" s="2">
        <v>45665</v>
      </c>
      <c r="C43" s="1">
        <v>3290</v>
      </c>
      <c r="D43" s="7">
        <v>-1.5382598597338903E-2</v>
      </c>
      <c r="E43" s="4">
        <f t="shared" si="0"/>
        <v>0.17142857142857143</v>
      </c>
    </row>
    <row r="44" spans="1:5" x14ac:dyDescent="0.55000000000000004">
      <c r="A44" s="1">
        <v>43</v>
      </c>
      <c r="B44" s="2">
        <v>45328</v>
      </c>
      <c r="C44" s="1">
        <v>2851</v>
      </c>
      <c r="D44" s="7">
        <v>-1.5315301094423665E-2</v>
      </c>
      <c r="E44" s="4">
        <f t="shared" si="0"/>
        <v>0.17551020408163265</v>
      </c>
    </row>
    <row r="45" spans="1:5" x14ac:dyDescent="0.55000000000000004">
      <c r="A45" s="1">
        <v>44</v>
      </c>
      <c r="B45" s="2">
        <v>45421</v>
      </c>
      <c r="C45" s="1">
        <v>2374</v>
      </c>
      <c r="D45" s="7">
        <v>-1.5050451315087279E-2</v>
      </c>
      <c r="E45" s="4">
        <f t="shared" si="0"/>
        <v>0.17959183673469387</v>
      </c>
    </row>
    <row r="46" spans="1:5" x14ac:dyDescent="0.55000000000000004">
      <c r="A46" s="1">
        <v>45</v>
      </c>
      <c r="B46" s="2">
        <v>45544</v>
      </c>
      <c r="C46" s="1">
        <v>2600</v>
      </c>
      <c r="D46" s="7">
        <v>-1.4888612493750637E-2</v>
      </c>
      <c r="E46" s="4">
        <f t="shared" si="0"/>
        <v>0.18367346938775511</v>
      </c>
    </row>
    <row r="47" spans="1:5" x14ac:dyDescent="0.55000000000000004">
      <c r="A47" s="1">
        <v>46</v>
      </c>
      <c r="B47" s="2">
        <v>45581</v>
      </c>
      <c r="C47" s="1">
        <v>2772.5</v>
      </c>
      <c r="D47" s="7">
        <v>-1.4857518449812257E-2</v>
      </c>
      <c r="E47" s="4">
        <f t="shared" si="0"/>
        <v>0.18775510204081633</v>
      </c>
    </row>
    <row r="48" spans="1:5" x14ac:dyDescent="0.55000000000000004">
      <c r="A48" s="1">
        <v>47</v>
      </c>
      <c r="B48" s="2">
        <v>45590</v>
      </c>
      <c r="C48" s="1">
        <v>2645</v>
      </c>
      <c r="D48" s="7">
        <v>-1.4823425570224383E-2</v>
      </c>
      <c r="E48" s="4">
        <f t="shared" si="0"/>
        <v>0.19183673469387755</v>
      </c>
    </row>
    <row r="49" spans="1:5" x14ac:dyDescent="0.55000000000000004">
      <c r="A49" s="1">
        <v>48</v>
      </c>
      <c r="B49" s="2">
        <v>45499</v>
      </c>
      <c r="C49" s="1">
        <v>2644</v>
      </c>
      <c r="D49" s="7">
        <v>-1.4642649454047276E-2</v>
      </c>
      <c r="E49" s="4">
        <f t="shared" si="0"/>
        <v>0.19591836734693877</v>
      </c>
    </row>
    <row r="50" spans="1:5" x14ac:dyDescent="0.55000000000000004">
      <c r="A50" s="1">
        <v>49</v>
      </c>
      <c r="B50" s="2">
        <v>45355</v>
      </c>
      <c r="C50" s="1">
        <v>2605</v>
      </c>
      <c r="D50" s="7">
        <v>-1.4481960416821926E-2</v>
      </c>
      <c r="E50" s="4">
        <f t="shared" si="0"/>
        <v>0.2</v>
      </c>
    </row>
    <row r="51" spans="1:5" x14ac:dyDescent="0.55000000000000004">
      <c r="A51" s="1">
        <v>50</v>
      </c>
      <c r="B51" s="2">
        <v>45495</v>
      </c>
      <c r="C51" s="1">
        <v>2892</v>
      </c>
      <c r="D51" s="7">
        <v>-1.4418375424271712E-2</v>
      </c>
      <c r="E51" s="4">
        <f t="shared" si="0"/>
        <v>0.20408163265306123</v>
      </c>
    </row>
    <row r="52" spans="1:5" x14ac:dyDescent="0.55000000000000004">
      <c r="A52" s="1">
        <v>51</v>
      </c>
      <c r="B52" s="2">
        <v>45433</v>
      </c>
      <c r="C52" s="1">
        <v>2576</v>
      </c>
      <c r="D52" s="7">
        <v>-1.4261178296368275E-2</v>
      </c>
      <c r="E52" s="4">
        <f t="shared" si="0"/>
        <v>0.20816326530612245</v>
      </c>
    </row>
    <row r="53" spans="1:5" x14ac:dyDescent="0.55000000000000004">
      <c r="A53" s="1">
        <v>52</v>
      </c>
      <c r="B53" s="2">
        <v>45656</v>
      </c>
      <c r="C53" s="1">
        <v>3369</v>
      </c>
      <c r="D53" s="7">
        <v>-1.4147008708738954E-2</v>
      </c>
      <c r="E53" s="4">
        <f t="shared" si="0"/>
        <v>0.21224489795918366</v>
      </c>
    </row>
    <row r="54" spans="1:5" x14ac:dyDescent="0.55000000000000004">
      <c r="A54" s="1">
        <v>53</v>
      </c>
      <c r="B54" s="2">
        <v>45397</v>
      </c>
      <c r="C54" s="1">
        <v>2572</v>
      </c>
      <c r="D54" s="7">
        <v>-1.3899837689033597E-2</v>
      </c>
      <c r="E54" s="4">
        <f t="shared" si="0"/>
        <v>0.21632653061224491</v>
      </c>
    </row>
    <row r="55" spans="1:5" x14ac:dyDescent="0.55000000000000004">
      <c r="A55" s="1">
        <v>54</v>
      </c>
      <c r="B55" s="2">
        <v>45666</v>
      </c>
      <c r="C55" s="1">
        <v>3245</v>
      </c>
      <c r="D55" s="7">
        <v>-1.3772214621227252E-2</v>
      </c>
      <c r="E55" s="4">
        <f t="shared" si="0"/>
        <v>0.22040816326530613</v>
      </c>
    </row>
    <row r="56" spans="1:5" x14ac:dyDescent="0.55000000000000004">
      <c r="A56" s="1">
        <v>55</v>
      </c>
      <c r="B56" s="2">
        <v>45422</v>
      </c>
      <c r="C56" s="1">
        <v>2342</v>
      </c>
      <c r="D56" s="7">
        <v>-1.35710310119507E-2</v>
      </c>
      <c r="E56" s="4">
        <f t="shared" si="0"/>
        <v>0.22448979591836735</v>
      </c>
    </row>
    <row r="57" spans="1:5" x14ac:dyDescent="0.55000000000000004">
      <c r="A57" s="1">
        <v>56</v>
      </c>
      <c r="B57" s="2">
        <v>45316</v>
      </c>
      <c r="C57" s="1">
        <v>2871</v>
      </c>
      <c r="D57" s="7">
        <v>-1.2461220437812002E-2</v>
      </c>
      <c r="E57" s="4">
        <f t="shared" si="0"/>
        <v>0.22857142857142856</v>
      </c>
    </row>
    <row r="58" spans="1:5" x14ac:dyDescent="0.55000000000000004">
      <c r="A58" s="1">
        <v>57</v>
      </c>
      <c r="B58" s="2">
        <v>45342</v>
      </c>
      <c r="C58" s="1">
        <v>2663</v>
      </c>
      <c r="D58" s="7">
        <v>-1.194489752916535E-2</v>
      </c>
      <c r="E58" s="4">
        <f t="shared" si="0"/>
        <v>0.23265306122448978</v>
      </c>
    </row>
    <row r="59" spans="1:5" x14ac:dyDescent="0.55000000000000004">
      <c r="A59" s="1">
        <v>58</v>
      </c>
      <c r="B59" s="2">
        <v>45548</v>
      </c>
      <c r="C59" s="1">
        <v>2621</v>
      </c>
      <c r="D59" s="7">
        <v>-1.1758147982346744E-2</v>
      </c>
      <c r="E59" s="4">
        <f t="shared" si="0"/>
        <v>0.23673469387755103</v>
      </c>
    </row>
    <row r="60" spans="1:5" x14ac:dyDescent="0.55000000000000004">
      <c r="A60" s="1">
        <v>59</v>
      </c>
      <c r="B60" s="2">
        <v>45523</v>
      </c>
      <c r="C60" s="1">
        <v>2646</v>
      </c>
      <c r="D60" s="7">
        <v>-1.1647698845451521E-2</v>
      </c>
      <c r="E60" s="4">
        <f t="shared" si="0"/>
        <v>0.24081632653061225</v>
      </c>
    </row>
    <row r="61" spans="1:5" x14ac:dyDescent="0.55000000000000004">
      <c r="A61" s="1">
        <v>60</v>
      </c>
      <c r="B61" s="2">
        <v>45497</v>
      </c>
      <c r="C61" s="1">
        <v>2837</v>
      </c>
      <c r="D61" s="7">
        <v>-1.1564873944815439E-2</v>
      </c>
      <c r="E61" s="4">
        <f t="shared" si="0"/>
        <v>0.24489795918367346</v>
      </c>
    </row>
    <row r="62" spans="1:5" x14ac:dyDescent="0.55000000000000004">
      <c r="A62" s="1">
        <v>61</v>
      </c>
      <c r="B62" s="2">
        <v>45450</v>
      </c>
      <c r="C62" s="1">
        <v>2685</v>
      </c>
      <c r="D62" s="7">
        <v>-1.1111225425070722E-2</v>
      </c>
      <c r="E62" s="4">
        <f t="shared" si="0"/>
        <v>0.24897959183673468</v>
      </c>
    </row>
    <row r="63" spans="1:5" x14ac:dyDescent="0.55000000000000004">
      <c r="A63" s="1">
        <v>62</v>
      </c>
      <c r="B63" s="2">
        <v>45609</v>
      </c>
      <c r="C63" s="1">
        <v>2890.5</v>
      </c>
      <c r="D63" s="7">
        <v>-1.0496525865210231E-2</v>
      </c>
      <c r="E63" s="4">
        <f t="shared" si="0"/>
        <v>0.2530612244897959</v>
      </c>
    </row>
    <row r="64" spans="1:5" x14ac:dyDescent="0.55000000000000004">
      <c r="A64" s="1">
        <v>63</v>
      </c>
      <c r="B64" s="2">
        <v>45642</v>
      </c>
      <c r="C64" s="1">
        <v>3324</v>
      </c>
      <c r="D64" s="7">
        <v>-1.0176681662147332E-2</v>
      </c>
      <c r="E64" s="4">
        <f t="shared" si="0"/>
        <v>0.25714285714285712</v>
      </c>
    </row>
    <row r="65" spans="1:5" x14ac:dyDescent="0.55000000000000004">
      <c r="A65" s="1">
        <v>64</v>
      </c>
      <c r="B65" s="2">
        <v>45343</v>
      </c>
      <c r="C65" s="1">
        <v>2637</v>
      </c>
      <c r="D65" s="7">
        <v>-9.8113994606455462E-3</v>
      </c>
      <c r="E65" s="4">
        <f t="shared" si="0"/>
        <v>0.26122448979591839</v>
      </c>
    </row>
    <row r="66" spans="1:5" x14ac:dyDescent="0.55000000000000004">
      <c r="A66" s="1">
        <v>65</v>
      </c>
      <c r="B66" s="2">
        <v>45596</v>
      </c>
      <c r="C66" s="1">
        <v>2723.5</v>
      </c>
      <c r="D66" s="7">
        <v>-9.6830938368878492E-3</v>
      </c>
      <c r="E66" s="4">
        <f t="shared" ref="E66:E129" si="1">A66/$I$1</f>
        <v>0.26530612244897961</v>
      </c>
    </row>
    <row r="67" spans="1:5" x14ac:dyDescent="0.55000000000000004">
      <c r="A67" s="1">
        <v>66</v>
      </c>
      <c r="B67" s="2">
        <v>45645</v>
      </c>
      <c r="C67" s="1">
        <v>3260</v>
      </c>
      <c r="D67" s="7">
        <v>-9.4642745825865588E-3</v>
      </c>
      <c r="E67" s="4">
        <f t="shared" si="1"/>
        <v>0.26938775510204083</v>
      </c>
    </row>
    <row r="68" spans="1:5" x14ac:dyDescent="0.55000000000000004">
      <c r="A68" s="1">
        <v>67</v>
      </c>
      <c r="B68" s="2">
        <v>45393</v>
      </c>
      <c r="C68" s="1">
        <v>2571</v>
      </c>
      <c r="D68" s="7">
        <v>-8.1348502062758409E-3</v>
      </c>
      <c r="E68" s="4">
        <f t="shared" si="1"/>
        <v>0.27346938775510204</v>
      </c>
    </row>
    <row r="69" spans="1:5" x14ac:dyDescent="0.55000000000000004">
      <c r="A69" s="1">
        <v>68</v>
      </c>
      <c r="B69" s="2">
        <v>45537</v>
      </c>
      <c r="C69" s="1">
        <v>2817</v>
      </c>
      <c r="D69" s="7">
        <v>-8.1315632788791694E-3</v>
      </c>
      <c r="E69" s="4">
        <f t="shared" si="1"/>
        <v>0.27755102040816326</v>
      </c>
    </row>
    <row r="70" spans="1:5" x14ac:dyDescent="0.55000000000000004">
      <c r="A70" s="1">
        <v>69</v>
      </c>
      <c r="B70" s="2">
        <v>45504</v>
      </c>
      <c r="C70" s="1">
        <v>2706</v>
      </c>
      <c r="D70" s="7">
        <v>-8.0972102326193618E-3</v>
      </c>
      <c r="E70" s="4">
        <f t="shared" si="1"/>
        <v>0.28163265306122448</v>
      </c>
    </row>
    <row r="71" spans="1:5" x14ac:dyDescent="0.55000000000000004">
      <c r="A71" s="1">
        <v>70</v>
      </c>
      <c r="B71" s="2">
        <v>45349</v>
      </c>
      <c r="C71" s="1">
        <v>2586</v>
      </c>
      <c r="D71" s="7">
        <v>-8.0878546016988923E-3</v>
      </c>
      <c r="E71" s="4">
        <f t="shared" si="1"/>
        <v>0.2857142857142857</v>
      </c>
    </row>
    <row r="72" spans="1:5" x14ac:dyDescent="0.55000000000000004">
      <c r="A72" s="1">
        <v>71</v>
      </c>
      <c r="B72" s="2">
        <v>45496</v>
      </c>
      <c r="C72" s="1">
        <v>2870</v>
      </c>
      <c r="D72" s="7">
        <v>-7.6362745249884852E-3</v>
      </c>
      <c r="E72" s="4">
        <f t="shared" si="1"/>
        <v>0.28979591836734692</v>
      </c>
    </row>
    <row r="73" spans="1:5" x14ac:dyDescent="0.55000000000000004">
      <c r="A73" s="1">
        <v>72</v>
      </c>
      <c r="B73" s="2">
        <v>45439</v>
      </c>
      <c r="C73" s="1">
        <v>2511</v>
      </c>
      <c r="D73" s="7">
        <v>-7.5382225639808636E-3</v>
      </c>
      <c r="E73" s="4">
        <f t="shared" si="1"/>
        <v>0.29387755102040819</v>
      </c>
    </row>
    <row r="74" spans="1:5" x14ac:dyDescent="0.55000000000000004">
      <c r="A74" s="1">
        <v>73</v>
      </c>
      <c r="B74" s="2">
        <v>45632</v>
      </c>
      <c r="C74" s="1">
        <v>3144</v>
      </c>
      <c r="D74" s="7">
        <v>-7.2888929895426535E-3</v>
      </c>
      <c r="E74" s="4">
        <f t="shared" si="1"/>
        <v>0.29795918367346941</v>
      </c>
    </row>
    <row r="75" spans="1:5" x14ac:dyDescent="0.55000000000000004">
      <c r="A75" s="1">
        <v>74</v>
      </c>
      <c r="B75" s="2">
        <v>45587</v>
      </c>
      <c r="C75" s="1">
        <v>2691</v>
      </c>
      <c r="D75" s="7">
        <v>-7.0357631468407908E-3</v>
      </c>
      <c r="E75" s="4">
        <f t="shared" si="1"/>
        <v>0.30204081632653063</v>
      </c>
    </row>
    <row r="76" spans="1:5" x14ac:dyDescent="0.55000000000000004">
      <c r="A76" s="1">
        <v>75</v>
      </c>
      <c r="B76" s="2">
        <v>45441</v>
      </c>
      <c r="C76" s="1">
        <v>2499</v>
      </c>
      <c r="D76" s="7">
        <v>-6.7796869853788038E-3</v>
      </c>
      <c r="E76" s="4">
        <f t="shared" si="1"/>
        <v>0.30612244897959184</v>
      </c>
    </row>
    <row r="77" spans="1:5" x14ac:dyDescent="0.55000000000000004">
      <c r="A77" s="1">
        <v>76</v>
      </c>
      <c r="B77" s="10">
        <v>45533</v>
      </c>
      <c r="C77" s="11">
        <v>2800</v>
      </c>
      <c r="D77" s="12">
        <v>-6.7627949508172018E-3</v>
      </c>
      <c r="E77" s="13">
        <f t="shared" si="1"/>
        <v>0.31020408163265306</v>
      </c>
    </row>
    <row r="78" spans="1:5" x14ac:dyDescent="0.55000000000000004">
      <c r="A78" s="1">
        <v>77</v>
      </c>
      <c r="B78" s="2">
        <v>45588</v>
      </c>
      <c r="C78" s="1">
        <v>2673.5</v>
      </c>
      <c r="D78" s="7">
        <v>-6.5243963381195749E-3</v>
      </c>
      <c r="E78" s="4">
        <f t="shared" si="1"/>
        <v>0.31428571428571428</v>
      </c>
    </row>
    <row r="79" spans="1:5" x14ac:dyDescent="0.55000000000000004">
      <c r="A79" s="1">
        <v>78</v>
      </c>
      <c r="B79" s="2">
        <v>45331</v>
      </c>
      <c r="C79" s="1">
        <v>2847</v>
      </c>
      <c r="D79" s="7">
        <v>-6.3025418708024111E-3</v>
      </c>
      <c r="E79" s="4">
        <f t="shared" si="1"/>
        <v>0.3183673469387755</v>
      </c>
    </row>
    <row r="80" spans="1:5" x14ac:dyDescent="0.55000000000000004">
      <c r="A80" s="1">
        <v>79</v>
      </c>
      <c r="B80" s="2">
        <v>45407</v>
      </c>
      <c r="C80" s="1">
        <v>2552</v>
      </c>
      <c r="D80" s="7">
        <v>-6.2500203451712946E-3</v>
      </c>
      <c r="E80" s="4">
        <f t="shared" si="1"/>
        <v>0.32244897959183672</v>
      </c>
    </row>
    <row r="81" spans="1:5" x14ac:dyDescent="0.55000000000000004">
      <c r="A81" s="1">
        <v>80</v>
      </c>
      <c r="B81" s="2">
        <v>45356</v>
      </c>
      <c r="C81" s="1">
        <v>2590</v>
      </c>
      <c r="D81" s="7">
        <v>-5.7747994938839083E-3</v>
      </c>
      <c r="E81" s="4">
        <f t="shared" si="1"/>
        <v>0.32653061224489793</v>
      </c>
    </row>
    <row r="82" spans="1:5" x14ac:dyDescent="0.55000000000000004">
      <c r="A82" s="1">
        <v>81</v>
      </c>
      <c r="B82" s="2">
        <v>45434</v>
      </c>
      <c r="C82" s="1">
        <v>2562</v>
      </c>
      <c r="D82" s="7">
        <v>-5.449604767564703E-3</v>
      </c>
      <c r="E82" s="4">
        <f t="shared" si="1"/>
        <v>0.33061224489795921</v>
      </c>
    </row>
    <row r="83" spans="1:5" x14ac:dyDescent="0.55000000000000004">
      <c r="A83" s="1">
        <v>82</v>
      </c>
      <c r="B83" s="2">
        <v>45481</v>
      </c>
      <c r="C83" s="1">
        <v>2782</v>
      </c>
      <c r="D83" s="7">
        <v>-5.3773207185715153E-3</v>
      </c>
      <c r="E83" s="4">
        <f t="shared" si="1"/>
        <v>0.33469387755102042</v>
      </c>
    </row>
    <row r="84" spans="1:5" x14ac:dyDescent="0.55000000000000004">
      <c r="A84" s="1">
        <v>83</v>
      </c>
      <c r="B84" s="2">
        <v>45336</v>
      </c>
      <c r="C84" s="1">
        <v>2932</v>
      </c>
      <c r="D84" s="7">
        <v>-5.1029197311526445E-3</v>
      </c>
      <c r="E84" s="4">
        <f t="shared" si="1"/>
        <v>0.33877551020408164</v>
      </c>
    </row>
    <row r="85" spans="1:5" x14ac:dyDescent="0.55000000000000004">
      <c r="A85" s="1">
        <v>84</v>
      </c>
      <c r="B85" s="2">
        <v>45453</v>
      </c>
      <c r="C85" s="1">
        <v>2672</v>
      </c>
      <c r="D85" s="7">
        <v>-4.853472286428768E-3</v>
      </c>
      <c r="E85" s="4">
        <f t="shared" si="1"/>
        <v>0.34285714285714286</v>
      </c>
    </row>
    <row r="86" spans="1:5" x14ac:dyDescent="0.55000000000000004">
      <c r="A86" s="1">
        <v>85</v>
      </c>
      <c r="B86" s="2">
        <v>45569</v>
      </c>
      <c r="C86" s="1">
        <v>2767</v>
      </c>
      <c r="D86" s="7">
        <v>-4.6872268977568602E-3</v>
      </c>
      <c r="E86" s="4">
        <f t="shared" si="1"/>
        <v>0.34693877551020408</v>
      </c>
    </row>
    <row r="87" spans="1:5" x14ac:dyDescent="0.55000000000000004">
      <c r="A87" s="1">
        <v>86</v>
      </c>
      <c r="B87" s="2">
        <v>45610</v>
      </c>
      <c r="C87" s="1">
        <v>2878</v>
      </c>
      <c r="D87" s="7">
        <v>-4.3338890752176772E-3</v>
      </c>
      <c r="E87" s="4">
        <f t="shared" si="1"/>
        <v>0.3510204081632653</v>
      </c>
    </row>
    <row r="88" spans="1:5" x14ac:dyDescent="0.55000000000000004">
      <c r="A88" s="1">
        <v>87</v>
      </c>
      <c r="B88" s="2">
        <v>45461</v>
      </c>
      <c r="C88" s="1">
        <v>2529</v>
      </c>
      <c r="D88" s="7">
        <v>-3.9463350347132484E-3</v>
      </c>
      <c r="E88" s="4">
        <f t="shared" si="1"/>
        <v>0.35510204081632651</v>
      </c>
    </row>
    <row r="89" spans="1:5" x14ac:dyDescent="0.55000000000000004">
      <c r="A89" s="1">
        <v>88</v>
      </c>
      <c r="B89" s="2">
        <v>45576</v>
      </c>
      <c r="C89" s="1">
        <v>2815</v>
      </c>
      <c r="D89" s="7">
        <v>-3.9000226706819548E-3</v>
      </c>
      <c r="E89" s="4">
        <f t="shared" si="1"/>
        <v>0.35918367346938773</v>
      </c>
    </row>
    <row r="90" spans="1:5" x14ac:dyDescent="0.55000000000000004">
      <c r="A90" s="1">
        <v>89</v>
      </c>
      <c r="B90" s="2">
        <v>45476</v>
      </c>
      <c r="C90" s="1">
        <v>2782</v>
      </c>
      <c r="D90" s="7">
        <v>-3.5880913988749212E-3</v>
      </c>
      <c r="E90" s="4">
        <f t="shared" si="1"/>
        <v>0.36326530612244901</v>
      </c>
    </row>
    <row r="91" spans="1:5" x14ac:dyDescent="0.55000000000000004">
      <c r="A91" s="1">
        <v>90</v>
      </c>
      <c r="B91" s="2">
        <v>45667</v>
      </c>
      <c r="C91" s="1">
        <v>3235</v>
      </c>
      <c r="D91" s="7">
        <v>-3.0864222031893912E-3</v>
      </c>
      <c r="E91" s="4">
        <f t="shared" si="1"/>
        <v>0.36734693877551022</v>
      </c>
    </row>
    <row r="92" spans="1:5" x14ac:dyDescent="0.55000000000000004">
      <c r="A92" s="1">
        <v>91</v>
      </c>
      <c r="B92" s="2">
        <v>45414</v>
      </c>
      <c r="C92" s="1">
        <v>2612</v>
      </c>
      <c r="D92" s="7">
        <v>-3.0581063588208846E-3</v>
      </c>
      <c r="E92" s="4">
        <f t="shared" si="1"/>
        <v>0.37142857142857144</v>
      </c>
    </row>
    <row r="93" spans="1:5" x14ac:dyDescent="0.55000000000000004">
      <c r="A93" s="1">
        <v>92</v>
      </c>
      <c r="B93" s="2">
        <v>45405</v>
      </c>
      <c r="C93" s="1">
        <v>2499</v>
      </c>
      <c r="D93" s="7">
        <v>-2.7972046210612538E-3</v>
      </c>
      <c r="E93" s="4">
        <f t="shared" si="1"/>
        <v>0.37551020408163266</v>
      </c>
    </row>
    <row r="94" spans="1:5" x14ac:dyDescent="0.55000000000000004">
      <c r="A94" s="1">
        <v>93</v>
      </c>
      <c r="B94" s="2">
        <v>45384</v>
      </c>
      <c r="C94" s="1">
        <v>2606</v>
      </c>
      <c r="D94" s="7">
        <v>-2.6825078358220819E-3</v>
      </c>
      <c r="E94" s="4">
        <f t="shared" si="1"/>
        <v>0.37959183673469388</v>
      </c>
    </row>
    <row r="95" spans="1:5" x14ac:dyDescent="0.55000000000000004">
      <c r="A95" s="1">
        <v>94</v>
      </c>
      <c r="B95" s="2">
        <v>45432</v>
      </c>
      <c r="C95" s="1">
        <v>2613</v>
      </c>
      <c r="D95" s="7">
        <v>-2.6753312345300603E-3</v>
      </c>
      <c r="E95" s="4">
        <f t="shared" si="1"/>
        <v>0.3836734693877551</v>
      </c>
    </row>
    <row r="96" spans="1:5" x14ac:dyDescent="0.55000000000000004">
      <c r="A96" s="1">
        <v>95</v>
      </c>
      <c r="B96" s="2">
        <v>45546</v>
      </c>
      <c r="C96" s="1">
        <v>2632</v>
      </c>
      <c r="D96" s="7">
        <v>-2.6560440581162963E-3</v>
      </c>
      <c r="E96" s="4">
        <f t="shared" si="1"/>
        <v>0.38775510204081631</v>
      </c>
    </row>
    <row r="97" spans="1:5" x14ac:dyDescent="0.55000000000000004">
      <c r="A97" s="1">
        <v>96</v>
      </c>
      <c r="B97" s="2">
        <v>45372</v>
      </c>
      <c r="C97" s="1">
        <v>2685</v>
      </c>
      <c r="D97" s="7">
        <v>-2.603683821653352E-3</v>
      </c>
      <c r="E97" s="4">
        <f t="shared" si="1"/>
        <v>0.39183673469387753</v>
      </c>
    </row>
    <row r="98" spans="1:5" x14ac:dyDescent="0.55000000000000004">
      <c r="A98" s="1">
        <v>97</v>
      </c>
      <c r="B98" s="2">
        <v>45582</v>
      </c>
      <c r="C98" s="1">
        <v>2765.5</v>
      </c>
      <c r="D98" s="7">
        <v>-2.5279897897893923E-3</v>
      </c>
      <c r="E98" s="4">
        <f t="shared" si="1"/>
        <v>0.39591836734693875</v>
      </c>
    </row>
    <row r="99" spans="1:5" x14ac:dyDescent="0.55000000000000004">
      <c r="A99" s="1">
        <v>98</v>
      </c>
      <c r="B99" s="2">
        <v>45673</v>
      </c>
      <c r="C99" s="1">
        <v>3198</v>
      </c>
      <c r="D99" s="7">
        <v>-2.498439775598744E-3</v>
      </c>
      <c r="E99" s="4">
        <f t="shared" si="1"/>
        <v>0.4</v>
      </c>
    </row>
    <row r="100" spans="1:5" x14ac:dyDescent="0.55000000000000004">
      <c r="A100" s="1">
        <v>99</v>
      </c>
      <c r="B100" s="2">
        <v>45489</v>
      </c>
      <c r="C100" s="1">
        <v>3020</v>
      </c>
      <c r="D100" s="7">
        <v>-2.3151986528033002E-3</v>
      </c>
      <c r="E100" s="4">
        <f t="shared" si="1"/>
        <v>0.40408163265306124</v>
      </c>
    </row>
    <row r="101" spans="1:5" x14ac:dyDescent="0.55000000000000004">
      <c r="A101" s="1">
        <v>100</v>
      </c>
      <c r="B101" s="2">
        <v>45385</v>
      </c>
      <c r="C101" s="1">
        <v>2601</v>
      </c>
      <c r="D101" s="7">
        <v>-1.9204922361388376E-3</v>
      </c>
      <c r="E101" s="4">
        <f t="shared" si="1"/>
        <v>0.40816326530612246</v>
      </c>
    </row>
    <row r="102" spans="1:5" x14ac:dyDescent="0.55000000000000004">
      <c r="A102" s="1">
        <v>101</v>
      </c>
      <c r="B102" s="2">
        <v>45358</v>
      </c>
      <c r="C102" s="1">
        <v>2587</v>
      </c>
      <c r="D102" s="7">
        <v>-1.5449983760808593E-3</v>
      </c>
      <c r="E102" s="4">
        <f t="shared" si="1"/>
        <v>0.41224489795918368</v>
      </c>
    </row>
    <row r="103" spans="1:5" x14ac:dyDescent="0.55000000000000004">
      <c r="A103" s="1">
        <v>102</v>
      </c>
      <c r="B103" s="2">
        <v>45454</v>
      </c>
      <c r="C103" s="1">
        <v>2668</v>
      </c>
      <c r="D103" s="7">
        <v>-1.4981276210219922E-3</v>
      </c>
      <c r="E103" s="4">
        <f t="shared" si="1"/>
        <v>0.41632653061224489</v>
      </c>
    </row>
    <row r="104" spans="1:5" x14ac:dyDescent="0.55000000000000004">
      <c r="A104" s="1">
        <v>103</v>
      </c>
      <c r="B104" s="2">
        <v>45678</v>
      </c>
      <c r="C104" s="1">
        <v>3235</v>
      </c>
      <c r="D104" s="7">
        <v>-1.2357122363283247E-3</v>
      </c>
      <c r="E104" s="4">
        <f t="shared" si="1"/>
        <v>0.42040816326530611</v>
      </c>
    </row>
    <row r="105" spans="1:5" x14ac:dyDescent="0.55000000000000004">
      <c r="A105" s="1">
        <v>104</v>
      </c>
      <c r="B105" s="2">
        <v>45512</v>
      </c>
      <c r="C105" s="1">
        <v>2458</v>
      </c>
      <c r="D105" s="7">
        <v>-1.2197602650757047E-3</v>
      </c>
      <c r="E105" s="4">
        <f t="shared" si="1"/>
        <v>0.42448979591836733</v>
      </c>
    </row>
    <row r="106" spans="1:5" x14ac:dyDescent="0.55000000000000004">
      <c r="A106" s="1">
        <v>105</v>
      </c>
      <c r="B106" s="2">
        <v>45618</v>
      </c>
      <c r="C106" s="1">
        <v>2948</v>
      </c>
      <c r="D106" s="7">
        <v>-1.1865413715168712E-3</v>
      </c>
      <c r="E106" s="4">
        <f t="shared" si="1"/>
        <v>0.42857142857142855</v>
      </c>
    </row>
    <row r="107" spans="1:5" x14ac:dyDescent="0.55000000000000004">
      <c r="A107" s="1">
        <v>106</v>
      </c>
      <c r="B107" s="2">
        <v>45526</v>
      </c>
      <c r="C107" s="1">
        <v>2674</v>
      </c>
      <c r="D107" s="7">
        <v>-1.1212858584640716E-3</v>
      </c>
      <c r="E107" s="4">
        <f t="shared" si="1"/>
        <v>0.43265306122448982</v>
      </c>
    </row>
    <row r="108" spans="1:5" x14ac:dyDescent="0.55000000000000004">
      <c r="A108" s="1">
        <v>107</v>
      </c>
      <c r="B108" s="2">
        <v>45631</v>
      </c>
      <c r="C108" s="1">
        <v>3167</v>
      </c>
      <c r="D108" s="7">
        <v>-9.4682033268645186E-4</v>
      </c>
      <c r="E108" s="4">
        <f t="shared" si="1"/>
        <v>0.43673469387755104</v>
      </c>
    </row>
    <row r="109" spans="1:5" x14ac:dyDescent="0.55000000000000004">
      <c r="A109" s="1">
        <v>108</v>
      </c>
      <c r="B109" s="2">
        <v>45650</v>
      </c>
      <c r="C109" s="1">
        <v>3298</v>
      </c>
      <c r="D109" s="7">
        <v>-9.0922873364883351E-4</v>
      </c>
      <c r="E109" s="4">
        <f t="shared" si="1"/>
        <v>0.44081632653061226</v>
      </c>
    </row>
    <row r="110" spans="1:5" x14ac:dyDescent="0.55000000000000004">
      <c r="A110" s="1">
        <v>109</v>
      </c>
      <c r="B110" s="2">
        <v>45603</v>
      </c>
      <c r="C110" s="1">
        <v>2772</v>
      </c>
      <c r="D110" s="7">
        <v>-9.0146945616206126E-4</v>
      </c>
      <c r="E110" s="4">
        <f t="shared" si="1"/>
        <v>0.44489795918367347</v>
      </c>
    </row>
    <row r="111" spans="1:5" x14ac:dyDescent="0.55000000000000004">
      <c r="A111" s="1">
        <v>110</v>
      </c>
      <c r="B111" s="2">
        <v>45511</v>
      </c>
      <c r="C111" s="1">
        <v>2461</v>
      </c>
      <c r="D111" s="7">
        <v>-8.1234772948203212E-4</v>
      </c>
      <c r="E111" s="4">
        <f t="shared" si="1"/>
        <v>0.44897959183673469</v>
      </c>
    </row>
    <row r="112" spans="1:5" x14ac:dyDescent="0.55000000000000004">
      <c r="A112" s="1">
        <v>111</v>
      </c>
      <c r="B112" s="2">
        <v>45350</v>
      </c>
      <c r="C112" s="1">
        <v>2584</v>
      </c>
      <c r="D112" s="7">
        <v>-7.7369442931026909E-4</v>
      </c>
      <c r="E112" s="4">
        <f t="shared" si="1"/>
        <v>0.45306122448979591</v>
      </c>
    </row>
    <row r="113" spans="1:5" x14ac:dyDescent="0.55000000000000004">
      <c r="A113" s="1">
        <v>112</v>
      </c>
      <c r="B113" s="2">
        <v>45530</v>
      </c>
      <c r="C113" s="1">
        <v>2680</v>
      </c>
      <c r="D113" s="7">
        <v>-7.4599033672144487E-4</v>
      </c>
      <c r="E113" s="4">
        <f t="shared" si="1"/>
        <v>0.45714285714285713</v>
      </c>
    </row>
    <row r="114" spans="1:5" x14ac:dyDescent="0.55000000000000004">
      <c r="A114" s="1">
        <v>113</v>
      </c>
      <c r="B114" s="2">
        <v>45492</v>
      </c>
      <c r="C114" s="1">
        <v>2934</v>
      </c>
      <c r="D114" s="7">
        <v>-6.8143103147921141E-4</v>
      </c>
      <c r="E114" s="4">
        <f t="shared" si="1"/>
        <v>0.46122448979591835</v>
      </c>
    </row>
    <row r="115" spans="1:5" x14ac:dyDescent="0.55000000000000004">
      <c r="A115" s="1">
        <v>114</v>
      </c>
      <c r="B115" s="2">
        <v>45586</v>
      </c>
      <c r="C115" s="1">
        <v>2710</v>
      </c>
      <c r="D115" s="7">
        <v>-5.5335240736878693E-4</v>
      </c>
      <c r="E115" s="4">
        <f t="shared" si="1"/>
        <v>0.46530612244897956</v>
      </c>
    </row>
    <row r="116" spans="1:5" x14ac:dyDescent="0.55000000000000004">
      <c r="A116" s="1">
        <v>115</v>
      </c>
      <c r="B116" s="2">
        <v>45580</v>
      </c>
      <c r="C116" s="1">
        <v>2814</v>
      </c>
      <c r="D116" s="7">
        <v>-3.5530289945640611E-4</v>
      </c>
      <c r="E116" s="4">
        <f t="shared" si="1"/>
        <v>0.46938775510204084</v>
      </c>
    </row>
    <row r="117" spans="1:5" x14ac:dyDescent="0.55000000000000004">
      <c r="A117" s="1">
        <v>116</v>
      </c>
      <c r="B117" s="2">
        <v>45404</v>
      </c>
      <c r="C117" s="1">
        <v>2506</v>
      </c>
      <c r="D117" s="7">
        <v>0</v>
      </c>
      <c r="E117" s="4">
        <f t="shared" si="1"/>
        <v>0.47346938775510206</v>
      </c>
    </row>
    <row r="118" spans="1:5" x14ac:dyDescent="0.55000000000000004">
      <c r="A118" s="1">
        <v>117</v>
      </c>
      <c r="B118" s="2">
        <v>45341</v>
      </c>
      <c r="C118" s="1">
        <v>2695</v>
      </c>
      <c r="D118" s="7">
        <v>0</v>
      </c>
      <c r="E118" s="4">
        <f t="shared" si="1"/>
        <v>0.47755102040816327</v>
      </c>
    </row>
    <row r="119" spans="1:5" x14ac:dyDescent="0.55000000000000004">
      <c r="A119" s="1">
        <v>118</v>
      </c>
      <c r="B119" s="2">
        <v>45327</v>
      </c>
      <c r="C119" s="1">
        <v>2895</v>
      </c>
      <c r="D119" s="7">
        <v>0</v>
      </c>
      <c r="E119" s="4">
        <f t="shared" si="1"/>
        <v>0.48163265306122449</v>
      </c>
    </row>
    <row r="120" spans="1:5" x14ac:dyDescent="0.55000000000000004">
      <c r="A120" s="1">
        <v>119</v>
      </c>
      <c r="B120" s="2">
        <v>45477</v>
      </c>
      <c r="C120" s="1">
        <v>2783</v>
      </c>
      <c r="D120" s="7">
        <v>3.5938904250251323E-4</v>
      </c>
      <c r="E120" s="4">
        <f t="shared" si="1"/>
        <v>0.48571428571428571</v>
      </c>
    </row>
    <row r="121" spans="1:5" x14ac:dyDescent="0.55000000000000004">
      <c r="A121" s="1">
        <v>120</v>
      </c>
      <c r="B121" s="2">
        <v>45357</v>
      </c>
      <c r="C121" s="1">
        <v>2591</v>
      </c>
      <c r="D121" s="7">
        <v>3.8602586852647098E-4</v>
      </c>
      <c r="E121" s="4">
        <f t="shared" si="1"/>
        <v>0.48979591836734693</v>
      </c>
    </row>
    <row r="122" spans="1:5" x14ac:dyDescent="0.55000000000000004">
      <c r="A122" s="1">
        <v>121</v>
      </c>
      <c r="B122" s="10">
        <v>45553</v>
      </c>
      <c r="C122" s="11">
        <v>2562</v>
      </c>
      <c r="D122" s="12">
        <v>3.9039625715433862E-4</v>
      </c>
      <c r="E122" s="13">
        <f t="shared" si="1"/>
        <v>0.49387755102040815</v>
      </c>
    </row>
    <row r="123" spans="1:5" x14ac:dyDescent="0.55000000000000004">
      <c r="A123" s="1">
        <v>122</v>
      </c>
      <c r="B123" s="2">
        <v>45366</v>
      </c>
      <c r="C123" s="1">
        <v>2613</v>
      </c>
      <c r="D123" s="7">
        <v>7.6569682148370458E-4</v>
      </c>
      <c r="E123" s="4">
        <f t="shared" si="1"/>
        <v>0.49795918367346936</v>
      </c>
    </row>
    <row r="124" spans="1:5" x14ac:dyDescent="0.55000000000000004">
      <c r="A124" s="1">
        <v>123</v>
      </c>
      <c r="B124" s="2">
        <v>45408</v>
      </c>
      <c r="C124" s="1">
        <v>2554</v>
      </c>
      <c r="D124" s="7">
        <v>7.8339212780407738E-4</v>
      </c>
      <c r="E124" s="4">
        <f t="shared" si="1"/>
        <v>0.50204081632653064</v>
      </c>
    </row>
    <row r="125" spans="1:5" x14ac:dyDescent="0.55000000000000004">
      <c r="A125" s="1">
        <v>124</v>
      </c>
      <c r="B125" s="2">
        <v>45413</v>
      </c>
      <c r="C125" s="1">
        <v>2620</v>
      </c>
      <c r="D125" s="7">
        <v>1.1456942249967782E-3</v>
      </c>
      <c r="E125" s="4">
        <f t="shared" si="1"/>
        <v>0.5061224489795918</v>
      </c>
    </row>
    <row r="126" spans="1:5" x14ac:dyDescent="0.55000000000000004">
      <c r="A126" s="1">
        <v>125</v>
      </c>
      <c r="B126" s="2">
        <v>45464</v>
      </c>
      <c r="C126" s="1">
        <v>2562</v>
      </c>
      <c r="D126" s="7">
        <v>1.1716462968907578E-3</v>
      </c>
      <c r="E126" s="4">
        <f t="shared" si="1"/>
        <v>0.51020408163265307</v>
      </c>
    </row>
    <row r="127" spans="1:5" x14ac:dyDescent="0.55000000000000004">
      <c r="A127" s="1">
        <v>126</v>
      </c>
      <c r="B127" s="2">
        <v>45560</v>
      </c>
      <c r="C127" s="1">
        <v>2755</v>
      </c>
      <c r="D127" s="7">
        <v>1.4529606624403024E-3</v>
      </c>
      <c r="E127" s="4">
        <f t="shared" si="1"/>
        <v>0.51428571428571423</v>
      </c>
    </row>
    <row r="128" spans="1:5" x14ac:dyDescent="0.55000000000000004">
      <c r="A128" s="1">
        <v>127</v>
      </c>
      <c r="B128" s="2">
        <v>45386</v>
      </c>
      <c r="C128" s="1">
        <v>2605</v>
      </c>
      <c r="D128" s="7">
        <v>1.5366887388158221E-3</v>
      </c>
      <c r="E128" s="4">
        <f t="shared" si="1"/>
        <v>0.51836734693877551</v>
      </c>
    </row>
    <row r="129" spans="1:5" x14ac:dyDescent="0.55000000000000004">
      <c r="A129" s="1">
        <v>128</v>
      </c>
      <c r="B129" s="2">
        <v>45390</v>
      </c>
      <c r="C129" s="1">
        <v>2560</v>
      </c>
      <c r="D129" s="7">
        <v>1.5637219761827589E-3</v>
      </c>
      <c r="E129" s="4">
        <f t="shared" si="1"/>
        <v>0.52244897959183678</v>
      </c>
    </row>
    <row r="130" spans="1:5" x14ac:dyDescent="0.55000000000000004">
      <c r="A130" s="1">
        <v>129</v>
      </c>
      <c r="B130" s="2">
        <v>45330</v>
      </c>
      <c r="C130" s="1">
        <v>2865</v>
      </c>
      <c r="D130" s="7">
        <v>1.7467253349415786E-3</v>
      </c>
      <c r="E130" s="4">
        <f t="shared" ref="E130:E193" si="2">A130/$I$1</f>
        <v>0.52653061224489794</v>
      </c>
    </row>
    <row r="131" spans="1:5" x14ac:dyDescent="0.55000000000000004">
      <c r="A131" s="1">
        <v>130</v>
      </c>
      <c r="B131" s="2">
        <v>45622</v>
      </c>
      <c r="C131" s="1">
        <v>2983</v>
      </c>
      <c r="D131" s="7">
        <v>1.845483285293243E-3</v>
      </c>
      <c r="E131" s="4">
        <f t="shared" si="2"/>
        <v>0.53061224489795922</v>
      </c>
    </row>
    <row r="132" spans="1:5" x14ac:dyDescent="0.55000000000000004">
      <c r="A132" s="1">
        <v>131</v>
      </c>
      <c r="B132" s="2">
        <v>45373</v>
      </c>
      <c r="C132" s="1">
        <v>2690</v>
      </c>
      <c r="D132" s="7">
        <v>1.8604656529196708E-3</v>
      </c>
      <c r="E132" s="4">
        <f t="shared" si="2"/>
        <v>0.53469387755102038</v>
      </c>
    </row>
    <row r="133" spans="1:5" x14ac:dyDescent="0.55000000000000004">
      <c r="A133" s="1">
        <v>132</v>
      </c>
      <c r="B133" s="2">
        <v>45351</v>
      </c>
      <c r="C133" s="1">
        <v>2589</v>
      </c>
      <c r="D133" s="7">
        <v>1.9331148490450798E-3</v>
      </c>
      <c r="E133" s="4">
        <f t="shared" si="2"/>
        <v>0.53877551020408165</v>
      </c>
    </row>
    <row r="134" spans="1:5" x14ac:dyDescent="0.55000000000000004">
      <c r="A134" s="1">
        <v>133</v>
      </c>
      <c r="B134" s="2">
        <v>45463</v>
      </c>
      <c r="C134" s="1">
        <v>2559</v>
      </c>
      <c r="D134" s="7">
        <v>1.9557995673041796E-3</v>
      </c>
      <c r="E134" s="4">
        <f t="shared" si="2"/>
        <v>0.54285714285714282</v>
      </c>
    </row>
    <row r="135" spans="1:5" x14ac:dyDescent="0.55000000000000004">
      <c r="A135" s="1">
        <v>134</v>
      </c>
      <c r="B135" s="2">
        <v>45440</v>
      </c>
      <c r="C135" s="1">
        <v>2516</v>
      </c>
      <c r="D135" s="7">
        <v>1.9892586627462123E-3</v>
      </c>
      <c r="E135" s="4">
        <f t="shared" si="2"/>
        <v>0.54693877551020409</v>
      </c>
    </row>
    <row r="136" spans="1:5" x14ac:dyDescent="0.55000000000000004">
      <c r="A136" s="1">
        <v>135</v>
      </c>
      <c r="B136" s="2">
        <v>45651</v>
      </c>
      <c r="C136" s="1">
        <v>3305</v>
      </c>
      <c r="D136" s="7">
        <v>2.1202491662424411E-3</v>
      </c>
      <c r="E136" s="4">
        <f t="shared" si="2"/>
        <v>0.55102040816326525</v>
      </c>
    </row>
    <row r="137" spans="1:5" x14ac:dyDescent="0.55000000000000004">
      <c r="A137" s="1">
        <v>136</v>
      </c>
      <c r="B137" s="2">
        <v>45575</v>
      </c>
      <c r="C137" s="1">
        <v>2826</v>
      </c>
      <c r="D137" s="7">
        <v>2.1253993123135366E-3</v>
      </c>
      <c r="E137" s="4">
        <f t="shared" si="2"/>
        <v>0.55510204081632653</v>
      </c>
    </row>
    <row r="138" spans="1:5" x14ac:dyDescent="0.55000000000000004">
      <c r="A138" s="1">
        <v>137</v>
      </c>
      <c r="B138" s="2">
        <v>45628</v>
      </c>
      <c r="C138" s="1">
        <v>3014</v>
      </c>
      <c r="D138" s="7">
        <v>2.325196197911621E-3</v>
      </c>
      <c r="E138" s="4">
        <f t="shared" si="2"/>
        <v>0.5591836734693878</v>
      </c>
    </row>
    <row r="139" spans="1:5" x14ac:dyDescent="0.55000000000000004">
      <c r="A139" s="1">
        <v>138</v>
      </c>
      <c r="B139" s="2">
        <v>45359</v>
      </c>
      <c r="C139" s="1">
        <v>2594</v>
      </c>
      <c r="D139" s="7">
        <v>2.7021826903601484E-3</v>
      </c>
      <c r="E139" s="4">
        <f t="shared" si="2"/>
        <v>0.56326530612244896</v>
      </c>
    </row>
    <row r="140" spans="1:5" x14ac:dyDescent="0.55000000000000004">
      <c r="A140" s="1">
        <v>139</v>
      </c>
      <c r="B140" s="2">
        <v>45513</v>
      </c>
      <c r="C140" s="1">
        <v>2465</v>
      </c>
      <c r="D140" s="7">
        <v>2.8437963508103031E-3</v>
      </c>
      <c r="E140" s="4">
        <f t="shared" si="2"/>
        <v>0.56734693877551023</v>
      </c>
    </row>
    <row r="141" spans="1:5" x14ac:dyDescent="0.55000000000000004">
      <c r="A141" s="1">
        <v>140</v>
      </c>
      <c r="B141" s="2">
        <v>45527</v>
      </c>
      <c r="C141" s="1">
        <v>2682</v>
      </c>
      <c r="D141" s="7">
        <v>2.9873061797352539E-3</v>
      </c>
      <c r="E141" s="4">
        <f t="shared" si="2"/>
        <v>0.5714285714285714</v>
      </c>
    </row>
    <row r="142" spans="1:5" x14ac:dyDescent="0.55000000000000004">
      <c r="A142" s="1">
        <v>141</v>
      </c>
      <c r="B142" s="2">
        <v>45524</v>
      </c>
      <c r="C142" s="1">
        <v>2654</v>
      </c>
      <c r="D142" s="7">
        <v>3.0188702172517299E-3</v>
      </c>
      <c r="E142" s="4">
        <f t="shared" si="2"/>
        <v>0.57551020408163267</v>
      </c>
    </row>
    <row r="143" spans="1:5" x14ac:dyDescent="0.55000000000000004">
      <c r="A143" s="1">
        <v>142</v>
      </c>
      <c r="B143" s="2">
        <v>45329</v>
      </c>
      <c r="C143" s="1">
        <v>2860</v>
      </c>
      <c r="D143" s="7">
        <v>3.1518149012263719E-3</v>
      </c>
      <c r="E143" s="4">
        <f t="shared" si="2"/>
        <v>0.57959183673469383</v>
      </c>
    </row>
    <row r="144" spans="1:5" x14ac:dyDescent="0.55000000000000004">
      <c r="A144" s="1">
        <v>143</v>
      </c>
      <c r="B144" s="2">
        <v>45574</v>
      </c>
      <c r="C144" s="1">
        <v>2820</v>
      </c>
      <c r="D144" s="7">
        <v>3.3744814900296479E-3</v>
      </c>
      <c r="E144" s="4">
        <f t="shared" si="2"/>
        <v>0.58367346938775511</v>
      </c>
    </row>
    <row r="145" spans="1:5" x14ac:dyDescent="0.55000000000000004">
      <c r="A145" s="1">
        <v>144</v>
      </c>
      <c r="B145" s="2">
        <v>45426</v>
      </c>
      <c r="C145" s="1">
        <v>2393</v>
      </c>
      <c r="D145" s="7">
        <v>3.7680597231329461E-3</v>
      </c>
      <c r="E145" s="4">
        <f t="shared" si="2"/>
        <v>0.58775510204081638</v>
      </c>
    </row>
    <row r="146" spans="1:5" x14ac:dyDescent="0.55000000000000004">
      <c r="A146" s="1">
        <v>145</v>
      </c>
      <c r="B146" s="2">
        <v>45611</v>
      </c>
      <c r="C146" s="1">
        <v>2889.5</v>
      </c>
      <c r="D146" s="7">
        <v>3.9878683105195566E-3</v>
      </c>
      <c r="E146" s="4">
        <f t="shared" si="2"/>
        <v>0.59183673469387754</v>
      </c>
    </row>
    <row r="147" spans="1:5" x14ac:dyDescent="0.55000000000000004">
      <c r="A147" s="1">
        <v>146</v>
      </c>
      <c r="B147" s="2">
        <v>45589</v>
      </c>
      <c r="C147" s="1">
        <v>2684.5</v>
      </c>
      <c r="D147" s="7">
        <v>4.1060154738379422E-3</v>
      </c>
      <c r="E147" s="4">
        <f t="shared" si="2"/>
        <v>0.59591836734693882</v>
      </c>
    </row>
    <row r="148" spans="1:5" x14ac:dyDescent="0.55000000000000004">
      <c r="A148" s="1">
        <v>147</v>
      </c>
      <c r="B148" s="2">
        <v>45365</v>
      </c>
      <c r="C148" s="1">
        <v>2611</v>
      </c>
      <c r="D148" s="7">
        <v>4.221844689555462E-3</v>
      </c>
      <c r="E148" s="4">
        <f t="shared" si="2"/>
        <v>0.6</v>
      </c>
    </row>
    <row r="149" spans="1:5" x14ac:dyDescent="0.55000000000000004">
      <c r="A149" s="1">
        <v>148</v>
      </c>
      <c r="B149" s="2">
        <v>45380</v>
      </c>
      <c r="C149" s="1">
        <v>2597</v>
      </c>
      <c r="D149" s="7">
        <v>4.2446523309457636E-3</v>
      </c>
      <c r="E149" s="4">
        <f t="shared" si="2"/>
        <v>0.60408163265306125</v>
      </c>
    </row>
    <row r="150" spans="1:5" x14ac:dyDescent="0.55000000000000004">
      <c r="A150" s="1">
        <v>149</v>
      </c>
      <c r="B150" s="2">
        <v>45562</v>
      </c>
      <c r="C150" s="1">
        <v>2861</v>
      </c>
      <c r="D150" s="7">
        <v>4.5542205182438371E-3</v>
      </c>
      <c r="E150" s="4">
        <f t="shared" si="2"/>
        <v>0.60816326530612241</v>
      </c>
    </row>
    <row r="151" spans="1:5" x14ac:dyDescent="0.55000000000000004">
      <c r="A151" s="1">
        <v>150</v>
      </c>
      <c r="B151" s="2">
        <v>45377</v>
      </c>
      <c r="C151" s="1">
        <v>2622</v>
      </c>
      <c r="D151" s="7">
        <v>4.5871640069061401E-3</v>
      </c>
      <c r="E151" s="4">
        <f t="shared" si="2"/>
        <v>0.61224489795918369</v>
      </c>
    </row>
    <row r="152" spans="1:5" x14ac:dyDescent="0.55000000000000004">
      <c r="A152" s="1">
        <v>151</v>
      </c>
      <c r="B152" s="2">
        <v>45674</v>
      </c>
      <c r="C152" s="1">
        <v>3214</v>
      </c>
      <c r="D152" s="7">
        <v>4.9906529035583479E-3</v>
      </c>
      <c r="E152" s="4">
        <f t="shared" si="2"/>
        <v>0.61632653061224485</v>
      </c>
    </row>
    <row r="153" spans="1:5" x14ac:dyDescent="0.55000000000000004">
      <c r="A153" s="1">
        <v>152</v>
      </c>
      <c r="B153" s="2">
        <v>45428</v>
      </c>
      <c r="C153" s="1">
        <v>2603</v>
      </c>
      <c r="D153" s="7">
        <v>5.0067503009819537E-3</v>
      </c>
      <c r="E153" s="4">
        <f t="shared" si="2"/>
        <v>0.62040816326530612</v>
      </c>
    </row>
    <row r="154" spans="1:5" x14ac:dyDescent="0.55000000000000004">
      <c r="A154" s="1">
        <v>153</v>
      </c>
      <c r="B154" s="2">
        <v>45478</v>
      </c>
      <c r="C154" s="1">
        <v>2797</v>
      </c>
      <c r="D154" s="7">
        <v>5.0179316760689784E-3</v>
      </c>
      <c r="E154" s="4">
        <f t="shared" si="2"/>
        <v>0.6244897959183674</v>
      </c>
    </row>
    <row r="155" spans="1:5" x14ac:dyDescent="0.55000000000000004">
      <c r="A155" s="1">
        <v>154</v>
      </c>
      <c r="B155" s="2">
        <v>45649</v>
      </c>
      <c r="C155" s="1">
        <v>3301</v>
      </c>
      <c r="D155" s="7">
        <v>5.1632612808740798E-3</v>
      </c>
      <c r="E155" s="4">
        <f t="shared" si="2"/>
        <v>0.62857142857142856</v>
      </c>
    </row>
    <row r="156" spans="1:5" x14ac:dyDescent="0.55000000000000004">
      <c r="A156" s="1">
        <v>155</v>
      </c>
      <c r="B156" s="2">
        <v>45364</v>
      </c>
      <c r="C156" s="1">
        <v>2600</v>
      </c>
      <c r="D156" s="7">
        <v>5.3991646777706015E-3</v>
      </c>
      <c r="E156" s="4">
        <f t="shared" si="2"/>
        <v>0.63265306122448983</v>
      </c>
    </row>
    <row r="157" spans="1:5" x14ac:dyDescent="0.55000000000000004">
      <c r="A157" s="1">
        <v>156</v>
      </c>
      <c r="B157" s="2">
        <v>45490</v>
      </c>
      <c r="C157" s="1">
        <v>3037</v>
      </c>
      <c r="D157" s="7">
        <v>5.6133546768335511E-3</v>
      </c>
      <c r="E157" s="4">
        <f t="shared" si="2"/>
        <v>0.63673469387755099</v>
      </c>
    </row>
    <row r="158" spans="1:5" x14ac:dyDescent="0.55000000000000004">
      <c r="A158" s="1">
        <v>157</v>
      </c>
      <c r="B158" s="2">
        <v>45398</v>
      </c>
      <c r="C158" s="1">
        <v>2587</v>
      </c>
      <c r="D158" s="7">
        <v>5.8150968285191418E-3</v>
      </c>
      <c r="E158" s="4">
        <f t="shared" si="2"/>
        <v>0.64081632653061227</v>
      </c>
    </row>
    <row r="159" spans="1:5" x14ac:dyDescent="0.55000000000000004">
      <c r="A159" s="1">
        <v>158</v>
      </c>
      <c r="B159" s="2">
        <v>45435</v>
      </c>
      <c r="C159" s="1">
        <v>2577</v>
      </c>
      <c r="D159" s="7">
        <v>5.837728195685404E-3</v>
      </c>
      <c r="E159" s="4">
        <f t="shared" si="2"/>
        <v>0.64489795918367343</v>
      </c>
    </row>
    <row r="160" spans="1:5" x14ac:dyDescent="0.55000000000000004">
      <c r="A160" s="1">
        <v>159</v>
      </c>
      <c r="B160" s="2">
        <v>45324</v>
      </c>
      <c r="C160" s="1">
        <v>2895</v>
      </c>
      <c r="D160" s="7">
        <v>5.8895025597825281E-3</v>
      </c>
      <c r="E160" s="4">
        <f t="shared" si="2"/>
        <v>0.6489795918367347</v>
      </c>
    </row>
    <row r="161" spans="1:5" x14ac:dyDescent="0.55000000000000004">
      <c r="A161" s="1">
        <v>160</v>
      </c>
      <c r="B161" s="2">
        <v>45594</v>
      </c>
      <c r="C161" s="1">
        <v>2714.5</v>
      </c>
      <c r="D161" s="7">
        <v>6.0970165778045267E-3</v>
      </c>
      <c r="E161" s="4">
        <f t="shared" si="2"/>
        <v>0.65306122448979587</v>
      </c>
    </row>
    <row r="162" spans="1:5" x14ac:dyDescent="0.55000000000000004">
      <c r="A162" s="1">
        <v>161</v>
      </c>
      <c r="B162" s="2">
        <v>45383</v>
      </c>
      <c r="C162" s="1">
        <v>2613</v>
      </c>
      <c r="D162" s="7">
        <v>6.1420538578641493E-3</v>
      </c>
      <c r="E162" s="4">
        <f t="shared" si="2"/>
        <v>0.65714285714285714</v>
      </c>
    </row>
    <row r="163" spans="1:5" x14ac:dyDescent="0.55000000000000004">
      <c r="A163" s="1">
        <v>162</v>
      </c>
      <c r="B163" s="2">
        <v>45392</v>
      </c>
      <c r="C163" s="1">
        <v>2592</v>
      </c>
      <c r="D163" s="7">
        <v>6.1919702479209804E-3</v>
      </c>
      <c r="E163" s="4">
        <f t="shared" si="2"/>
        <v>0.66122448979591841</v>
      </c>
    </row>
    <row r="164" spans="1:5" x14ac:dyDescent="0.55000000000000004">
      <c r="A164" s="1">
        <v>163</v>
      </c>
      <c r="B164" s="2">
        <v>45391</v>
      </c>
      <c r="C164" s="1">
        <v>2576</v>
      </c>
      <c r="D164" s="7">
        <v>6.2305497506361628E-3</v>
      </c>
      <c r="E164" s="4">
        <f t="shared" si="2"/>
        <v>0.66530612244897958</v>
      </c>
    </row>
    <row r="165" spans="1:5" x14ac:dyDescent="0.55000000000000004">
      <c r="A165" s="1">
        <v>164</v>
      </c>
      <c r="B165" s="2">
        <v>45615</v>
      </c>
      <c r="C165" s="1">
        <v>2936</v>
      </c>
      <c r="D165" s="7">
        <v>6.3210255736950438E-3</v>
      </c>
      <c r="E165" s="4">
        <f t="shared" si="2"/>
        <v>0.66938775510204085</v>
      </c>
    </row>
    <row r="166" spans="1:5" x14ac:dyDescent="0.55000000000000004">
      <c r="A166" s="1">
        <v>165</v>
      </c>
      <c r="B166" s="2">
        <v>45538</v>
      </c>
      <c r="C166" s="1">
        <v>2835</v>
      </c>
      <c r="D166" s="7">
        <v>6.3694482854799285E-3</v>
      </c>
      <c r="E166" s="4">
        <f t="shared" si="2"/>
        <v>0.67346938775510201</v>
      </c>
    </row>
    <row r="167" spans="1:5" x14ac:dyDescent="0.55000000000000004">
      <c r="A167" s="1">
        <v>166</v>
      </c>
      <c r="B167" s="2">
        <v>45429</v>
      </c>
      <c r="C167" s="1">
        <v>2620</v>
      </c>
      <c r="D167" s="7">
        <v>6.5096917605772069E-3</v>
      </c>
      <c r="E167" s="4">
        <f t="shared" si="2"/>
        <v>0.67755102040816328</v>
      </c>
    </row>
    <row r="168" spans="1:5" x14ac:dyDescent="0.55000000000000004">
      <c r="A168" s="1">
        <v>167</v>
      </c>
      <c r="B168" s="2">
        <v>45448</v>
      </c>
      <c r="C168" s="1">
        <v>2687</v>
      </c>
      <c r="D168" s="7">
        <v>7.0962015799768668E-3</v>
      </c>
      <c r="E168" s="4">
        <f t="shared" si="2"/>
        <v>0.68163265306122445</v>
      </c>
    </row>
    <row r="169" spans="1:5" x14ac:dyDescent="0.55000000000000004">
      <c r="A169" s="1">
        <v>168</v>
      </c>
      <c r="B169" s="2">
        <v>45637</v>
      </c>
      <c r="C169" s="1">
        <v>3362</v>
      </c>
      <c r="D169" s="7">
        <v>7.1642097467804668E-3</v>
      </c>
      <c r="E169" s="4">
        <f t="shared" si="2"/>
        <v>0.68571428571428572</v>
      </c>
    </row>
    <row r="170" spans="1:5" x14ac:dyDescent="0.55000000000000004">
      <c r="A170" s="1">
        <v>169</v>
      </c>
      <c r="B170" s="2">
        <v>45378</v>
      </c>
      <c r="C170" s="1">
        <v>2641</v>
      </c>
      <c r="D170" s="7">
        <v>7.2202479734870973E-3</v>
      </c>
      <c r="E170" s="4">
        <f t="shared" si="2"/>
        <v>0.68979591836734699</v>
      </c>
    </row>
    <row r="171" spans="1:5" x14ac:dyDescent="0.55000000000000004">
      <c r="A171" s="1">
        <v>170</v>
      </c>
      <c r="B171" s="2">
        <v>45646</v>
      </c>
      <c r="C171" s="1">
        <v>3284</v>
      </c>
      <c r="D171" s="7">
        <v>7.3349962115654707E-3</v>
      </c>
      <c r="E171" s="4">
        <f t="shared" si="2"/>
        <v>0.69387755102040816</v>
      </c>
    </row>
    <row r="172" spans="1:5" x14ac:dyDescent="0.55000000000000004">
      <c r="A172" s="1">
        <v>171</v>
      </c>
      <c r="B172" s="2">
        <v>45400</v>
      </c>
      <c r="C172" s="1">
        <v>2552</v>
      </c>
      <c r="D172" s="7">
        <v>7.472994463005274E-3</v>
      </c>
      <c r="E172" s="4">
        <f t="shared" si="2"/>
        <v>0.69795918367346943</v>
      </c>
    </row>
    <row r="173" spans="1:5" x14ac:dyDescent="0.55000000000000004">
      <c r="A173" s="1">
        <v>172</v>
      </c>
      <c r="B173" s="2">
        <v>45547</v>
      </c>
      <c r="C173" s="1">
        <v>2652</v>
      </c>
      <c r="D173" s="7">
        <v>7.570058860545294E-3</v>
      </c>
      <c r="E173" s="4">
        <f t="shared" si="2"/>
        <v>0.70204081632653059</v>
      </c>
    </row>
    <row r="174" spans="1:5" x14ac:dyDescent="0.55000000000000004">
      <c r="A174" s="1">
        <v>173</v>
      </c>
      <c r="B174" s="2">
        <v>45677</v>
      </c>
      <c r="C174" s="1">
        <v>3239</v>
      </c>
      <c r="D174" s="7">
        <v>7.7483728738714178E-3</v>
      </c>
      <c r="E174" s="4">
        <f t="shared" si="2"/>
        <v>0.70612244897959187</v>
      </c>
    </row>
    <row r="175" spans="1:5" x14ac:dyDescent="0.55000000000000004">
      <c r="A175" s="1">
        <v>174</v>
      </c>
      <c r="B175" s="2">
        <v>45474</v>
      </c>
      <c r="C175" s="1">
        <v>2750</v>
      </c>
      <c r="D175" s="7">
        <v>8.0321716972642527E-3</v>
      </c>
      <c r="E175" s="4">
        <f t="shared" si="2"/>
        <v>0.71020408163265303</v>
      </c>
    </row>
    <row r="176" spans="1:5" x14ac:dyDescent="0.55000000000000004">
      <c r="A176" s="1">
        <v>175</v>
      </c>
      <c r="B176" s="2">
        <v>45471</v>
      </c>
      <c r="C176" s="1">
        <v>2728</v>
      </c>
      <c r="D176" s="7">
        <v>8.0972102326193028E-3</v>
      </c>
      <c r="E176" s="4">
        <f t="shared" si="2"/>
        <v>0.7142857142857143</v>
      </c>
    </row>
    <row r="177" spans="1:5" x14ac:dyDescent="0.55000000000000004">
      <c r="A177" s="1">
        <v>176</v>
      </c>
      <c r="B177" s="2">
        <v>45525</v>
      </c>
      <c r="C177" s="1">
        <v>2677</v>
      </c>
      <c r="D177" s="7">
        <v>8.6288286281997369E-3</v>
      </c>
      <c r="E177" s="4">
        <f t="shared" si="2"/>
        <v>0.71836734693877546</v>
      </c>
    </row>
    <row r="178" spans="1:5" x14ac:dyDescent="0.55000000000000004">
      <c r="A178" s="1">
        <v>177</v>
      </c>
      <c r="B178" s="2">
        <v>45321</v>
      </c>
      <c r="C178" s="1">
        <v>2896</v>
      </c>
      <c r="D178" s="7">
        <v>8.6700733845430627E-3</v>
      </c>
      <c r="E178" s="4">
        <f t="shared" si="2"/>
        <v>0.72244897959183674</v>
      </c>
    </row>
    <row r="179" spans="1:5" x14ac:dyDescent="0.55000000000000004">
      <c r="A179" s="1">
        <v>178</v>
      </c>
      <c r="B179" s="2">
        <v>45467</v>
      </c>
      <c r="C179" s="1">
        <v>2585</v>
      </c>
      <c r="D179" s="7">
        <v>8.93730448584985E-3</v>
      </c>
      <c r="E179" s="4">
        <f t="shared" si="2"/>
        <v>0.72653061224489801</v>
      </c>
    </row>
    <row r="180" spans="1:5" x14ac:dyDescent="0.55000000000000004">
      <c r="A180" s="1">
        <v>179</v>
      </c>
      <c r="B180" s="2">
        <v>45502</v>
      </c>
      <c r="C180" s="1">
        <v>2669</v>
      </c>
      <c r="D180" s="7">
        <v>9.4109484329473244E-3</v>
      </c>
      <c r="E180" s="4">
        <f t="shared" si="2"/>
        <v>0.73061224489795917</v>
      </c>
    </row>
    <row r="181" spans="1:5" x14ac:dyDescent="0.55000000000000004">
      <c r="A181" s="1">
        <v>180</v>
      </c>
      <c r="B181" s="2">
        <v>45344</v>
      </c>
      <c r="C181" s="1">
        <v>2662</v>
      </c>
      <c r="D181" s="7">
        <v>9.4358126017701476E-3</v>
      </c>
      <c r="E181" s="4">
        <f t="shared" si="2"/>
        <v>0.73469387755102045</v>
      </c>
    </row>
    <row r="182" spans="1:5" x14ac:dyDescent="0.55000000000000004">
      <c r="A182" s="1">
        <v>181</v>
      </c>
      <c r="B182" s="2">
        <v>45614</v>
      </c>
      <c r="C182" s="1">
        <v>2917.5</v>
      </c>
      <c r="D182" s="7">
        <v>9.6436084028783554E-3</v>
      </c>
      <c r="E182" s="4">
        <f t="shared" si="2"/>
        <v>0.73877551020408161</v>
      </c>
    </row>
    <row r="183" spans="1:5" x14ac:dyDescent="0.55000000000000004">
      <c r="A183" s="1">
        <v>182</v>
      </c>
      <c r="B183" s="2">
        <v>45370</v>
      </c>
      <c r="C183" s="1">
        <v>2692</v>
      </c>
      <c r="D183" s="7">
        <v>9.7051900259643702E-3</v>
      </c>
      <c r="E183" s="4">
        <f t="shared" si="2"/>
        <v>0.74285714285714288</v>
      </c>
    </row>
    <row r="184" spans="1:5" x14ac:dyDescent="0.55000000000000004">
      <c r="A184" s="1">
        <v>183</v>
      </c>
      <c r="B184" s="2">
        <v>45462</v>
      </c>
      <c r="C184" s="1">
        <v>2554</v>
      </c>
      <c r="D184" s="7">
        <v>9.836789922519457E-3</v>
      </c>
      <c r="E184" s="4">
        <f t="shared" si="2"/>
        <v>0.74693877551020404</v>
      </c>
    </row>
    <row r="185" spans="1:5" x14ac:dyDescent="0.55000000000000004">
      <c r="A185" s="1">
        <v>184</v>
      </c>
      <c r="B185" s="2">
        <v>45621</v>
      </c>
      <c r="C185" s="1">
        <v>2977.5</v>
      </c>
      <c r="D185" s="7">
        <v>9.9570479202279426E-3</v>
      </c>
      <c r="E185" s="4">
        <f t="shared" si="2"/>
        <v>0.75102040816326532</v>
      </c>
    </row>
    <row r="186" spans="1:5" x14ac:dyDescent="0.55000000000000004">
      <c r="A186" s="1">
        <v>185</v>
      </c>
      <c r="B186" s="2">
        <v>45449</v>
      </c>
      <c r="C186" s="1">
        <v>2715</v>
      </c>
      <c r="D186" s="7">
        <v>1.0366623752544544E-2</v>
      </c>
      <c r="E186" s="4">
        <f t="shared" si="2"/>
        <v>0.75510204081632648</v>
      </c>
    </row>
    <row r="187" spans="1:5" x14ac:dyDescent="0.55000000000000004">
      <c r="A187" s="1">
        <v>186</v>
      </c>
      <c r="B187" s="2">
        <v>45518</v>
      </c>
      <c r="C187" s="1">
        <v>2616</v>
      </c>
      <c r="D187" s="7">
        <v>1.0374732825551644E-2</v>
      </c>
      <c r="E187" s="4">
        <f t="shared" si="2"/>
        <v>0.75918367346938775</v>
      </c>
    </row>
    <row r="188" spans="1:5" x14ac:dyDescent="0.55000000000000004">
      <c r="A188" s="1">
        <v>187</v>
      </c>
      <c r="B188" s="2">
        <v>45469</v>
      </c>
      <c r="C188" s="1">
        <v>2662</v>
      </c>
      <c r="D188" s="7">
        <v>1.0574116651830653E-2</v>
      </c>
      <c r="E188" s="4">
        <f t="shared" si="2"/>
        <v>0.76326530612244903</v>
      </c>
    </row>
    <row r="189" spans="1:5" x14ac:dyDescent="0.55000000000000004">
      <c r="A189" s="1">
        <v>188</v>
      </c>
      <c r="B189" s="2">
        <v>45568</v>
      </c>
      <c r="C189" s="1">
        <v>2780</v>
      </c>
      <c r="D189" s="7">
        <v>1.0668214369169978E-2</v>
      </c>
      <c r="E189" s="4">
        <f t="shared" si="2"/>
        <v>0.76734693877551019</v>
      </c>
    </row>
    <row r="190" spans="1:5" x14ac:dyDescent="0.55000000000000004">
      <c r="A190" s="1">
        <v>189</v>
      </c>
      <c r="B190" s="2">
        <v>45623</v>
      </c>
      <c r="C190" s="1">
        <v>3018</v>
      </c>
      <c r="D190" s="7">
        <v>1.1664854813045583E-2</v>
      </c>
      <c r="E190" s="4">
        <f t="shared" si="2"/>
        <v>0.77142857142857146</v>
      </c>
    </row>
    <row r="191" spans="1:5" x14ac:dyDescent="0.55000000000000004">
      <c r="A191" s="1">
        <v>190</v>
      </c>
      <c r="B191" s="2">
        <v>45604</v>
      </c>
      <c r="C191" s="1">
        <v>2805.5</v>
      </c>
      <c r="D191" s="7">
        <v>1.201269488123289E-2</v>
      </c>
      <c r="E191" s="4">
        <f t="shared" si="2"/>
        <v>0.77551020408163263</v>
      </c>
    </row>
    <row r="192" spans="1:5" x14ac:dyDescent="0.55000000000000004">
      <c r="A192" s="1">
        <v>191</v>
      </c>
      <c r="B192" s="2">
        <v>45664</v>
      </c>
      <c r="C192" s="1">
        <v>3341</v>
      </c>
      <c r="D192" s="7">
        <v>1.2044710503563434E-2</v>
      </c>
      <c r="E192" s="4">
        <f t="shared" si="2"/>
        <v>0.7795918367346939</v>
      </c>
    </row>
    <row r="193" spans="1:5" x14ac:dyDescent="0.55000000000000004">
      <c r="A193" s="1">
        <v>192</v>
      </c>
      <c r="B193" s="2">
        <v>45456</v>
      </c>
      <c r="C193" s="1">
        <v>2653</v>
      </c>
      <c r="D193" s="7">
        <v>1.213515081433331E-2</v>
      </c>
      <c r="E193" s="4">
        <f t="shared" si="2"/>
        <v>0.78367346938775506</v>
      </c>
    </row>
    <row r="194" spans="1:5" x14ac:dyDescent="0.55000000000000004">
      <c r="A194" s="1">
        <v>193</v>
      </c>
      <c r="B194" s="2">
        <v>45679</v>
      </c>
      <c r="C194" s="1">
        <v>3275</v>
      </c>
      <c r="D194" s="7">
        <v>1.2288941134351314E-2</v>
      </c>
      <c r="E194" s="4">
        <f t="shared" ref="E194:E246" si="3">A194/$I$1</f>
        <v>0.78775510204081634</v>
      </c>
    </row>
    <row r="195" spans="1:5" x14ac:dyDescent="0.55000000000000004">
      <c r="A195" s="1">
        <v>194</v>
      </c>
      <c r="B195" s="2">
        <v>45442</v>
      </c>
      <c r="C195" s="1">
        <v>2530</v>
      </c>
      <c r="D195" s="7">
        <v>1.2328650886613526E-2</v>
      </c>
      <c r="E195" s="4">
        <f t="shared" si="3"/>
        <v>0.7918367346938775</v>
      </c>
    </row>
    <row r="196" spans="1:5" x14ac:dyDescent="0.55000000000000004">
      <c r="A196" s="1">
        <v>195</v>
      </c>
      <c r="B196" s="2">
        <v>45595</v>
      </c>
      <c r="C196" s="1">
        <v>2750</v>
      </c>
      <c r="D196" s="7">
        <v>1.2993137315111099E-2</v>
      </c>
      <c r="E196" s="4">
        <f t="shared" si="3"/>
        <v>0.79591836734693877</v>
      </c>
    </row>
    <row r="197" spans="1:5" x14ac:dyDescent="0.55000000000000004">
      <c r="A197" s="1">
        <v>196</v>
      </c>
      <c r="B197" s="2">
        <v>45624</v>
      </c>
      <c r="C197" s="1">
        <v>3058</v>
      </c>
      <c r="D197" s="7">
        <v>1.3166747161213351E-2</v>
      </c>
      <c r="E197" s="4">
        <f t="shared" si="3"/>
        <v>0.8</v>
      </c>
    </row>
    <row r="198" spans="1:5" x14ac:dyDescent="0.55000000000000004">
      <c r="A198" s="1">
        <v>197</v>
      </c>
      <c r="B198" s="2">
        <v>45652</v>
      </c>
      <c r="C198" s="1">
        <v>3350</v>
      </c>
      <c r="D198" s="7">
        <v>1.3523872533325369E-2</v>
      </c>
      <c r="E198" s="4">
        <f t="shared" si="3"/>
        <v>0.80408163265306121</v>
      </c>
    </row>
    <row r="199" spans="1:5" x14ac:dyDescent="0.55000000000000004">
      <c r="A199" s="1">
        <v>198</v>
      </c>
      <c r="B199" s="2">
        <v>45534</v>
      </c>
      <c r="C199" s="1">
        <v>2840</v>
      </c>
      <c r="D199" s="7">
        <v>1.4184634991956381E-2</v>
      </c>
      <c r="E199" s="4">
        <f t="shared" si="3"/>
        <v>0.80816326530612248</v>
      </c>
    </row>
    <row r="200" spans="1:5" x14ac:dyDescent="0.55000000000000004">
      <c r="A200" s="1">
        <v>199</v>
      </c>
      <c r="B200" s="2">
        <v>45394</v>
      </c>
      <c r="C200" s="1">
        <v>2608</v>
      </c>
      <c r="D200" s="7">
        <v>1.4288715780654144E-2</v>
      </c>
      <c r="E200" s="4">
        <f t="shared" si="3"/>
        <v>0.81224489795918364</v>
      </c>
    </row>
    <row r="201" spans="1:5" x14ac:dyDescent="0.55000000000000004">
      <c r="A201" s="1">
        <v>200</v>
      </c>
      <c r="B201" s="2">
        <v>45555</v>
      </c>
      <c r="C201" s="1">
        <v>2673</v>
      </c>
      <c r="D201" s="7">
        <v>1.4318255163456285E-2</v>
      </c>
      <c r="E201" s="4">
        <f t="shared" si="3"/>
        <v>0.81632653061224492</v>
      </c>
    </row>
    <row r="202" spans="1:5" x14ac:dyDescent="0.55000000000000004">
      <c r="A202" s="1">
        <v>201</v>
      </c>
      <c r="B202" s="2">
        <v>45363</v>
      </c>
      <c r="C202" s="1">
        <v>2586</v>
      </c>
      <c r="D202" s="7">
        <v>1.441115495568736E-2</v>
      </c>
      <c r="E202" s="4">
        <f t="shared" si="3"/>
        <v>0.82040816326530608</v>
      </c>
    </row>
    <row r="203" spans="1:5" x14ac:dyDescent="0.55000000000000004">
      <c r="A203" s="1">
        <v>202</v>
      </c>
      <c r="B203" s="2">
        <v>45446</v>
      </c>
      <c r="C203" s="1">
        <v>2617</v>
      </c>
      <c r="D203" s="7">
        <v>1.4626896648801001E-2</v>
      </c>
      <c r="E203" s="4">
        <f t="shared" si="3"/>
        <v>0.82448979591836735</v>
      </c>
    </row>
    <row r="204" spans="1:5" x14ac:dyDescent="0.55000000000000004">
      <c r="A204" s="1">
        <v>203</v>
      </c>
      <c r="B204" s="2">
        <v>45322</v>
      </c>
      <c r="C204" s="1">
        <v>2939</v>
      </c>
      <c r="D204" s="7">
        <v>1.4738912913310392E-2</v>
      </c>
      <c r="E204" s="4">
        <f t="shared" si="3"/>
        <v>0.82857142857142863</v>
      </c>
    </row>
    <row r="205" spans="1:5" x14ac:dyDescent="0.55000000000000004">
      <c r="A205" s="1">
        <v>204</v>
      </c>
      <c r="B205" s="2">
        <v>45545</v>
      </c>
      <c r="C205" s="1">
        <v>2639</v>
      </c>
      <c r="D205" s="7">
        <v>1.4888612493750559E-2</v>
      </c>
      <c r="E205" s="4">
        <f t="shared" si="3"/>
        <v>0.83265306122448979</v>
      </c>
    </row>
    <row r="206" spans="1:5" x14ac:dyDescent="0.55000000000000004">
      <c r="A206" s="1">
        <v>205</v>
      </c>
      <c r="B206" s="2">
        <v>45475</v>
      </c>
      <c r="C206" s="1">
        <v>2792</v>
      </c>
      <c r="D206" s="7">
        <v>1.5157273221646167E-2</v>
      </c>
      <c r="E206" s="4">
        <f t="shared" si="3"/>
        <v>0.83673469387755106</v>
      </c>
    </row>
    <row r="207" spans="1:5" x14ac:dyDescent="0.55000000000000004">
      <c r="A207" s="1">
        <v>206</v>
      </c>
      <c r="B207" s="2">
        <v>45672</v>
      </c>
      <c r="C207" s="1">
        <v>3206</v>
      </c>
      <c r="D207" s="7">
        <v>1.6035558194184802E-2</v>
      </c>
      <c r="E207" s="4">
        <f t="shared" si="3"/>
        <v>0.84081632653061222</v>
      </c>
    </row>
    <row r="208" spans="1:5" x14ac:dyDescent="0.55000000000000004">
      <c r="A208" s="1">
        <v>207</v>
      </c>
      <c r="B208" s="2">
        <v>45483</v>
      </c>
      <c r="C208" s="1">
        <v>2969</v>
      </c>
      <c r="D208" s="7">
        <v>1.6299172376018783E-2</v>
      </c>
      <c r="E208" s="4">
        <f t="shared" si="3"/>
        <v>0.8448979591836735</v>
      </c>
    </row>
    <row r="209" spans="1:5" x14ac:dyDescent="0.55000000000000004">
      <c r="A209" s="1">
        <v>208</v>
      </c>
      <c r="B209" s="2">
        <v>45470</v>
      </c>
      <c r="C209" s="1">
        <v>2706</v>
      </c>
      <c r="D209" s="7">
        <v>1.6393809775676352E-2</v>
      </c>
      <c r="E209" s="4">
        <f t="shared" si="3"/>
        <v>0.84897959183673466</v>
      </c>
    </row>
    <row r="210" spans="1:5" x14ac:dyDescent="0.55000000000000004">
      <c r="A210" s="1">
        <v>209</v>
      </c>
      <c r="B210" s="2">
        <v>45643</v>
      </c>
      <c r="C210" s="1">
        <v>3380</v>
      </c>
      <c r="D210" s="7">
        <v>1.67068325017256E-2</v>
      </c>
      <c r="E210" s="4">
        <f t="shared" si="3"/>
        <v>0.85306122448979593</v>
      </c>
    </row>
    <row r="211" spans="1:5" x14ac:dyDescent="0.55000000000000004">
      <c r="A211" s="1">
        <v>210</v>
      </c>
      <c r="B211" s="2">
        <v>45602</v>
      </c>
      <c r="C211" s="1">
        <v>2774.5</v>
      </c>
      <c r="D211" s="7">
        <v>1.6718543139669223E-2</v>
      </c>
      <c r="E211" s="4">
        <f t="shared" si="3"/>
        <v>0.8571428571428571</v>
      </c>
    </row>
    <row r="212" spans="1:5" x14ac:dyDescent="0.55000000000000004">
      <c r="A212" s="1">
        <v>211</v>
      </c>
      <c r="B212" s="2">
        <v>45425</v>
      </c>
      <c r="C212" s="1">
        <v>2384</v>
      </c>
      <c r="D212" s="7">
        <v>1.7774484027577683E-2</v>
      </c>
      <c r="E212" s="4">
        <f t="shared" si="3"/>
        <v>0.86122448979591837</v>
      </c>
    </row>
    <row r="213" spans="1:5" x14ac:dyDescent="0.55000000000000004">
      <c r="A213" s="1">
        <v>212</v>
      </c>
      <c r="B213" s="2">
        <v>45629</v>
      </c>
      <c r="C213" s="1">
        <v>3070</v>
      </c>
      <c r="D213" s="7">
        <v>1.8409461394802127E-2</v>
      </c>
      <c r="E213" s="4">
        <f t="shared" si="3"/>
        <v>0.86530612244897964</v>
      </c>
    </row>
    <row r="214" spans="1:5" x14ac:dyDescent="0.55000000000000004">
      <c r="A214" s="1">
        <v>213</v>
      </c>
      <c r="B214" s="2">
        <v>45680</v>
      </c>
      <c r="C214" s="1">
        <v>3336</v>
      </c>
      <c r="D214" s="7">
        <v>1.845461540928504E-2</v>
      </c>
      <c r="E214" s="4">
        <f t="shared" si="3"/>
        <v>0.8693877551020408</v>
      </c>
    </row>
    <row r="215" spans="1:5" x14ac:dyDescent="0.55000000000000004">
      <c r="A215" s="1">
        <v>214</v>
      </c>
      <c r="B215" s="2">
        <v>45468</v>
      </c>
      <c r="C215" s="1">
        <v>2634</v>
      </c>
      <c r="D215" s="7">
        <v>1.8778095360696804E-2</v>
      </c>
      <c r="E215" s="4">
        <f t="shared" si="3"/>
        <v>0.87346938775510208</v>
      </c>
    </row>
    <row r="216" spans="1:5" x14ac:dyDescent="0.55000000000000004">
      <c r="A216" s="1">
        <v>215</v>
      </c>
      <c r="B216" s="2">
        <v>45443</v>
      </c>
      <c r="C216" s="1">
        <v>2579</v>
      </c>
      <c r="D216" s="7">
        <v>1.9182424159778968E-2</v>
      </c>
      <c r="E216" s="4">
        <f t="shared" si="3"/>
        <v>0.87755102040816324</v>
      </c>
    </row>
    <row r="217" spans="1:5" x14ac:dyDescent="0.55000000000000004">
      <c r="A217" s="1">
        <v>216</v>
      </c>
      <c r="B217" s="2">
        <v>45447</v>
      </c>
      <c r="C217" s="1">
        <v>2668</v>
      </c>
      <c r="D217" s="7">
        <v>1.9300504505368375E-2</v>
      </c>
      <c r="E217" s="4">
        <f t="shared" si="3"/>
        <v>0.88163265306122451</v>
      </c>
    </row>
    <row r="218" spans="1:5" x14ac:dyDescent="0.55000000000000004">
      <c r="A218" s="1">
        <v>217</v>
      </c>
      <c r="B218" s="2">
        <v>45635</v>
      </c>
      <c r="C218" s="1">
        <v>3206</v>
      </c>
      <c r="D218" s="7">
        <v>1.9528179620401178E-2</v>
      </c>
      <c r="E218" s="4">
        <f t="shared" si="3"/>
        <v>0.88571428571428568</v>
      </c>
    </row>
    <row r="219" spans="1:5" x14ac:dyDescent="0.55000000000000004">
      <c r="A219" s="1">
        <v>218</v>
      </c>
      <c r="B219" s="2">
        <v>45653</v>
      </c>
      <c r="C219" s="1">
        <v>3417</v>
      </c>
      <c r="D219" s="7">
        <v>1.980262729617973E-2</v>
      </c>
      <c r="E219" s="4">
        <f t="shared" si="3"/>
        <v>0.88979591836734695</v>
      </c>
    </row>
    <row r="220" spans="1:5" x14ac:dyDescent="0.55000000000000004">
      <c r="A220" s="1">
        <v>219</v>
      </c>
      <c r="B220" s="2">
        <v>45593</v>
      </c>
      <c r="C220" s="1">
        <v>2698</v>
      </c>
      <c r="D220" s="7">
        <v>1.9839692475301492E-2</v>
      </c>
      <c r="E220" s="4">
        <f t="shared" si="3"/>
        <v>0.89387755102040811</v>
      </c>
    </row>
    <row r="221" spans="1:5" x14ac:dyDescent="0.55000000000000004">
      <c r="A221" s="1">
        <v>220</v>
      </c>
      <c r="B221" s="2">
        <v>45601</v>
      </c>
      <c r="C221" s="1">
        <v>2728.5</v>
      </c>
      <c r="D221" s="7">
        <v>1.9989560654981774E-2</v>
      </c>
      <c r="E221" s="4">
        <f t="shared" si="3"/>
        <v>0.89795918367346939</v>
      </c>
    </row>
    <row r="222" spans="1:5" x14ac:dyDescent="0.55000000000000004">
      <c r="A222" s="1">
        <v>221</v>
      </c>
      <c r="B222" s="2">
        <v>45369</v>
      </c>
      <c r="C222" s="1">
        <v>2666</v>
      </c>
      <c r="D222" s="7">
        <v>2.0080235218041576E-2</v>
      </c>
      <c r="E222" s="4">
        <f t="shared" si="3"/>
        <v>0.90204081632653066</v>
      </c>
    </row>
    <row r="223" spans="1:5" x14ac:dyDescent="0.55000000000000004">
      <c r="A223" s="1">
        <v>222</v>
      </c>
      <c r="B223" s="2">
        <v>45566</v>
      </c>
      <c r="C223" s="1">
        <v>2834</v>
      </c>
      <c r="D223" s="7">
        <v>2.0137898736840742E-2</v>
      </c>
      <c r="E223" s="4">
        <f t="shared" si="3"/>
        <v>0.90612244897959182</v>
      </c>
    </row>
    <row r="224" spans="1:5" x14ac:dyDescent="0.55000000000000004">
      <c r="A224" s="1">
        <v>223</v>
      </c>
      <c r="B224" s="2">
        <v>45352</v>
      </c>
      <c r="C224" s="1">
        <v>2643</v>
      </c>
      <c r="D224" s="7">
        <v>2.0642934852751486E-2</v>
      </c>
      <c r="E224" s="4">
        <f t="shared" si="3"/>
        <v>0.91020408163265309</v>
      </c>
    </row>
    <row r="225" spans="1:5" x14ac:dyDescent="0.55000000000000004">
      <c r="A225" s="1">
        <v>224</v>
      </c>
      <c r="B225" s="2">
        <v>45503</v>
      </c>
      <c r="C225" s="1">
        <v>2728</v>
      </c>
      <c r="D225" s="7">
        <v>2.1864869558828628E-2</v>
      </c>
      <c r="E225" s="4">
        <f t="shared" si="3"/>
        <v>0.91428571428571426</v>
      </c>
    </row>
    <row r="226" spans="1:5" x14ac:dyDescent="0.55000000000000004">
      <c r="A226" s="1">
        <v>225</v>
      </c>
      <c r="B226" s="2">
        <v>45532</v>
      </c>
      <c r="C226" s="1">
        <v>2819</v>
      </c>
      <c r="D226" s="7">
        <v>2.2601858980563317E-2</v>
      </c>
      <c r="E226" s="4">
        <f t="shared" si="3"/>
        <v>0.91836734693877553</v>
      </c>
    </row>
    <row r="227" spans="1:5" x14ac:dyDescent="0.55000000000000004">
      <c r="A227" s="1">
        <v>226</v>
      </c>
      <c r="B227" s="2">
        <v>45412</v>
      </c>
      <c r="C227" s="1">
        <v>2617</v>
      </c>
      <c r="D227" s="7">
        <v>2.4367865937661156E-2</v>
      </c>
      <c r="E227" s="4">
        <f t="shared" si="3"/>
        <v>0.92244897959183669</v>
      </c>
    </row>
    <row r="228" spans="1:5" x14ac:dyDescent="0.55000000000000004">
      <c r="A228" s="1">
        <v>227</v>
      </c>
      <c r="B228" s="2">
        <v>45320</v>
      </c>
      <c r="C228" s="1">
        <v>2871</v>
      </c>
      <c r="D228" s="7">
        <v>2.4683904860955463E-2</v>
      </c>
      <c r="E228" s="4">
        <f t="shared" si="3"/>
        <v>0.92653061224489797</v>
      </c>
    </row>
    <row r="229" spans="1:5" x14ac:dyDescent="0.55000000000000004">
      <c r="A229" s="1">
        <v>228</v>
      </c>
      <c r="B229" s="2">
        <v>45406</v>
      </c>
      <c r="C229" s="1">
        <v>2568</v>
      </c>
      <c r="D229" s="7">
        <v>2.7236733974899379E-2</v>
      </c>
      <c r="E229" s="4">
        <f t="shared" si="3"/>
        <v>0.93061224489795913</v>
      </c>
    </row>
    <row r="230" spans="1:5" x14ac:dyDescent="0.55000000000000004">
      <c r="A230" s="1">
        <v>229</v>
      </c>
      <c r="B230" s="2">
        <v>45616</v>
      </c>
      <c r="C230" s="1">
        <v>3018</v>
      </c>
      <c r="D230" s="7">
        <v>2.7546249593388111E-2</v>
      </c>
      <c r="E230" s="4">
        <f t="shared" si="3"/>
        <v>0.9346938775510204</v>
      </c>
    </row>
    <row r="231" spans="1:5" x14ac:dyDescent="0.55000000000000004">
      <c r="A231" s="1">
        <v>230</v>
      </c>
      <c r="B231" s="2">
        <v>45531</v>
      </c>
      <c r="C231" s="1">
        <v>2756</v>
      </c>
      <c r="D231" s="7">
        <v>2.7963558628646842E-2</v>
      </c>
      <c r="E231" s="4">
        <f t="shared" si="3"/>
        <v>0.93877551020408168</v>
      </c>
    </row>
    <row r="232" spans="1:5" x14ac:dyDescent="0.55000000000000004">
      <c r="A232" s="1">
        <v>231</v>
      </c>
      <c r="B232" s="2">
        <v>45554</v>
      </c>
      <c r="C232" s="1">
        <v>2635</v>
      </c>
      <c r="D232" s="7">
        <v>2.8094978518783068E-2</v>
      </c>
      <c r="E232" s="4">
        <f t="shared" si="3"/>
        <v>0.94285714285714284</v>
      </c>
    </row>
    <row r="233" spans="1:5" x14ac:dyDescent="0.55000000000000004">
      <c r="A233" s="1">
        <v>232</v>
      </c>
      <c r="B233" s="2">
        <v>45559</v>
      </c>
      <c r="C233" s="1">
        <v>2751</v>
      </c>
      <c r="D233" s="7">
        <v>2.8763044785655625E-2</v>
      </c>
      <c r="E233" s="4">
        <f t="shared" si="3"/>
        <v>0.94693877551020411</v>
      </c>
    </row>
    <row r="234" spans="1:5" x14ac:dyDescent="0.55000000000000004">
      <c r="A234" s="1">
        <v>233</v>
      </c>
      <c r="B234" s="2">
        <v>45638</v>
      </c>
      <c r="C234" s="1">
        <v>3462</v>
      </c>
      <c r="D234" s="7">
        <v>2.9310421767593724E-2</v>
      </c>
      <c r="E234" s="4">
        <f t="shared" si="3"/>
        <v>0.95102040816326527</v>
      </c>
    </row>
    <row r="235" spans="1:5" x14ac:dyDescent="0.55000000000000004">
      <c r="A235" s="1">
        <v>234</v>
      </c>
      <c r="B235" s="2">
        <v>45630</v>
      </c>
      <c r="C235" s="1">
        <v>3170</v>
      </c>
      <c r="D235" s="7">
        <v>3.2054026290083477E-2</v>
      </c>
      <c r="E235" s="4">
        <f t="shared" si="3"/>
        <v>0.95510204081632655</v>
      </c>
    </row>
    <row r="236" spans="1:5" x14ac:dyDescent="0.55000000000000004">
      <c r="A236" s="1">
        <v>235</v>
      </c>
      <c r="B236" s="2">
        <v>45561</v>
      </c>
      <c r="C236" s="1">
        <v>2848</v>
      </c>
      <c r="D236" s="7">
        <v>3.3199550944851546E-2</v>
      </c>
      <c r="E236" s="4">
        <f t="shared" si="3"/>
        <v>0.95918367346938771</v>
      </c>
    </row>
    <row r="237" spans="1:5" x14ac:dyDescent="0.55000000000000004">
      <c r="A237" s="1">
        <v>236</v>
      </c>
      <c r="B237" s="2">
        <v>45335</v>
      </c>
      <c r="C237" s="1">
        <v>2947</v>
      </c>
      <c r="D237" s="7">
        <v>3.4521895459657184E-2</v>
      </c>
      <c r="E237" s="4">
        <f t="shared" si="3"/>
        <v>0.96326530612244898</v>
      </c>
    </row>
    <row r="238" spans="1:5" x14ac:dyDescent="0.55000000000000004">
      <c r="A238" s="1">
        <v>237</v>
      </c>
      <c r="B238" s="2">
        <v>45484</v>
      </c>
      <c r="C238" s="1">
        <v>3076</v>
      </c>
      <c r="D238" s="7">
        <v>3.5404855861774776E-2</v>
      </c>
      <c r="E238" s="4">
        <f t="shared" si="3"/>
        <v>0.96734693877551026</v>
      </c>
    </row>
    <row r="239" spans="1:5" x14ac:dyDescent="0.55000000000000004">
      <c r="A239" s="1">
        <v>238</v>
      </c>
      <c r="B239" s="2">
        <v>45520</v>
      </c>
      <c r="C239" s="1">
        <v>2677</v>
      </c>
      <c r="D239" s="7">
        <v>3.8458956296108203E-2</v>
      </c>
      <c r="E239" s="4">
        <f t="shared" si="3"/>
        <v>0.97142857142857142</v>
      </c>
    </row>
    <row r="240" spans="1:5" x14ac:dyDescent="0.55000000000000004">
      <c r="A240" s="1">
        <v>239</v>
      </c>
      <c r="B240" s="2">
        <v>45572</v>
      </c>
      <c r="C240" s="1">
        <v>2880.5</v>
      </c>
      <c r="D240" s="7">
        <v>4.0200189385511925E-2</v>
      </c>
      <c r="E240" s="4">
        <f t="shared" si="3"/>
        <v>0.97551020408163269</v>
      </c>
    </row>
    <row r="241" spans="1:5" x14ac:dyDescent="0.55000000000000004">
      <c r="A241" s="1">
        <v>240</v>
      </c>
      <c r="B241" s="2">
        <v>45636</v>
      </c>
      <c r="C241" s="1">
        <v>3338</v>
      </c>
      <c r="D241" s="7">
        <v>4.0347771052282093E-2</v>
      </c>
      <c r="E241" s="4">
        <f t="shared" si="3"/>
        <v>0.97959183673469385</v>
      </c>
    </row>
    <row r="242" spans="1:5" x14ac:dyDescent="0.55000000000000004">
      <c r="A242" s="1">
        <v>241</v>
      </c>
      <c r="B242" s="2">
        <v>45482</v>
      </c>
      <c r="C242" s="1">
        <v>2921</v>
      </c>
      <c r="D242" s="7">
        <v>4.8755929904352666E-2</v>
      </c>
      <c r="E242" s="4">
        <f t="shared" si="3"/>
        <v>0.98367346938775513</v>
      </c>
    </row>
    <row r="243" spans="1:5" x14ac:dyDescent="0.55000000000000004">
      <c r="A243" s="1">
        <v>242</v>
      </c>
      <c r="B243" s="2">
        <v>45517</v>
      </c>
      <c r="C243" s="1">
        <v>2589</v>
      </c>
      <c r="D243" s="7">
        <v>4.90798932747471E-2</v>
      </c>
      <c r="E243" s="4">
        <f t="shared" si="3"/>
        <v>0.98775510204081629</v>
      </c>
    </row>
    <row r="244" spans="1:5" x14ac:dyDescent="0.55000000000000004">
      <c r="A244" s="1">
        <v>243</v>
      </c>
      <c r="B244" s="2">
        <v>45607</v>
      </c>
      <c r="C244" s="1">
        <v>2975</v>
      </c>
      <c r="D244" s="7">
        <v>5.8662262788703429E-2</v>
      </c>
      <c r="E244" s="4">
        <f t="shared" si="3"/>
        <v>0.99183673469387756</v>
      </c>
    </row>
    <row r="245" spans="1:5" x14ac:dyDescent="0.55000000000000004">
      <c r="A245" s="1">
        <v>244</v>
      </c>
      <c r="B245" s="2">
        <v>45427</v>
      </c>
      <c r="C245" s="1">
        <v>2590</v>
      </c>
      <c r="D245" s="7">
        <v>7.9110066785210043E-2</v>
      </c>
      <c r="E245" s="4">
        <f t="shared" si="3"/>
        <v>0.99591836734693873</v>
      </c>
    </row>
    <row r="246" spans="1:5" x14ac:dyDescent="0.55000000000000004">
      <c r="A246" s="1">
        <v>245</v>
      </c>
      <c r="B246" s="2">
        <v>45510</v>
      </c>
      <c r="C246" s="1">
        <v>2463</v>
      </c>
      <c r="D246" s="7">
        <v>8.73436213030023E-2</v>
      </c>
      <c r="E246" s="4">
        <f t="shared" si="3"/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68E8A-4691-4A7F-8FCD-144358EAF731}">
  <dimension ref="A1:O246"/>
  <sheetViews>
    <sheetView zoomScale="70" zoomScaleNormal="70" workbookViewId="0">
      <selection activeCell="L8" sqref="L8"/>
    </sheetView>
  </sheetViews>
  <sheetFormatPr defaultColWidth="9" defaultRowHeight="18" x14ac:dyDescent="0.55000000000000004"/>
  <cols>
    <col min="1" max="1" width="9" style="1"/>
    <col min="2" max="2" width="11.58203125" style="1" bestFit="1" customWidth="1"/>
    <col min="3" max="3" width="9.08203125" style="1" bestFit="1" customWidth="1"/>
    <col min="4" max="7" width="9" style="1"/>
    <col min="8" max="8" width="11.1640625" style="1" customWidth="1"/>
    <col min="9" max="16384" width="9" style="1"/>
  </cols>
  <sheetData>
    <row r="1" spans="1:15" ht="18.5" thickBot="1" x14ac:dyDescent="0.6">
      <c r="B1" s="6" t="s">
        <v>1</v>
      </c>
      <c r="C1" s="6" t="s">
        <v>0</v>
      </c>
      <c r="D1" s="6" t="s">
        <v>2</v>
      </c>
      <c r="E1" s="6" t="s">
        <v>11</v>
      </c>
      <c r="H1" s="1" t="s">
        <v>10</v>
      </c>
      <c r="I1" s="1">
        <f>COUNT(D2:D246)</f>
        <v>245</v>
      </c>
      <c r="J1" s="5" t="s">
        <v>3</v>
      </c>
    </row>
    <row r="2" spans="1:15" x14ac:dyDescent="0.55000000000000004">
      <c r="A2" s="1">
        <v>1</v>
      </c>
      <c r="B2" s="17">
        <v>45509</v>
      </c>
      <c r="C2" s="18">
        <v>2257</v>
      </c>
      <c r="D2" s="19">
        <v>-7.9190294440204728E-2</v>
      </c>
      <c r="E2" s="20">
        <f t="shared" ref="E2:E65" si="0">A2/$I$1</f>
        <v>4.0816326530612249E-3</v>
      </c>
      <c r="H2" s="1" t="s">
        <v>18</v>
      </c>
      <c r="I2" s="14">
        <f>AVERAGE(D2:D246)</f>
        <v>4.5649395814296881E-4</v>
      </c>
      <c r="J2" s="5" t="s">
        <v>8</v>
      </c>
    </row>
    <row r="3" spans="1:15" x14ac:dyDescent="0.55000000000000004">
      <c r="A3" s="1">
        <v>2</v>
      </c>
      <c r="B3" s="21">
        <v>45506</v>
      </c>
      <c r="C3" s="1">
        <v>2443</v>
      </c>
      <c r="D3" s="22">
        <v>-6.8801831272405425E-2</v>
      </c>
      <c r="E3" s="23">
        <f t="shared" si="0"/>
        <v>8.1632653061224497E-3</v>
      </c>
      <c r="H3" s="1" t="s">
        <v>5</v>
      </c>
      <c r="I3" s="14">
        <f>STDEV(D2:D246)</f>
        <v>1.988302593824048E-2</v>
      </c>
      <c r="J3" s="5" t="s">
        <v>9</v>
      </c>
    </row>
    <row r="4" spans="1:15" x14ac:dyDescent="0.55000000000000004">
      <c r="A4" s="1">
        <v>3</v>
      </c>
      <c r="B4" s="21">
        <v>45337</v>
      </c>
      <c r="C4" s="1">
        <v>2742</v>
      </c>
      <c r="D4" s="24">
        <v>-6.6997202884282375E-2</v>
      </c>
      <c r="E4" s="25">
        <f t="shared" si="0"/>
        <v>1.2244897959183673E-2</v>
      </c>
      <c r="H4" s="33" t="s">
        <v>12</v>
      </c>
      <c r="I4" s="34">
        <v>0.01</v>
      </c>
    </row>
    <row r="5" spans="1:15" x14ac:dyDescent="0.55000000000000004">
      <c r="A5" s="1">
        <v>4</v>
      </c>
      <c r="B5" s="21">
        <v>45498</v>
      </c>
      <c r="C5" s="1">
        <v>2683</v>
      </c>
      <c r="D5" s="24">
        <v>-5.5811584383227204E-2</v>
      </c>
      <c r="E5" s="25">
        <f t="shared" si="0"/>
        <v>1.6326530612244899E-2</v>
      </c>
      <c r="H5" s="37" t="s">
        <v>6</v>
      </c>
      <c r="I5" s="39">
        <f>_xlfn.NORM.INV(I4,I2,I3)</f>
        <v>-4.5798341162781663E-2</v>
      </c>
      <c r="J5" s="5" t="s">
        <v>13</v>
      </c>
      <c r="O5" s="1">
        <f>I5*240^0.5</f>
        <v>-0.70950485042951605</v>
      </c>
    </row>
    <row r="6" spans="1:15" ht="18.5" thickBot="1" x14ac:dyDescent="0.6">
      <c r="A6" s="1">
        <v>5</v>
      </c>
      <c r="B6" s="26">
        <v>45420</v>
      </c>
      <c r="C6" s="27">
        <v>2410</v>
      </c>
      <c r="D6" s="28">
        <v>-5.0961289072415886E-2</v>
      </c>
      <c r="E6" s="29">
        <f t="shared" si="0"/>
        <v>2.0408163265306121E-2</v>
      </c>
      <c r="H6" s="38" t="s">
        <v>7</v>
      </c>
      <c r="I6" s="36">
        <f>_xlfn.PERCENTILE.EXC(D2:D246, I4)</f>
        <v>-6.797170221386882E-2</v>
      </c>
      <c r="J6" s="5" t="s">
        <v>14</v>
      </c>
    </row>
    <row r="7" spans="1:15" ht="36" customHeight="1" x14ac:dyDescent="0.55000000000000004">
      <c r="A7" s="1">
        <v>6</v>
      </c>
      <c r="B7" s="2">
        <v>45491</v>
      </c>
      <c r="C7" s="1">
        <v>2936</v>
      </c>
      <c r="D7" s="7">
        <v>-3.3822075311342563E-2</v>
      </c>
      <c r="E7" s="4">
        <f t="shared" si="0"/>
        <v>2.4489795918367346E-2</v>
      </c>
    </row>
    <row r="8" spans="1:15" x14ac:dyDescent="0.55000000000000004">
      <c r="A8" s="1">
        <v>7</v>
      </c>
      <c r="B8" s="2">
        <v>45505</v>
      </c>
      <c r="C8" s="1">
        <v>2617</v>
      </c>
      <c r="D8" s="7">
        <v>-3.3442906200587444E-2</v>
      </c>
      <c r="E8" s="4">
        <f t="shared" si="0"/>
        <v>2.8571428571428571E-2</v>
      </c>
    </row>
    <row r="9" spans="1:15" x14ac:dyDescent="0.55000000000000004">
      <c r="A9" s="1">
        <v>8</v>
      </c>
      <c r="B9" s="2">
        <v>45639</v>
      </c>
      <c r="C9" s="1">
        <v>3358</v>
      </c>
      <c r="D9" s="7">
        <v>-3.0500898098668478E-2</v>
      </c>
      <c r="E9" s="4">
        <f t="shared" si="0"/>
        <v>3.2653061224489799E-2</v>
      </c>
    </row>
    <row r="10" spans="1:15" x14ac:dyDescent="0.55000000000000004">
      <c r="A10" s="1">
        <v>9</v>
      </c>
      <c r="B10" s="2">
        <v>45539</v>
      </c>
      <c r="C10" s="1">
        <v>2750</v>
      </c>
      <c r="D10" s="7">
        <v>-3.0441025501235522E-2</v>
      </c>
      <c r="E10" s="4">
        <f t="shared" si="0"/>
        <v>3.6734693877551024E-2</v>
      </c>
    </row>
    <row r="11" spans="1:15" x14ac:dyDescent="0.55000000000000004">
      <c r="A11" s="1">
        <v>10</v>
      </c>
      <c r="B11" s="2">
        <v>45376</v>
      </c>
      <c r="C11" s="1">
        <v>2610</v>
      </c>
      <c r="D11" s="7">
        <v>-3.0190972279145682E-2</v>
      </c>
      <c r="E11" s="4">
        <f t="shared" si="0"/>
        <v>4.0816326530612242E-2</v>
      </c>
    </row>
    <row r="12" spans="1:15" x14ac:dyDescent="0.55000000000000004">
      <c r="A12" s="1">
        <v>11</v>
      </c>
      <c r="B12" s="2">
        <v>45567</v>
      </c>
      <c r="C12" s="1">
        <v>2750.5</v>
      </c>
      <c r="D12" s="7">
        <v>-2.990642793511299E-2</v>
      </c>
      <c r="E12" s="4">
        <f t="shared" si="0"/>
        <v>4.4897959183673466E-2</v>
      </c>
    </row>
    <row r="13" spans="1:15" x14ac:dyDescent="0.55000000000000004">
      <c r="A13" s="1">
        <v>12</v>
      </c>
      <c r="B13" s="2">
        <v>45565</v>
      </c>
      <c r="C13" s="1">
        <v>2777.5</v>
      </c>
      <c r="D13" s="15">
        <v>-2.9619971536325156E-2</v>
      </c>
      <c r="E13" s="16">
        <f t="shared" si="0"/>
        <v>4.8979591836734691E-2</v>
      </c>
    </row>
    <row r="14" spans="1:15" x14ac:dyDescent="0.55000000000000004">
      <c r="A14" s="1">
        <v>13</v>
      </c>
      <c r="B14" s="2">
        <v>45419</v>
      </c>
      <c r="C14" s="1">
        <v>2536</v>
      </c>
      <c r="D14" s="15">
        <v>-2.9528174839205175E-2</v>
      </c>
      <c r="E14" s="16">
        <f t="shared" si="0"/>
        <v>5.3061224489795916E-2</v>
      </c>
    </row>
    <row r="15" spans="1:15" x14ac:dyDescent="0.55000000000000004">
      <c r="A15" s="1">
        <v>14</v>
      </c>
      <c r="B15" s="2">
        <v>45644</v>
      </c>
      <c r="C15" s="1">
        <v>3291</v>
      </c>
      <c r="D15" s="7">
        <v>-2.6684239533724563E-2</v>
      </c>
      <c r="E15" s="4">
        <f t="shared" si="0"/>
        <v>5.7142857142857141E-2</v>
      </c>
    </row>
    <row r="16" spans="1:15" x14ac:dyDescent="0.55000000000000004">
      <c r="A16" s="1">
        <v>15</v>
      </c>
      <c r="B16" s="2">
        <v>45460</v>
      </c>
      <c r="C16" s="1">
        <v>2539</v>
      </c>
      <c r="D16" s="7">
        <v>-2.6429832228823318E-2</v>
      </c>
      <c r="E16" s="4">
        <f t="shared" si="0"/>
        <v>6.1224489795918366E-2</v>
      </c>
    </row>
    <row r="17" spans="1:5" x14ac:dyDescent="0.55000000000000004">
      <c r="A17" s="1">
        <v>16</v>
      </c>
      <c r="B17" s="2">
        <v>45541</v>
      </c>
      <c r="C17" s="1">
        <v>2639</v>
      </c>
      <c r="D17" s="7">
        <v>-2.5810297528841494E-2</v>
      </c>
      <c r="E17" s="4">
        <f t="shared" si="0"/>
        <v>6.5306122448979598E-2</v>
      </c>
    </row>
    <row r="18" spans="1:5" x14ac:dyDescent="0.55000000000000004">
      <c r="A18" s="1">
        <v>17</v>
      </c>
      <c r="B18" s="2">
        <v>45681</v>
      </c>
      <c r="C18" s="1">
        <v>3251</v>
      </c>
      <c r="D18" s="7">
        <v>-2.5809843174731988E-2</v>
      </c>
      <c r="E18" s="4">
        <f t="shared" si="0"/>
        <v>6.9387755102040816E-2</v>
      </c>
    </row>
    <row r="19" spans="1:5" x14ac:dyDescent="0.55000000000000004">
      <c r="A19" s="1">
        <v>18</v>
      </c>
      <c r="B19" s="2">
        <v>45671</v>
      </c>
      <c r="C19" s="1">
        <v>3155</v>
      </c>
      <c r="D19" s="7">
        <v>-2.5040431959687439E-2</v>
      </c>
      <c r="E19" s="4">
        <f t="shared" si="0"/>
        <v>7.3469387755102047E-2</v>
      </c>
    </row>
    <row r="20" spans="1:5" x14ac:dyDescent="0.55000000000000004">
      <c r="A20" s="1">
        <v>19</v>
      </c>
      <c r="B20" s="2">
        <v>45317</v>
      </c>
      <c r="C20" s="1">
        <v>2801</v>
      </c>
      <c r="D20" s="7">
        <v>-2.4683904860955435E-2</v>
      </c>
      <c r="E20" s="4">
        <f t="shared" si="0"/>
        <v>7.7551020408163265E-2</v>
      </c>
    </row>
    <row r="21" spans="1:5" x14ac:dyDescent="0.55000000000000004">
      <c r="A21" s="1">
        <v>20</v>
      </c>
      <c r="B21" s="2">
        <v>45573</v>
      </c>
      <c r="C21" s="1">
        <v>2810.5</v>
      </c>
      <c r="D21" s="7">
        <v>-2.4601486730308118E-2</v>
      </c>
      <c r="E21" s="4">
        <f t="shared" si="0"/>
        <v>8.1632653061224483E-2</v>
      </c>
    </row>
    <row r="22" spans="1:5" x14ac:dyDescent="0.55000000000000004">
      <c r="A22" s="1">
        <v>21</v>
      </c>
      <c r="B22" s="2">
        <v>45552</v>
      </c>
      <c r="C22" s="1">
        <v>2561</v>
      </c>
      <c r="D22" s="7">
        <v>-2.3158117123881095E-2</v>
      </c>
      <c r="E22" s="4">
        <f t="shared" si="0"/>
        <v>8.5714285714285715E-2</v>
      </c>
    </row>
    <row r="23" spans="1:5" x14ac:dyDescent="0.55000000000000004">
      <c r="A23" s="1">
        <v>22</v>
      </c>
      <c r="B23" s="2">
        <v>45617</v>
      </c>
      <c r="C23" s="1">
        <v>2951.5</v>
      </c>
      <c r="D23" s="7">
        <v>-2.2280844647050126E-2</v>
      </c>
      <c r="E23" s="4">
        <f t="shared" si="0"/>
        <v>8.9795918367346933E-2</v>
      </c>
    </row>
    <row r="24" spans="1:5" x14ac:dyDescent="0.55000000000000004">
      <c r="A24" s="1">
        <v>23</v>
      </c>
      <c r="B24" s="2">
        <v>45399</v>
      </c>
      <c r="C24" s="1">
        <v>2533</v>
      </c>
      <c r="D24" s="7">
        <v>-2.1094532184353865E-2</v>
      </c>
      <c r="E24" s="4">
        <f t="shared" si="0"/>
        <v>9.3877551020408165E-2</v>
      </c>
    </row>
    <row r="25" spans="1:5" x14ac:dyDescent="0.55000000000000004">
      <c r="A25" s="1">
        <v>24</v>
      </c>
      <c r="B25" s="2">
        <v>45379</v>
      </c>
      <c r="C25" s="1">
        <v>2586</v>
      </c>
      <c r="D25" s="7">
        <v>-2.1045352965329469E-2</v>
      </c>
      <c r="E25" s="4">
        <f t="shared" si="0"/>
        <v>9.7959183673469383E-2</v>
      </c>
    </row>
    <row r="26" spans="1:5" x14ac:dyDescent="0.55000000000000004">
      <c r="A26" s="1">
        <v>25</v>
      </c>
      <c r="B26" s="2">
        <v>45323</v>
      </c>
      <c r="C26" s="1">
        <v>2878</v>
      </c>
      <c r="D26" s="7">
        <v>-2.0973778971604174E-2</v>
      </c>
      <c r="E26" s="4">
        <f t="shared" si="0"/>
        <v>0.10204081632653061</v>
      </c>
    </row>
    <row r="27" spans="1:5" x14ac:dyDescent="0.55000000000000004">
      <c r="A27" s="1">
        <v>26</v>
      </c>
      <c r="B27" s="2">
        <v>45348</v>
      </c>
      <c r="C27" s="1">
        <v>2607</v>
      </c>
      <c r="D27" s="7">
        <v>-2.0877585021555255E-2</v>
      </c>
      <c r="E27" s="4">
        <f t="shared" si="0"/>
        <v>0.10612244897959183</v>
      </c>
    </row>
    <row r="28" spans="1:5" x14ac:dyDescent="0.55000000000000004">
      <c r="A28" s="1">
        <v>27</v>
      </c>
      <c r="B28" s="2">
        <v>45663</v>
      </c>
      <c r="C28" s="1">
        <v>3301</v>
      </c>
      <c r="D28" s="7">
        <v>-2.0390511553359813E-2</v>
      </c>
      <c r="E28" s="4">
        <f t="shared" si="0"/>
        <v>0.11020408163265306</v>
      </c>
    </row>
    <row r="29" spans="1:5" x14ac:dyDescent="0.55000000000000004">
      <c r="A29" s="1">
        <v>28</v>
      </c>
      <c r="B29" s="2">
        <v>45583</v>
      </c>
      <c r="C29" s="1">
        <v>2711.5</v>
      </c>
      <c r="D29" s="7">
        <v>-1.9719463153617348E-2</v>
      </c>
      <c r="E29" s="4">
        <f t="shared" si="0"/>
        <v>0.11428571428571428</v>
      </c>
    </row>
    <row r="30" spans="1:5" x14ac:dyDescent="0.55000000000000004">
      <c r="A30" s="1">
        <v>29</v>
      </c>
      <c r="B30" s="2">
        <v>45387</v>
      </c>
      <c r="C30" s="1">
        <v>2556</v>
      </c>
      <c r="D30" s="7">
        <v>-1.898913869004188E-2</v>
      </c>
      <c r="E30" s="4">
        <f t="shared" si="0"/>
        <v>0.11836734693877551</v>
      </c>
    </row>
    <row r="31" spans="1:5" x14ac:dyDescent="0.55000000000000004">
      <c r="A31" s="1">
        <v>30</v>
      </c>
      <c r="B31" s="2">
        <v>45436</v>
      </c>
      <c r="C31" s="1">
        <v>2530</v>
      </c>
      <c r="D31" s="7">
        <v>-1.8406628930799168E-2</v>
      </c>
      <c r="E31" s="4">
        <f t="shared" si="0"/>
        <v>0.12244897959183673</v>
      </c>
    </row>
    <row r="32" spans="1:5" x14ac:dyDescent="0.55000000000000004">
      <c r="A32" s="1">
        <v>31</v>
      </c>
      <c r="B32" s="2">
        <v>45608</v>
      </c>
      <c r="C32" s="1">
        <v>2921</v>
      </c>
      <c r="D32" s="7">
        <v>-1.8318015591989173E-2</v>
      </c>
      <c r="E32" s="4">
        <f t="shared" si="0"/>
        <v>0.12653061224489795</v>
      </c>
    </row>
    <row r="33" spans="1:5" x14ac:dyDescent="0.55000000000000004">
      <c r="A33" s="1">
        <v>32</v>
      </c>
      <c r="B33" s="2">
        <v>45401</v>
      </c>
      <c r="C33" s="1">
        <v>2506</v>
      </c>
      <c r="D33" s="7">
        <v>-1.81895090086669E-2</v>
      </c>
      <c r="E33" s="4">
        <f t="shared" si="0"/>
        <v>0.1306122448979592</v>
      </c>
    </row>
    <row r="34" spans="1:5" x14ac:dyDescent="0.55000000000000004">
      <c r="A34" s="1">
        <v>33</v>
      </c>
      <c r="B34" s="2">
        <v>45597</v>
      </c>
      <c r="C34" s="1">
        <v>2674.5</v>
      </c>
      <c r="D34" s="7">
        <v>-1.8155370852424375E-2</v>
      </c>
      <c r="E34" s="4">
        <f t="shared" si="0"/>
        <v>0.13469387755102041</v>
      </c>
    </row>
    <row r="35" spans="1:5" x14ac:dyDescent="0.55000000000000004">
      <c r="A35" s="1">
        <v>34</v>
      </c>
      <c r="B35" s="2">
        <v>45455</v>
      </c>
      <c r="C35" s="1">
        <v>2621</v>
      </c>
      <c r="D35" s="7">
        <v>-1.7773203712107971E-2</v>
      </c>
      <c r="E35" s="4">
        <f t="shared" si="0"/>
        <v>0.13877551020408163</v>
      </c>
    </row>
    <row r="36" spans="1:5" x14ac:dyDescent="0.55000000000000004">
      <c r="A36" s="1">
        <v>35</v>
      </c>
      <c r="B36" s="2">
        <v>45362</v>
      </c>
      <c r="C36" s="1">
        <v>2549</v>
      </c>
      <c r="D36" s="7">
        <v>-1.7499960500273717E-2</v>
      </c>
      <c r="E36" s="4">
        <f t="shared" si="0"/>
        <v>0.14285714285714285</v>
      </c>
    </row>
    <row r="37" spans="1:5" x14ac:dyDescent="0.55000000000000004">
      <c r="A37" s="1">
        <v>36</v>
      </c>
      <c r="B37" s="2">
        <v>45457</v>
      </c>
      <c r="C37" s="1">
        <v>2607</v>
      </c>
      <c r="D37" s="7">
        <v>-1.7490940204237963E-2</v>
      </c>
      <c r="E37" s="4">
        <f t="shared" si="0"/>
        <v>0.14693877551020409</v>
      </c>
    </row>
    <row r="38" spans="1:5" x14ac:dyDescent="0.55000000000000004">
      <c r="A38" s="1">
        <v>37</v>
      </c>
      <c r="B38" s="2">
        <v>45338</v>
      </c>
      <c r="C38" s="1">
        <v>2695</v>
      </c>
      <c r="D38" s="7">
        <v>-1.7289376779162209E-2</v>
      </c>
      <c r="E38" s="4">
        <f t="shared" si="0"/>
        <v>0.15102040816326531</v>
      </c>
    </row>
    <row r="39" spans="1:5" x14ac:dyDescent="0.55000000000000004">
      <c r="A39" s="1">
        <v>38</v>
      </c>
      <c r="B39" s="2">
        <v>45625</v>
      </c>
      <c r="C39" s="1">
        <v>3007</v>
      </c>
      <c r="D39" s="7">
        <v>-1.6818203500478572E-2</v>
      </c>
      <c r="E39" s="4">
        <f t="shared" si="0"/>
        <v>0.15510204081632653</v>
      </c>
    </row>
    <row r="40" spans="1:5" x14ac:dyDescent="0.55000000000000004">
      <c r="A40" s="1">
        <v>39</v>
      </c>
      <c r="B40" s="2">
        <v>45485</v>
      </c>
      <c r="C40" s="1">
        <v>3027</v>
      </c>
      <c r="D40" s="7">
        <v>-1.6058021603815923E-2</v>
      </c>
      <c r="E40" s="4">
        <f t="shared" si="0"/>
        <v>0.15918367346938775</v>
      </c>
    </row>
    <row r="41" spans="1:5" x14ac:dyDescent="0.55000000000000004">
      <c r="A41" s="1">
        <v>40</v>
      </c>
      <c r="B41" s="2">
        <v>45519</v>
      </c>
      <c r="C41" s="1">
        <v>2576</v>
      </c>
      <c r="D41" s="7">
        <v>-1.5408625352845068E-2</v>
      </c>
      <c r="E41" s="4">
        <f t="shared" si="0"/>
        <v>0.16326530612244897</v>
      </c>
    </row>
    <row r="42" spans="1:5" x14ac:dyDescent="0.55000000000000004">
      <c r="A42" s="1">
        <v>41</v>
      </c>
      <c r="B42" s="2">
        <v>45540</v>
      </c>
      <c r="C42" s="1">
        <v>2708</v>
      </c>
      <c r="D42" s="7">
        <v>-1.5390556628451421E-2</v>
      </c>
      <c r="E42" s="4">
        <f t="shared" si="0"/>
        <v>0.16734693877551021</v>
      </c>
    </row>
    <row r="43" spans="1:5" x14ac:dyDescent="0.55000000000000004">
      <c r="A43" s="1">
        <v>42</v>
      </c>
      <c r="B43" s="2">
        <v>45665</v>
      </c>
      <c r="C43" s="1">
        <v>3290</v>
      </c>
      <c r="D43" s="7">
        <v>-1.5382598597338903E-2</v>
      </c>
      <c r="E43" s="4">
        <f t="shared" si="0"/>
        <v>0.17142857142857143</v>
      </c>
    </row>
    <row r="44" spans="1:5" x14ac:dyDescent="0.55000000000000004">
      <c r="A44" s="1">
        <v>43</v>
      </c>
      <c r="B44" s="2">
        <v>45328</v>
      </c>
      <c r="C44" s="1">
        <v>2851</v>
      </c>
      <c r="D44" s="7">
        <v>-1.5315301094423665E-2</v>
      </c>
      <c r="E44" s="4">
        <f t="shared" si="0"/>
        <v>0.17551020408163265</v>
      </c>
    </row>
    <row r="45" spans="1:5" x14ac:dyDescent="0.55000000000000004">
      <c r="A45" s="1">
        <v>44</v>
      </c>
      <c r="B45" s="2">
        <v>45421</v>
      </c>
      <c r="C45" s="1">
        <v>2374</v>
      </c>
      <c r="D45" s="7">
        <v>-1.5050451315087279E-2</v>
      </c>
      <c r="E45" s="4">
        <f t="shared" si="0"/>
        <v>0.17959183673469387</v>
      </c>
    </row>
    <row r="46" spans="1:5" x14ac:dyDescent="0.55000000000000004">
      <c r="A46" s="1">
        <v>45</v>
      </c>
      <c r="B46" s="2">
        <v>45544</v>
      </c>
      <c r="C46" s="1">
        <v>2600</v>
      </c>
      <c r="D46" s="7">
        <v>-1.4888612493750637E-2</v>
      </c>
      <c r="E46" s="4">
        <f t="shared" si="0"/>
        <v>0.18367346938775511</v>
      </c>
    </row>
    <row r="47" spans="1:5" x14ac:dyDescent="0.55000000000000004">
      <c r="A47" s="1">
        <v>46</v>
      </c>
      <c r="B47" s="2">
        <v>45581</v>
      </c>
      <c r="C47" s="1">
        <v>2772.5</v>
      </c>
      <c r="D47" s="7">
        <v>-1.4857518449812257E-2</v>
      </c>
      <c r="E47" s="4">
        <f t="shared" si="0"/>
        <v>0.18775510204081633</v>
      </c>
    </row>
    <row r="48" spans="1:5" x14ac:dyDescent="0.55000000000000004">
      <c r="A48" s="1">
        <v>47</v>
      </c>
      <c r="B48" s="2">
        <v>45590</v>
      </c>
      <c r="C48" s="1">
        <v>2645</v>
      </c>
      <c r="D48" s="7">
        <v>-1.4823425570224383E-2</v>
      </c>
      <c r="E48" s="4">
        <f t="shared" si="0"/>
        <v>0.19183673469387755</v>
      </c>
    </row>
    <row r="49" spans="1:5" x14ac:dyDescent="0.55000000000000004">
      <c r="A49" s="1">
        <v>48</v>
      </c>
      <c r="B49" s="2">
        <v>45499</v>
      </c>
      <c r="C49" s="1">
        <v>2644</v>
      </c>
      <c r="D49" s="7">
        <v>-1.4642649454047276E-2</v>
      </c>
      <c r="E49" s="4">
        <f t="shared" si="0"/>
        <v>0.19591836734693877</v>
      </c>
    </row>
    <row r="50" spans="1:5" x14ac:dyDescent="0.55000000000000004">
      <c r="A50" s="1">
        <v>49</v>
      </c>
      <c r="B50" s="2">
        <v>45355</v>
      </c>
      <c r="C50" s="1">
        <v>2605</v>
      </c>
      <c r="D50" s="7">
        <v>-1.4481960416821926E-2</v>
      </c>
      <c r="E50" s="4">
        <f t="shared" si="0"/>
        <v>0.2</v>
      </c>
    </row>
    <row r="51" spans="1:5" x14ac:dyDescent="0.55000000000000004">
      <c r="A51" s="1">
        <v>50</v>
      </c>
      <c r="B51" s="2">
        <v>45495</v>
      </c>
      <c r="C51" s="1">
        <v>2892</v>
      </c>
      <c r="D51" s="7">
        <v>-1.4418375424271712E-2</v>
      </c>
      <c r="E51" s="4">
        <f t="shared" si="0"/>
        <v>0.20408163265306123</v>
      </c>
    </row>
    <row r="52" spans="1:5" x14ac:dyDescent="0.55000000000000004">
      <c r="A52" s="1">
        <v>51</v>
      </c>
      <c r="B52" s="2">
        <v>45433</v>
      </c>
      <c r="C52" s="1">
        <v>2576</v>
      </c>
      <c r="D52" s="7">
        <v>-1.4261178296368275E-2</v>
      </c>
      <c r="E52" s="4">
        <f t="shared" si="0"/>
        <v>0.20816326530612245</v>
      </c>
    </row>
    <row r="53" spans="1:5" x14ac:dyDescent="0.55000000000000004">
      <c r="A53" s="1">
        <v>52</v>
      </c>
      <c r="B53" s="2">
        <v>45656</v>
      </c>
      <c r="C53" s="1">
        <v>3369</v>
      </c>
      <c r="D53" s="7">
        <v>-1.4147008708738954E-2</v>
      </c>
      <c r="E53" s="4">
        <f t="shared" si="0"/>
        <v>0.21224489795918366</v>
      </c>
    </row>
    <row r="54" spans="1:5" x14ac:dyDescent="0.55000000000000004">
      <c r="A54" s="1">
        <v>53</v>
      </c>
      <c r="B54" s="2">
        <v>45397</v>
      </c>
      <c r="C54" s="1">
        <v>2572</v>
      </c>
      <c r="D54" s="7">
        <v>-1.3899837689033597E-2</v>
      </c>
      <c r="E54" s="4">
        <f t="shared" si="0"/>
        <v>0.21632653061224491</v>
      </c>
    </row>
    <row r="55" spans="1:5" x14ac:dyDescent="0.55000000000000004">
      <c r="A55" s="1">
        <v>54</v>
      </c>
      <c r="B55" s="2">
        <v>45666</v>
      </c>
      <c r="C55" s="1">
        <v>3245</v>
      </c>
      <c r="D55" s="7">
        <v>-1.3772214621227252E-2</v>
      </c>
      <c r="E55" s="4">
        <f t="shared" si="0"/>
        <v>0.22040816326530613</v>
      </c>
    </row>
    <row r="56" spans="1:5" x14ac:dyDescent="0.55000000000000004">
      <c r="A56" s="1">
        <v>55</v>
      </c>
      <c r="B56" s="2">
        <v>45422</v>
      </c>
      <c r="C56" s="1">
        <v>2342</v>
      </c>
      <c r="D56" s="7">
        <v>-1.35710310119507E-2</v>
      </c>
      <c r="E56" s="4">
        <f t="shared" si="0"/>
        <v>0.22448979591836735</v>
      </c>
    </row>
    <row r="57" spans="1:5" x14ac:dyDescent="0.55000000000000004">
      <c r="A57" s="1">
        <v>56</v>
      </c>
      <c r="B57" s="2">
        <v>45316</v>
      </c>
      <c r="C57" s="1">
        <v>2871</v>
      </c>
      <c r="D57" s="7">
        <v>-1.2461220437812002E-2</v>
      </c>
      <c r="E57" s="4">
        <f t="shared" si="0"/>
        <v>0.22857142857142856</v>
      </c>
    </row>
    <row r="58" spans="1:5" x14ac:dyDescent="0.55000000000000004">
      <c r="A58" s="1">
        <v>57</v>
      </c>
      <c r="B58" s="2">
        <v>45342</v>
      </c>
      <c r="C58" s="1">
        <v>2663</v>
      </c>
      <c r="D58" s="7">
        <v>-1.194489752916535E-2</v>
      </c>
      <c r="E58" s="4">
        <f t="shared" si="0"/>
        <v>0.23265306122448978</v>
      </c>
    </row>
    <row r="59" spans="1:5" x14ac:dyDescent="0.55000000000000004">
      <c r="A59" s="1">
        <v>58</v>
      </c>
      <c r="B59" s="2">
        <v>45548</v>
      </c>
      <c r="C59" s="1">
        <v>2621</v>
      </c>
      <c r="D59" s="7">
        <v>-1.1758147982346744E-2</v>
      </c>
      <c r="E59" s="4">
        <f t="shared" si="0"/>
        <v>0.23673469387755103</v>
      </c>
    </row>
    <row r="60" spans="1:5" x14ac:dyDescent="0.55000000000000004">
      <c r="A60" s="1">
        <v>59</v>
      </c>
      <c r="B60" s="2">
        <v>45523</v>
      </c>
      <c r="C60" s="1">
        <v>2646</v>
      </c>
      <c r="D60" s="7">
        <v>-1.1647698845451521E-2</v>
      </c>
      <c r="E60" s="4">
        <f t="shared" si="0"/>
        <v>0.24081632653061225</v>
      </c>
    </row>
    <row r="61" spans="1:5" x14ac:dyDescent="0.55000000000000004">
      <c r="A61" s="1">
        <v>60</v>
      </c>
      <c r="B61" s="2">
        <v>45497</v>
      </c>
      <c r="C61" s="1">
        <v>2837</v>
      </c>
      <c r="D61" s="7">
        <v>-1.1564873944815439E-2</v>
      </c>
      <c r="E61" s="4">
        <f t="shared" si="0"/>
        <v>0.24489795918367346</v>
      </c>
    </row>
    <row r="62" spans="1:5" x14ac:dyDescent="0.55000000000000004">
      <c r="A62" s="1">
        <v>61</v>
      </c>
      <c r="B62" s="2">
        <v>45450</v>
      </c>
      <c r="C62" s="1">
        <v>2685</v>
      </c>
      <c r="D62" s="7">
        <v>-1.1111225425070722E-2</v>
      </c>
      <c r="E62" s="4">
        <f t="shared" si="0"/>
        <v>0.24897959183673468</v>
      </c>
    </row>
    <row r="63" spans="1:5" x14ac:dyDescent="0.55000000000000004">
      <c r="A63" s="1">
        <v>62</v>
      </c>
      <c r="B63" s="2">
        <v>45609</v>
      </c>
      <c r="C63" s="1">
        <v>2890.5</v>
      </c>
      <c r="D63" s="7">
        <v>-1.0496525865210231E-2</v>
      </c>
      <c r="E63" s="4">
        <f t="shared" si="0"/>
        <v>0.2530612244897959</v>
      </c>
    </row>
    <row r="64" spans="1:5" x14ac:dyDescent="0.55000000000000004">
      <c r="A64" s="1">
        <v>63</v>
      </c>
      <c r="B64" s="2">
        <v>45642</v>
      </c>
      <c r="C64" s="1">
        <v>3324</v>
      </c>
      <c r="D64" s="7">
        <v>-1.0176681662147332E-2</v>
      </c>
      <c r="E64" s="4">
        <f t="shared" si="0"/>
        <v>0.25714285714285712</v>
      </c>
    </row>
    <row r="65" spans="1:5" x14ac:dyDescent="0.55000000000000004">
      <c r="A65" s="1">
        <v>64</v>
      </c>
      <c r="B65" s="2">
        <v>45343</v>
      </c>
      <c r="C65" s="1">
        <v>2637</v>
      </c>
      <c r="D65" s="7">
        <v>-9.8113994606455462E-3</v>
      </c>
      <c r="E65" s="4">
        <f t="shared" si="0"/>
        <v>0.26122448979591839</v>
      </c>
    </row>
    <row r="66" spans="1:5" x14ac:dyDescent="0.55000000000000004">
      <c r="A66" s="1">
        <v>65</v>
      </c>
      <c r="B66" s="2">
        <v>45596</v>
      </c>
      <c r="C66" s="1">
        <v>2723.5</v>
      </c>
      <c r="D66" s="7">
        <v>-9.6830938368878492E-3</v>
      </c>
      <c r="E66" s="4">
        <f t="shared" ref="E66:E129" si="1">A66/$I$1</f>
        <v>0.26530612244897961</v>
      </c>
    </row>
    <row r="67" spans="1:5" x14ac:dyDescent="0.55000000000000004">
      <c r="A67" s="1">
        <v>66</v>
      </c>
      <c r="B67" s="2">
        <v>45645</v>
      </c>
      <c r="C67" s="1">
        <v>3260</v>
      </c>
      <c r="D67" s="7">
        <v>-9.4642745825865588E-3</v>
      </c>
      <c r="E67" s="4">
        <f t="shared" si="1"/>
        <v>0.26938775510204083</v>
      </c>
    </row>
    <row r="68" spans="1:5" x14ac:dyDescent="0.55000000000000004">
      <c r="A68" s="1">
        <v>67</v>
      </c>
      <c r="B68" s="2">
        <v>45393</v>
      </c>
      <c r="C68" s="1">
        <v>2571</v>
      </c>
      <c r="D68" s="7">
        <v>-8.1348502062758409E-3</v>
      </c>
      <c r="E68" s="4">
        <f t="shared" si="1"/>
        <v>0.27346938775510204</v>
      </c>
    </row>
    <row r="69" spans="1:5" x14ac:dyDescent="0.55000000000000004">
      <c r="A69" s="1">
        <v>68</v>
      </c>
      <c r="B69" s="2">
        <v>45537</v>
      </c>
      <c r="C69" s="1">
        <v>2817</v>
      </c>
      <c r="D69" s="7">
        <v>-8.1315632788791694E-3</v>
      </c>
      <c r="E69" s="4">
        <f t="shared" si="1"/>
        <v>0.27755102040816326</v>
      </c>
    </row>
    <row r="70" spans="1:5" x14ac:dyDescent="0.55000000000000004">
      <c r="A70" s="1">
        <v>69</v>
      </c>
      <c r="B70" s="2">
        <v>45504</v>
      </c>
      <c r="C70" s="1">
        <v>2706</v>
      </c>
      <c r="D70" s="7">
        <v>-8.0972102326193618E-3</v>
      </c>
      <c r="E70" s="4">
        <f t="shared" si="1"/>
        <v>0.28163265306122448</v>
      </c>
    </row>
    <row r="71" spans="1:5" x14ac:dyDescent="0.55000000000000004">
      <c r="A71" s="1">
        <v>70</v>
      </c>
      <c r="B71" s="2">
        <v>45349</v>
      </c>
      <c r="C71" s="1">
        <v>2586</v>
      </c>
      <c r="D71" s="7">
        <v>-8.0878546016988923E-3</v>
      </c>
      <c r="E71" s="4">
        <f t="shared" si="1"/>
        <v>0.2857142857142857</v>
      </c>
    </row>
    <row r="72" spans="1:5" x14ac:dyDescent="0.55000000000000004">
      <c r="A72" s="1">
        <v>71</v>
      </c>
      <c r="B72" s="2">
        <v>45496</v>
      </c>
      <c r="C72" s="1">
        <v>2870</v>
      </c>
      <c r="D72" s="7">
        <v>-7.6362745249884852E-3</v>
      </c>
      <c r="E72" s="4">
        <f t="shared" si="1"/>
        <v>0.28979591836734692</v>
      </c>
    </row>
    <row r="73" spans="1:5" x14ac:dyDescent="0.55000000000000004">
      <c r="A73" s="1">
        <v>72</v>
      </c>
      <c r="B73" s="2">
        <v>45439</v>
      </c>
      <c r="C73" s="1">
        <v>2511</v>
      </c>
      <c r="D73" s="7">
        <v>-7.5382225639808636E-3</v>
      </c>
      <c r="E73" s="4">
        <f t="shared" si="1"/>
        <v>0.29387755102040819</v>
      </c>
    </row>
    <row r="74" spans="1:5" x14ac:dyDescent="0.55000000000000004">
      <c r="A74" s="1">
        <v>73</v>
      </c>
      <c r="B74" s="2">
        <v>45632</v>
      </c>
      <c r="C74" s="1">
        <v>3144</v>
      </c>
      <c r="D74" s="7">
        <v>-7.2888929895426535E-3</v>
      </c>
      <c r="E74" s="4">
        <f t="shared" si="1"/>
        <v>0.29795918367346941</v>
      </c>
    </row>
    <row r="75" spans="1:5" x14ac:dyDescent="0.55000000000000004">
      <c r="A75" s="1">
        <v>74</v>
      </c>
      <c r="B75" s="2">
        <v>45587</v>
      </c>
      <c r="C75" s="1">
        <v>2691</v>
      </c>
      <c r="D75" s="7">
        <v>-7.0357631468407908E-3</v>
      </c>
      <c r="E75" s="4">
        <f t="shared" si="1"/>
        <v>0.30204081632653063</v>
      </c>
    </row>
    <row r="76" spans="1:5" x14ac:dyDescent="0.55000000000000004">
      <c r="A76" s="1">
        <v>75</v>
      </c>
      <c r="B76" s="2">
        <v>45441</v>
      </c>
      <c r="C76" s="1">
        <v>2499</v>
      </c>
      <c r="D76" s="7">
        <v>-6.7796869853788038E-3</v>
      </c>
      <c r="E76" s="4">
        <f t="shared" si="1"/>
        <v>0.30612244897959184</v>
      </c>
    </row>
    <row r="77" spans="1:5" x14ac:dyDescent="0.55000000000000004">
      <c r="A77" s="1">
        <v>76</v>
      </c>
      <c r="B77" s="10">
        <v>45533</v>
      </c>
      <c r="C77" s="11">
        <v>2800</v>
      </c>
      <c r="D77" s="12">
        <v>-6.7627949508172018E-3</v>
      </c>
      <c r="E77" s="13">
        <f t="shared" si="1"/>
        <v>0.31020408163265306</v>
      </c>
    </row>
    <row r="78" spans="1:5" x14ac:dyDescent="0.55000000000000004">
      <c r="A78" s="1">
        <v>77</v>
      </c>
      <c r="B78" s="2">
        <v>45588</v>
      </c>
      <c r="C78" s="1">
        <v>2673.5</v>
      </c>
      <c r="D78" s="7">
        <v>-6.5243963381195749E-3</v>
      </c>
      <c r="E78" s="4">
        <f t="shared" si="1"/>
        <v>0.31428571428571428</v>
      </c>
    </row>
    <row r="79" spans="1:5" x14ac:dyDescent="0.55000000000000004">
      <c r="A79" s="1">
        <v>78</v>
      </c>
      <c r="B79" s="2">
        <v>45331</v>
      </c>
      <c r="C79" s="1">
        <v>2847</v>
      </c>
      <c r="D79" s="7">
        <v>-6.3025418708024111E-3</v>
      </c>
      <c r="E79" s="4">
        <f t="shared" si="1"/>
        <v>0.3183673469387755</v>
      </c>
    </row>
    <row r="80" spans="1:5" x14ac:dyDescent="0.55000000000000004">
      <c r="A80" s="1">
        <v>79</v>
      </c>
      <c r="B80" s="2">
        <v>45407</v>
      </c>
      <c r="C80" s="1">
        <v>2552</v>
      </c>
      <c r="D80" s="7">
        <v>-6.2500203451712946E-3</v>
      </c>
      <c r="E80" s="4">
        <f t="shared" si="1"/>
        <v>0.32244897959183672</v>
      </c>
    </row>
    <row r="81" spans="1:5" x14ac:dyDescent="0.55000000000000004">
      <c r="A81" s="1">
        <v>80</v>
      </c>
      <c r="B81" s="2">
        <v>45356</v>
      </c>
      <c r="C81" s="1">
        <v>2590</v>
      </c>
      <c r="D81" s="7">
        <v>-5.7747994938839083E-3</v>
      </c>
      <c r="E81" s="4">
        <f t="shared" si="1"/>
        <v>0.32653061224489793</v>
      </c>
    </row>
    <row r="82" spans="1:5" x14ac:dyDescent="0.55000000000000004">
      <c r="A82" s="1">
        <v>81</v>
      </c>
      <c r="B82" s="2">
        <v>45434</v>
      </c>
      <c r="C82" s="1">
        <v>2562</v>
      </c>
      <c r="D82" s="7">
        <v>-5.449604767564703E-3</v>
      </c>
      <c r="E82" s="4">
        <f t="shared" si="1"/>
        <v>0.33061224489795921</v>
      </c>
    </row>
    <row r="83" spans="1:5" x14ac:dyDescent="0.55000000000000004">
      <c r="A83" s="1">
        <v>82</v>
      </c>
      <c r="B83" s="2">
        <v>45481</v>
      </c>
      <c r="C83" s="1">
        <v>2782</v>
      </c>
      <c r="D83" s="7">
        <v>-5.3773207185715153E-3</v>
      </c>
      <c r="E83" s="4">
        <f t="shared" si="1"/>
        <v>0.33469387755102042</v>
      </c>
    </row>
    <row r="84" spans="1:5" x14ac:dyDescent="0.55000000000000004">
      <c r="A84" s="1">
        <v>83</v>
      </c>
      <c r="B84" s="2">
        <v>45336</v>
      </c>
      <c r="C84" s="1">
        <v>2932</v>
      </c>
      <c r="D84" s="7">
        <v>-5.1029197311526445E-3</v>
      </c>
      <c r="E84" s="4">
        <f t="shared" si="1"/>
        <v>0.33877551020408164</v>
      </c>
    </row>
    <row r="85" spans="1:5" x14ac:dyDescent="0.55000000000000004">
      <c r="A85" s="1">
        <v>84</v>
      </c>
      <c r="B85" s="2">
        <v>45453</v>
      </c>
      <c r="C85" s="1">
        <v>2672</v>
      </c>
      <c r="D85" s="7">
        <v>-4.853472286428768E-3</v>
      </c>
      <c r="E85" s="4">
        <f t="shared" si="1"/>
        <v>0.34285714285714286</v>
      </c>
    </row>
    <row r="86" spans="1:5" x14ac:dyDescent="0.55000000000000004">
      <c r="A86" s="1">
        <v>85</v>
      </c>
      <c r="B86" s="2">
        <v>45569</v>
      </c>
      <c r="C86" s="1">
        <v>2767</v>
      </c>
      <c r="D86" s="7">
        <v>-4.6872268977568602E-3</v>
      </c>
      <c r="E86" s="4">
        <f t="shared" si="1"/>
        <v>0.34693877551020408</v>
      </c>
    </row>
    <row r="87" spans="1:5" x14ac:dyDescent="0.55000000000000004">
      <c r="A87" s="1">
        <v>86</v>
      </c>
      <c r="B87" s="2">
        <v>45610</v>
      </c>
      <c r="C87" s="1">
        <v>2878</v>
      </c>
      <c r="D87" s="7">
        <v>-4.3338890752176772E-3</v>
      </c>
      <c r="E87" s="4">
        <f t="shared" si="1"/>
        <v>0.3510204081632653</v>
      </c>
    </row>
    <row r="88" spans="1:5" x14ac:dyDescent="0.55000000000000004">
      <c r="A88" s="1">
        <v>87</v>
      </c>
      <c r="B88" s="2">
        <v>45461</v>
      </c>
      <c r="C88" s="1">
        <v>2529</v>
      </c>
      <c r="D88" s="7">
        <v>-3.9463350347132484E-3</v>
      </c>
      <c r="E88" s="4">
        <f t="shared" si="1"/>
        <v>0.35510204081632651</v>
      </c>
    </row>
    <row r="89" spans="1:5" x14ac:dyDescent="0.55000000000000004">
      <c r="A89" s="1">
        <v>88</v>
      </c>
      <c r="B89" s="2">
        <v>45576</v>
      </c>
      <c r="C89" s="1">
        <v>2815</v>
      </c>
      <c r="D89" s="7">
        <v>-3.9000226706819548E-3</v>
      </c>
      <c r="E89" s="4">
        <f t="shared" si="1"/>
        <v>0.35918367346938773</v>
      </c>
    </row>
    <row r="90" spans="1:5" x14ac:dyDescent="0.55000000000000004">
      <c r="A90" s="1">
        <v>89</v>
      </c>
      <c r="B90" s="2">
        <v>45476</v>
      </c>
      <c r="C90" s="1">
        <v>2782</v>
      </c>
      <c r="D90" s="7">
        <v>-3.5880913988749212E-3</v>
      </c>
      <c r="E90" s="4">
        <f t="shared" si="1"/>
        <v>0.36326530612244901</v>
      </c>
    </row>
    <row r="91" spans="1:5" x14ac:dyDescent="0.55000000000000004">
      <c r="A91" s="1">
        <v>90</v>
      </c>
      <c r="B91" s="2">
        <v>45667</v>
      </c>
      <c r="C91" s="1">
        <v>3235</v>
      </c>
      <c r="D91" s="7">
        <v>-3.0864222031893912E-3</v>
      </c>
      <c r="E91" s="4">
        <f t="shared" si="1"/>
        <v>0.36734693877551022</v>
      </c>
    </row>
    <row r="92" spans="1:5" x14ac:dyDescent="0.55000000000000004">
      <c r="A92" s="1">
        <v>91</v>
      </c>
      <c r="B92" s="2">
        <v>45414</v>
      </c>
      <c r="C92" s="1">
        <v>2612</v>
      </c>
      <c r="D92" s="7">
        <v>-3.0581063588208846E-3</v>
      </c>
      <c r="E92" s="4">
        <f t="shared" si="1"/>
        <v>0.37142857142857144</v>
      </c>
    </row>
    <row r="93" spans="1:5" x14ac:dyDescent="0.55000000000000004">
      <c r="A93" s="1">
        <v>92</v>
      </c>
      <c r="B93" s="2">
        <v>45405</v>
      </c>
      <c r="C93" s="1">
        <v>2499</v>
      </c>
      <c r="D93" s="7">
        <v>-2.7972046210612538E-3</v>
      </c>
      <c r="E93" s="4">
        <f t="shared" si="1"/>
        <v>0.37551020408163266</v>
      </c>
    </row>
    <row r="94" spans="1:5" x14ac:dyDescent="0.55000000000000004">
      <c r="A94" s="1">
        <v>93</v>
      </c>
      <c r="B94" s="2">
        <v>45384</v>
      </c>
      <c r="C94" s="1">
        <v>2606</v>
      </c>
      <c r="D94" s="7">
        <v>-2.6825078358220819E-3</v>
      </c>
      <c r="E94" s="4">
        <f t="shared" si="1"/>
        <v>0.37959183673469388</v>
      </c>
    </row>
    <row r="95" spans="1:5" x14ac:dyDescent="0.55000000000000004">
      <c r="A95" s="1">
        <v>94</v>
      </c>
      <c r="B95" s="2">
        <v>45432</v>
      </c>
      <c r="C95" s="1">
        <v>2613</v>
      </c>
      <c r="D95" s="7">
        <v>-2.6753312345300603E-3</v>
      </c>
      <c r="E95" s="4">
        <f t="shared" si="1"/>
        <v>0.3836734693877551</v>
      </c>
    </row>
    <row r="96" spans="1:5" x14ac:dyDescent="0.55000000000000004">
      <c r="A96" s="1">
        <v>95</v>
      </c>
      <c r="B96" s="2">
        <v>45546</v>
      </c>
      <c r="C96" s="1">
        <v>2632</v>
      </c>
      <c r="D96" s="7">
        <v>-2.6560440581162963E-3</v>
      </c>
      <c r="E96" s="4">
        <f t="shared" si="1"/>
        <v>0.38775510204081631</v>
      </c>
    </row>
    <row r="97" spans="1:5" x14ac:dyDescent="0.55000000000000004">
      <c r="A97" s="1">
        <v>96</v>
      </c>
      <c r="B97" s="2">
        <v>45372</v>
      </c>
      <c r="C97" s="1">
        <v>2685</v>
      </c>
      <c r="D97" s="7">
        <v>-2.603683821653352E-3</v>
      </c>
      <c r="E97" s="4">
        <f t="shared" si="1"/>
        <v>0.39183673469387753</v>
      </c>
    </row>
    <row r="98" spans="1:5" x14ac:dyDescent="0.55000000000000004">
      <c r="A98" s="1">
        <v>97</v>
      </c>
      <c r="B98" s="2">
        <v>45582</v>
      </c>
      <c r="C98" s="1">
        <v>2765.5</v>
      </c>
      <c r="D98" s="7">
        <v>-2.5279897897893923E-3</v>
      </c>
      <c r="E98" s="4">
        <f t="shared" si="1"/>
        <v>0.39591836734693875</v>
      </c>
    </row>
    <row r="99" spans="1:5" x14ac:dyDescent="0.55000000000000004">
      <c r="A99" s="1">
        <v>98</v>
      </c>
      <c r="B99" s="2">
        <v>45673</v>
      </c>
      <c r="C99" s="1">
        <v>3198</v>
      </c>
      <c r="D99" s="7">
        <v>-2.498439775598744E-3</v>
      </c>
      <c r="E99" s="4">
        <f t="shared" si="1"/>
        <v>0.4</v>
      </c>
    </row>
    <row r="100" spans="1:5" x14ac:dyDescent="0.55000000000000004">
      <c r="A100" s="1">
        <v>99</v>
      </c>
      <c r="B100" s="2">
        <v>45489</v>
      </c>
      <c r="C100" s="1">
        <v>3020</v>
      </c>
      <c r="D100" s="7">
        <v>-2.3151986528033002E-3</v>
      </c>
      <c r="E100" s="4">
        <f t="shared" si="1"/>
        <v>0.40408163265306124</v>
      </c>
    </row>
    <row r="101" spans="1:5" x14ac:dyDescent="0.55000000000000004">
      <c r="A101" s="1">
        <v>100</v>
      </c>
      <c r="B101" s="2">
        <v>45385</v>
      </c>
      <c r="C101" s="1">
        <v>2601</v>
      </c>
      <c r="D101" s="7">
        <v>-1.9204922361388376E-3</v>
      </c>
      <c r="E101" s="4">
        <f t="shared" si="1"/>
        <v>0.40816326530612246</v>
      </c>
    </row>
    <row r="102" spans="1:5" x14ac:dyDescent="0.55000000000000004">
      <c r="A102" s="1">
        <v>101</v>
      </c>
      <c r="B102" s="2">
        <v>45358</v>
      </c>
      <c r="C102" s="1">
        <v>2587</v>
      </c>
      <c r="D102" s="7">
        <v>-1.5449983760808593E-3</v>
      </c>
      <c r="E102" s="4">
        <f t="shared" si="1"/>
        <v>0.41224489795918368</v>
      </c>
    </row>
    <row r="103" spans="1:5" x14ac:dyDescent="0.55000000000000004">
      <c r="A103" s="1">
        <v>102</v>
      </c>
      <c r="B103" s="2">
        <v>45454</v>
      </c>
      <c r="C103" s="1">
        <v>2668</v>
      </c>
      <c r="D103" s="7">
        <v>-1.4981276210219922E-3</v>
      </c>
      <c r="E103" s="4">
        <f t="shared" si="1"/>
        <v>0.41632653061224489</v>
      </c>
    </row>
    <row r="104" spans="1:5" x14ac:dyDescent="0.55000000000000004">
      <c r="A104" s="1">
        <v>103</v>
      </c>
      <c r="B104" s="2">
        <v>45678</v>
      </c>
      <c r="C104" s="1">
        <v>3235</v>
      </c>
      <c r="D104" s="7">
        <v>-1.2357122363283247E-3</v>
      </c>
      <c r="E104" s="4">
        <f t="shared" si="1"/>
        <v>0.42040816326530611</v>
      </c>
    </row>
    <row r="105" spans="1:5" x14ac:dyDescent="0.55000000000000004">
      <c r="A105" s="1">
        <v>104</v>
      </c>
      <c r="B105" s="2">
        <v>45512</v>
      </c>
      <c r="C105" s="1">
        <v>2458</v>
      </c>
      <c r="D105" s="7">
        <v>-1.2197602650757047E-3</v>
      </c>
      <c r="E105" s="4">
        <f t="shared" si="1"/>
        <v>0.42448979591836733</v>
      </c>
    </row>
    <row r="106" spans="1:5" x14ac:dyDescent="0.55000000000000004">
      <c r="A106" s="1">
        <v>105</v>
      </c>
      <c r="B106" s="2">
        <v>45618</v>
      </c>
      <c r="C106" s="1">
        <v>2948</v>
      </c>
      <c r="D106" s="7">
        <v>-1.1865413715168712E-3</v>
      </c>
      <c r="E106" s="4">
        <f t="shared" si="1"/>
        <v>0.42857142857142855</v>
      </c>
    </row>
    <row r="107" spans="1:5" x14ac:dyDescent="0.55000000000000004">
      <c r="A107" s="1">
        <v>106</v>
      </c>
      <c r="B107" s="2">
        <v>45526</v>
      </c>
      <c r="C107" s="1">
        <v>2674</v>
      </c>
      <c r="D107" s="7">
        <v>-1.1212858584640716E-3</v>
      </c>
      <c r="E107" s="4">
        <f t="shared" si="1"/>
        <v>0.43265306122448982</v>
      </c>
    </row>
    <row r="108" spans="1:5" x14ac:dyDescent="0.55000000000000004">
      <c r="A108" s="1">
        <v>107</v>
      </c>
      <c r="B108" s="2">
        <v>45631</v>
      </c>
      <c r="C108" s="1">
        <v>3167</v>
      </c>
      <c r="D108" s="7">
        <v>-9.4682033268645186E-4</v>
      </c>
      <c r="E108" s="4">
        <f t="shared" si="1"/>
        <v>0.43673469387755104</v>
      </c>
    </row>
    <row r="109" spans="1:5" x14ac:dyDescent="0.55000000000000004">
      <c r="A109" s="1">
        <v>108</v>
      </c>
      <c r="B109" s="2">
        <v>45650</v>
      </c>
      <c r="C109" s="1">
        <v>3298</v>
      </c>
      <c r="D109" s="7">
        <v>-9.0922873364883351E-4</v>
      </c>
      <c r="E109" s="4">
        <f t="shared" si="1"/>
        <v>0.44081632653061226</v>
      </c>
    </row>
    <row r="110" spans="1:5" x14ac:dyDescent="0.55000000000000004">
      <c r="A110" s="1">
        <v>109</v>
      </c>
      <c r="B110" s="2">
        <v>45603</v>
      </c>
      <c r="C110" s="1">
        <v>2772</v>
      </c>
      <c r="D110" s="7">
        <v>-9.0146945616206126E-4</v>
      </c>
      <c r="E110" s="4">
        <f t="shared" si="1"/>
        <v>0.44489795918367347</v>
      </c>
    </row>
    <row r="111" spans="1:5" x14ac:dyDescent="0.55000000000000004">
      <c r="A111" s="1">
        <v>110</v>
      </c>
      <c r="B111" s="2">
        <v>45511</v>
      </c>
      <c r="C111" s="1">
        <v>2461</v>
      </c>
      <c r="D111" s="7">
        <v>-8.1234772948203212E-4</v>
      </c>
      <c r="E111" s="4">
        <f t="shared" si="1"/>
        <v>0.44897959183673469</v>
      </c>
    </row>
    <row r="112" spans="1:5" x14ac:dyDescent="0.55000000000000004">
      <c r="A112" s="1">
        <v>111</v>
      </c>
      <c r="B112" s="2">
        <v>45350</v>
      </c>
      <c r="C112" s="1">
        <v>2584</v>
      </c>
      <c r="D112" s="7">
        <v>-7.7369442931026909E-4</v>
      </c>
      <c r="E112" s="4">
        <f t="shared" si="1"/>
        <v>0.45306122448979591</v>
      </c>
    </row>
    <row r="113" spans="1:5" x14ac:dyDescent="0.55000000000000004">
      <c r="A113" s="1">
        <v>112</v>
      </c>
      <c r="B113" s="2">
        <v>45530</v>
      </c>
      <c r="C113" s="1">
        <v>2680</v>
      </c>
      <c r="D113" s="7">
        <v>-7.4599033672144487E-4</v>
      </c>
      <c r="E113" s="4">
        <f t="shared" si="1"/>
        <v>0.45714285714285713</v>
      </c>
    </row>
    <row r="114" spans="1:5" x14ac:dyDescent="0.55000000000000004">
      <c r="A114" s="1">
        <v>113</v>
      </c>
      <c r="B114" s="2">
        <v>45492</v>
      </c>
      <c r="C114" s="1">
        <v>2934</v>
      </c>
      <c r="D114" s="7">
        <v>-6.8143103147921141E-4</v>
      </c>
      <c r="E114" s="4">
        <f t="shared" si="1"/>
        <v>0.46122448979591835</v>
      </c>
    </row>
    <row r="115" spans="1:5" x14ac:dyDescent="0.55000000000000004">
      <c r="A115" s="1">
        <v>114</v>
      </c>
      <c r="B115" s="2">
        <v>45586</v>
      </c>
      <c r="C115" s="1">
        <v>2710</v>
      </c>
      <c r="D115" s="7">
        <v>-5.5335240736878693E-4</v>
      </c>
      <c r="E115" s="4">
        <f t="shared" si="1"/>
        <v>0.46530612244897956</v>
      </c>
    </row>
    <row r="116" spans="1:5" x14ac:dyDescent="0.55000000000000004">
      <c r="A116" s="1">
        <v>115</v>
      </c>
      <c r="B116" s="2">
        <v>45580</v>
      </c>
      <c r="C116" s="1">
        <v>2814</v>
      </c>
      <c r="D116" s="7">
        <v>-3.5530289945640611E-4</v>
      </c>
      <c r="E116" s="4">
        <f t="shared" si="1"/>
        <v>0.46938775510204084</v>
      </c>
    </row>
    <row r="117" spans="1:5" x14ac:dyDescent="0.55000000000000004">
      <c r="A117" s="1">
        <v>116</v>
      </c>
      <c r="B117" s="2">
        <v>45404</v>
      </c>
      <c r="C117" s="1">
        <v>2506</v>
      </c>
      <c r="D117" s="7">
        <v>0</v>
      </c>
      <c r="E117" s="4">
        <f t="shared" si="1"/>
        <v>0.47346938775510206</v>
      </c>
    </row>
    <row r="118" spans="1:5" x14ac:dyDescent="0.55000000000000004">
      <c r="A118" s="1">
        <v>117</v>
      </c>
      <c r="B118" s="2">
        <v>45341</v>
      </c>
      <c r="C118" s="1">
        <v>2695</v>
      </c>
      <c r="D118" s="7">
        <v>0</v>
      </c>
      <c r="E118" s="4">
        <f t="shared" si="1"/>
        <v>0.47755102040816327</v>
      </c>
    </row>
    <row r="119" spans="1:5" x14ac:dyDescent="0.55000000000000004">
      <c r="A119" s="1">
        <v>118</v>
      </c>
      <c r="B119" s="2">
        <v>45327</v>
      </c>
      <c r="C119" s="1">
        <v>2895</v>
      </c>
      <c r="D119" s="7">
        <v>0</v>
      </c>
      <c r="E119" s="4">
        <f t="shared" si="1"/>
        <v>0.48163265306122449</v>
      </c>
    </row>
    <row r="120" spans="1:5" x14ac:dyDescent="0.55000000000000004">
      <c r="A120" s="1">
        <v>119</v>
      </c>
      <c r="B120" s="2">
        <v>45477</v>
      </c>
      <c r="C120" s="1">
        <v>2783</v>
      </c>
      <c r="D120" s="7">
        <v>3.5938904250251323E-4</v>
      </c>
      <c r="E120" s="4">
        <f t="shared" si="1"/>
        <v>0.48571428571428571</v>
      </c>
    </row>
    <row r="121" spans="1:5" x14ac:dyDescent="0.55000000000000004">
      <c r="A121" s="1">
        <v>120</v>
      </c>
      <c r="B121" s="2">
        <v>45357</v>
      </c>
      <c r="C121" s="1">
        <v>2591</v>
      </c>
      <c r="D121" s="7">
        <v>3.8602586852647098E-4</v>
      </c>
      <c r="E121" s="4">
        <f t="shared" si="1"/>
        <v>0.48979591836734693</v>
      </c>
    </row>
    <row r="122" spans="1:5" x14ac:dyDescent="0.55000000000000004">
      <c r="A122" s="1">
        <v>121</v>
      </c>
      <c r="B122" s="10">
        <v>45553</v>
      </c>
      <c r="C122" s="11">
        <v>2562</v>
      </c>
      <c r="D122" s="12">
        <v>3.9039625715433862E-4</v>
      </c>
      <c r="E122" s="13">
        <f t="shared" si="1"/>
        <v>0.49387755102040815</v>
      </c>
    </row>
    <row r="123" spans="1:5" x14ac:dyDescent="0.55000000000000004">
      <c r="A123" s="1">
        <v>122</v>
      </c>
      <c r="B123" s="2">
        <v>45366</v>
      </c>
      <c r="C123" s="1">
        <v>2613</v>
      </c>
      <c r="D123" s="7">
        <v>7.6569682148370458E-4</v>
      </c>
      <c r="E123" s="4">
        <f t="shared" si="1"/>
        <v>0.49795918367346936</v>
      </c>
    </row>
    <row r="124" spans="1:5" x14ac:dyDescent="0.55000000000000004">
      <c r="A124" s="1">
        <v>123</v>
      </c>
      <c r="B124" s="2">
        <v>45408</v>
      </c>
      <c r="C124" s="1">
        <v>2554</v>
      </c>
      <c r="D124" s="7">
        <v>7.8339212780407738E-4</v>
      </c>
      <c r="E124" s="4">
        <f t="shared" si="1"/>
        <v>0.50204081632653064</v>
      </c>
    </row>
    <row r="125" spans="1:5" x14ac:dyDescent="0.55000000000000004">
      <c r="A125" s="1">
        <v>124</v>
      </c>
      <c r="B125" s="2">
        <v>45413</v>
      </c>
      <c r="C125" s="1">
        <v>2620</v>
      </c>
      <c r="D125" s="7">
        <v>1.1456942249967782E-3</v>
      </c>
      <c r="E125" s="4">
        <f t="shared" si="1"/>
        <v>0.5061224489795918</v>
      </c>
    </row>
    <row r="126" spans="1:5" x14ac:dyDescent="0.55000000000000004">
      <c r="A126" s="1">
        <v>125</v>
      </c>
      <c r="B126" s="2">
        <v>45464</v>
      </c>
      <c r="C126" s="1">
        <v>2562</v>
      </c>
      <c r="D126" s="7">
        <v>1.1716462968907578E-3</v>
      </c>
      <c r="E126" s="4">
        <f t="shared" si="1"/>
        <v>0.51020408163265307</v>
      </c>
    </row>
    <row r="127" spans="1:5" x14ac:dyDescent="0.55000000000000004">
      <c r="A127" s="1">
        <v>126</v>
      </c>
      <c r="B127" s="2">
        <v>45560</v>
      </c>
      <c r="C127" s="1">
        <v>2755</v>
      </c>
      <c r="D127" s="7">
        <v>1.4529606624403024E-3</v>
      </c>
      <c r="E127" s="4">
        <f t="shared" si="1"/>
        <v>0.51428571428571423</v>
      </c>
    </row>
    <row r="128" spans="1:5" x14ac:dyDescent="0.55000000000000004">
      <c r="A128" s="1">
        <v>127</v>
      </c>
      <c r="B128" s="2">
        <v>45386</v>
      </c>
      <c r="C128" s="1">
        <v>2605</v>
      </c>
      <c r="D128" s="7">
        <v>1.5366887388158221E-3</v>
      </c>
      <c r="E128" s="4">
        <f t="shared" si="1"/>
        <v>0.51836734693877551</v>
      </c>
    </row>
    <row r="129" spans="1:5" x14ac:dyDescent="0.55000000000000004">
      <c r="A129" s="1">
        <v>128</v>
      </c>
      <c r="B129" s="2">
        <v>45390</v>
      </c>
      <c r="C129" s="1">
        <v>2560</v>
      </c>
      <c r="D129" s="7">
        <v>1.5637219761827589E-3</v>
      </c>
      <c r="E129" s="4">
        <f t="shared" si="1"/>
        <v>0.52244897959183678</v>
      </c>
    </row>
    <row r="130" spans="1:5" x14ac:dyDescent="0.55000000000000004">
      <c r="A130" s="1">
        <v>129</v>
      </c>
      <c r="B130" s="2">
        <v>45330</v>
      </c>
      <c r="C130" s="1">
        <v>2865</v>
      </c>
      <c r="D130" s="7">
        <v>1.7467253349415786E-3</v>
      </c>
      <c r="E130" s="4">
        <f t="shared" ref="E130:E193" si="2">A130/$I$1</f>
        <v>0.52653061224489794</v>
      </c>
    </row>
    <row r="131" spans="1:5" x14ac:dyDescent="0.55000000000000004">
      <c r="A131" s="1">
        <v>130</v>
      </c>
      <c r="B131" s="2">
        <v>45622</v>
      </c>
      <c r="C131" s="1">
        <v>2983</v>
      </c>
      <c r="D131" s="7">
        <v>1.845483285293243E-3</v>
      </c>
      <c r="E131" s="4">
        <f t="shared" si="2"/>
        <v>0.53061224489795922</v>
      </c>
    </row>
    <row r="132" spans="1:5" x14ac:dyDescent="0.55000000000000004">
      <c r="A132" s="1">
        <v>131</v>
      </c>
      <c r="B132" s="2">
        <v>45373</v>
      </c>
      <c r="C132" s="1">
        <v>2690</v>
      </c>
      <c r="D132" s="7">
        <v>1.8604656529196708E-3</v>
      </c>
      <c r="E132" s="4">
        <f t="shared" si="2"/>
        <v>0.53469387755102038</v>
      </c>
    </row>
    <row r="133" spans="1:5" x14ac:dyDescent="0.55000000000000004">
      <c r="A133" s="1">
        <v>132</v>
      </c>
      <c r="B133" s="2">
        <v>45351</v>
      </c>
      <c r="C133" s="1">
        <v>2589</v>
      </c>
      <c r="D133" s="7">
        <v>1.9331148490450798E-3</v>
      </c>
      <c r="E133" s="4">
        <f t="shared" si="2"/>
        <v>0.53877551020408165</v>
      </c>
    </row>
    <row r="134" spans="1:5" x14ac:dyDescent="0.55000000000000004">
      <c r="A134" s="1">
        <v>133</v>
      </c>
      <c r="B134" s="2">
        <v>45463</v>
      </c>
      <c r="C134" s="1">
        <v>2559</v>
      </c>
      <c r="D134" s="7">
        <v>1.9557995673041796E-3</v>
      </c>
      <c r="E134" s="4">
        <f t="shared" si="2"/>
        <v>0.54285714285714282</v>
      </c>
    </row>
    <row r="135" spans="1:5" x14ac:dyDescent="0.55000000000000004">
      <c r="A135" s="1">
        <v>134</v>
      </c>
      <c r="B135" s="2">
        <v>45440</v>
      </c>
      <c r="C135" s="1">
        <v>2516</v>
      </c>
      <c r="D135" s="7">
        <v>1.9892586627462123E-3</v>
      </c>
      <c r="E135" s="4">
        <f t="shared" si="2"/>
        <v>0.54693877551020409</v>
      </c>
    </row>
    <row r="136" spans="1:5" x14ac:dyDescent="0.55000000000000004">
      <c r="A136" s="1">
        <v>135</v>
      </c>
      <c r="B136" s="2">
        <v>45651</v>
      </c>
      <c r="C136" s="1">
        <v>3305</v>
      </c>
      <c r="D136" s="7">
        <v>2.1202491662424411E-3</v>
      </c>
      <c r="E136" s="4">
        <f t="shared" si="2"/>
        <v>0.55102040816326525</v>
      </c>
    </row>
    <row r="137" spans="1:5" x14ac:dyDescent="0.55000000000000004">
      <c r="A137" s="1">
        <v>136</v>
      </c>
      <c r="B137" s="2">
        <v>45575</v>
      </c>
      <c r="C137" s="1">
        <v>2826</v>
      </c>
      <c r="D137" s="7">
        <v>2.1253993123135366E-3</v>
      </c>
      <c r="E137" s="4">
        <f t="shared" si="2"/>
        <v>0.55510204081632653</v>
      </c>
    </row>
    <row r="138" spans="1:5" x14ac:dyDescent="0.55000000000000004">
      <c r="A138" s="1">
        <v>137</v>
      </c>
      <c r="B138" s="2">
        <v>45628</v>
      </c>
      <c r="C138" s="1">
        <v>3014</v>
      </c>
      <c r="D138" s="7">
        <v>2.325196197911621E-3</v>
      </c>
      <c r="E138" s="4">
        <f t="shared" si="2"/>
        <v>0.5591836734693878</v>
      </c>
    </row>
    <row r="139" spans="1:5" x14ac:dyDescent="0.55000000000000004">
      <c r="A139" s="1">
        <v>138</v>
      </c>
      <c r="B139" s="2">
        <v>45359</v>
      </c>
      <c r="C139" s="1">
        <v>2594</v>
      </c>
      <c r="D139" s="7">
        <v>2.7021826903601484E-3</v>
      </c>
      <c r="E139" s="4">
        <f t="shared" si="2"/>
        <v>0.56326530612244896</v>
      </c>
    </row>
    <row r="140" spans="1:5" x14ac:dyDescent="0.55000000000000004">
      <c r="A140" s="1">
        <v>139</v>
      </c>
      <c r="B140" s="2">
        <v>45513</v>
      </c>
      <c r="C140" s="1">
        <v>2465</v>
      </c>
      <c r="D140" s="7">
        <v>2.8437963508103031E-3</v>
      </c>
      <c r="E140" s="4">
        <f t="shared" si="2"/>
        <v>0.56734693877551023</v>
      </c>
    </row>
    <row r="141" spans="1:5" x14ac:dyDescent="0.55000000000000004">
      <c r="A141" s="1">
        <v>140</v>
      </c>
      <c r="B141" s="2">
        <v>45527</v>
      </c>
      <c r="C141" s="1">
        <v>2682</v>
      </c>
      <c r="D141" s="7">
        <v>2.9873061797352539E-3</v>
      </c>
      <c r="E141" s="4">
        <f t="shared" si="2"/>
        <v>0.5714285714285714</v>
      </c>
    </row>
    <row r="142" spans="1:5" x14ac:dyDescent="0.55000000000000004">
      <c r="A142" s="1">
        <v>141</v>
      </c>
      <c r="B142" s="2">
        <v>45524</v>
      </c>
      <c r="C142" s="1">
        <v>2654</v>
      </c>
      <c r="D142" s="7">
        <v>3.0188702172517299E-3</v>
      </c>
      <c r="E142" s="4">
        <f t="shared" si="2"/>
        <v>0.57551020408163267</v>
      </c>
    </row>
    <row r="143" spans="1:5" x14ac:dyDescent="0.55000000000000004">
      <c r="A143" s="1">
        <v>142</v>
      </c>
      <c r="B143" s="2">
        <v>45329</v>
      </c>
      <c r="C143" s="1">
        <v>2860</v>
      </c>
      <c r="D143" s="7">
        <v>3.1518149012263719E-3</v>
      </c>
      <c r="E143" s="4">
        <f t="shared" si="2"/>
        <v>0.57959183673469383</v>
      </c>
    </row>
    <row r="144" spans="1:5" x14ac:dyDescent="0.55000000000000004">
      <c r="A144" s="1">
        <v>143</v>
      </c>
      <c r="B144" s="2">
        <v>45574</v>
      </c>
      <c r="C144" s="1">
        <v>2820</v>
      </c>
      <c r="D144" s="7">
        <v>3.3744814900296479E-3</v>
      </c>
      <c r="E144" s="4">
        <f t="shared" si="2"/>
        <v>0.58367346938775511</v>
      </c>
    </row>
    <row r="145" spans="1:5" x14ac:dyDescent="0.55000000000000004">
      <c r="A145" s="1">
        <v>144</v>
      </c>
      <c r="B145" s="2">
        <v>45426</v>
      </c>
      <c r="C145" s="1">
        <v>2393</v>
      </c>
      <c r="D145" s="7">
        <v>3.7680597231329461E-3</v>
      </c>
      <c r="E145" s="4">
        <f t="shared" si="2"/>
        <v>0.58775510204081638</v>
      </c>
    </row>
    <row r="146" spans="1:5" x14ac:dyDescent="0.55000000000000004">
      <c r="A146" s="1">
        <v>145</v>
      </c>
      <c r="B146" s="2">
        <v>45611</v>
      </c>
      <c r="C146" s="1">
        <v>2889.5</v>
      </c>
      <c r="D146" s="7">
        <v>3.9878683105195566E-3</v>
      </c>
      <c r="E146" s="4">
        <f t="shared" si="2"/>
        <v>0.59183673469387754</v>
      </c>
    </row>
    <row r="147" spans="1:5" x14ac:dyDescent="0.55000000000000004">
      <c r="A147" s="1">
        <v>146</v>
      </c>
      <c r="B147" s="2">
        <v>45589</v>
      </c>
      <c r="C147" s="1">
        <v>2684.5</v>
      </c>
      <c r="D147" s="7">
        <v>4.1060154738379422E-3</v>
      </c>
      <c r="E147" s="4">
        <f t="shared" si="2"/>
        <v>0.59591836734693882</v>
      </c>
    </row>
    <row r="148" spans="1:5" x14ac:dyDescent="0.55000000000000004">
      <c r="A148" s="1">
        <v>147</v>
      </c>
      <c r="B148" s="2">
        <v>45365</v>
      </c>
      <c r="C148" s="1">
        <v>2611</v>
      </c>
      <c r="D148" s="7">
        <v>4.221844689555462E-3</v>
      </c>
      <c r="E148" s="4">
        <f t="shared" si="2"/>
        <v>0.6</v>
      </c>
    </row>
    <row r="149" spans="1:5" x14ac:dyDescent="0.55000000000000004">
      <c r="A149" s="1">
        <v>148</v>
      </c>
      <c r="B149" s="2">
        <v>45380</v>
      </c>
      <c r="C149" s="1">
        <v>2597</v>
      </c>
      <c r="D149" s="7">
        <v>4.2446523309457636E-3</v>
      </c>
      <c r="E149" s="4">
        <f t="shared" si="2"/>
        <v>0.60408163265306125</v>
      </c>
    </row>
    <row r="150" spans="1:5" x14ac:dyDescent="0.55000000000000004">
      <c r="A150" s="1">
        <v>149</v>
      </c>
      <c r="B150" s="2">
        <v>45562</v>
      </c>
      <c r="C150" s="1">
        <v>2861</v>
      </c>
      <c r="D150" s="7">
        <v>4.5542205182438371E-3</v>
      </c>
      <c r="E150" s="4">
        <f t="shared" si="2"/>
        <v>0.60816326530612241</v>
      </c>
    </row>
    <row r="151" spans="1:5" x14ac:dyDescent="0.55000000000000004">
      <c r="A151" s="1">
        <v>150</v>
      </c>
      <c r="B151" s="2">
        <v>45377</v>
      </c>
      <c r="C151" s="1">
        <v>2622</v>
      </c>
      <c r="D151" s="7">
        <v>4.5871640069061401E-3</v>
      </c>
      <c r="E151" s="4">
        <f t="shared" si="2"/>
        <v>0.61224489795918369</v>
      </c>
    </row>
    <row r="152" spans="1:5" x14ac:dyDescent="0.55000000000000004">
      <c r="A152" s="1">
        <v>151</v>
      </c>
      <c r="B152" s="2">
        <v>45674</v>
      </c>
      <c r="C152" s="1">
        <v>3214</v>
      </c>
      <c r="D152" s="7">
        <v>4.9906529035583479E-3</v>
      </c>
      <c r="E152" s="4">
        <f t="shared" si="2"/>
        <v>0.61632653061224485</v>
      </c>
    </row>
    <row r="153" spans="1:5" x14ac:dyDescent="0.55000000000000004">
      <c r="A153" s="1">
        <v>152</v>
      </c>
      <c r="B153" s="2">
        <v>45428</v>
      </c>
      <c r="C153" s="1">
        <v>2603</v>
      </c>
      <c r="D153" s="7">
        <v>5.0067503009819537E-3</v>
      </c>
      <c r="E153" s="4">
        <f t="shared" si="2"/>
        <v>0.62040816326530612</v>
      </c>
    </row>
    <row r="154" spans="1:5" x14ac:dyDescent="0.55000000000000004">
      <c r="A154" s="1">
        <v>153</v>
      </c>
      <c r="B154" s="2">
        <v>45478</v>
      </c>
      <c r="C154" s="1">
        <v>2797</v>
      </c>
      <c r="D154" s="7">
        <v>5.0179316760689784E-3</v>
      </c>
      <c r="E154" s="4">
        <f t="shared" si="2"/>
        <v>0.6244897959183674</v>
      </c>
    </row>
    <row r="155" spans="1:5" x14ac:dyDescent="0.55000000000000004">
      <c r="A155" s="1">
        <v>154</v>
      </c>
      <c r="B155" s="2">
        <v>45649</v>
      </c>
      <c r="C155" s="1">
        <v>3301</v>
      </c>
      <c r="D155" s="7">
        <v>5.1632612808740798E-3</v>
      </c>
      <c r="E155" s="4">
        <f t="shared" si="2"/>
        <v>0.62857142857142856</v>
      </c>
    </row>
    <row r="156" spans="1:5" x14ac:dyDescent="0.55000000000000004">
      <c r="A156" s="1">
        <v>155</v>
      </c>
      <c r="B156" s="2">
        <v>45364</v>
      </c>
      <c r="C156" s="1">
        <v>2600</v>
      </c>
      <c r="D156" s="7">
        <v>5.3991646777706015E-3</v>
      </c>
      <c r="E156" s="4">
        <f t="shared" si="2"/>
        <v>0.63265306122448983</v>
      </c>
    </row>
    <row r="157" spans="1:5" x14ac:dyDescent="0.55000000000000004">
      <c r="A157" s="1">
        <v>156</v>
      </c>
      <c r="B157" s="2">
        <v>45490</v>
      </c>
      <c r="C157" s="1">
        <v>3037</v>
      </c>
      <c r="D157" s="7">
        <v>5.6133546768335511E-3</v>
      </c>
      <c r="E157" s="4">
        <f t="shared" si="2"/>
        <v>0.63673469387755099</v>
      </c>
    </row>
    <row r="158" spans="1:5" x14ac:dyDescent="0.55000000000000004">
      <c r="A158" s="1">
        <v>157</v>
      </c>
      <c r="B158" s="2">
        <v>45398</v>
      </c>
      <c r="C158" s="1">
        <v>2587</v>
      </c>
      <c r="D158" s="7">
        <v>5.8150968285191418E-3</v>
      </c>
      <c r="E158" s="4">
        <f t="shared" si="2"/>
        <v>0.64081632653061227</v>
      </c>
    </row>
    <row r="159" spans="1:5" x14ac:dyDescent="0.55000000000000004">
      <c r="A159" s="1">
        <v>158</v>
      </c>
      <c r="B159" s="2">
        <v>45435</v>
      </c>
      <c r="C159" s="1">
        <v>2577</v>
      </c>
      <c r="D159" s="7">
        <v>5.837728195685404E-3</v>
      </c>
      <c r="E159" s="4">
        <f t="shared" si="2"/>
        <v>0.64489795918367343</v>
      </c>
    </row>
    <row r="160" spans="1:5" x14ac:dyDescent="0.55000000000000004">
      <c r="A160" s="1">
        <v>159</v>
      </c>
      <c r="B160" s="2">
        <v>45324</v>
      </c>
      <c r="C160" s="1">
        <v>2895</v>
      </c>
      <c r="D160" s="7">
        <v>5.8895025597825281E-3</v>
      </c>
      <c r="E160" s="4">
        <f t="shared" si="2"/>
        <v>0.6489795918367347</v>
      </c>
    </row>
    <row r="161" spans="1:5" x14ac:dyDescent="0.55000000000000004">
      <c r="A161" s="1">
        <v>160</v>
      </c>
      <c r="B161" s="2">
        <v>45594</v>
      </c>
      <c r="C161" s="1">
        <v>2714.5</v>
      </c>
      <c r="D161" s="7">
        <v>6.0970165778045267E-3</v>
      </c>
      <c r="E161" s="4">
        <f t="shared" si="2"/>
        <v>0.65306122448979587</v>
      </c>
    </row>
    <row r="162" spans="1:5" x14ac:dyDescent="0.55000000000000004">
      <c r="A162" s="1">
        <v>161</v>
      </c>
      <c r="B162" s="2">
        <v>45383</v>
      </c>
      <c r="C162" s="1">
        <v>2613</v>
      </c>
      <c r="D162" s="7">
        <v>6.1420538578641493E-3</v>
      </c>
      <c r="E162" s="4">
        <f t="shared" si="2"/>
        <v>0.65714285714285714</v>
      </c>
    </row>
    <row r="163" spans="1:5" x14ac:dyDescent="0.55000000000000004">
      <c r="A163" s="1">
        <v>162</v>
      </c>
      <c r="B163" s="2">
        <v>45392</v>
      </c>
      <c r="C163" s="1">
        <v>2592</v>
      </c>
      <c r="D163" s="7">
        <v>6.1919702479209804E-3</v>
      </c>
      <c r="E163" s="4">
        <f t="shared" si="2"/>
        <v>0.66122448979591841</v>
      </c>
    </row>
    <row r="164" spans="1:5" x14ac:dyDescent="0.55000000000000004">
      <c r="A164" s="1">
        <v>163</v>
      </c>
      <c r="B164" s="2">
        <v>45391</v>
      </c>
      <c r="C164" s="1">
        <v>2576</v>
      </c>
      <c r="D164" s="7">
        <v>6.2305497506361628E-3</v>
      </c>
      <c r="E164" s="4">
        <f t="shared" si="2"/>
        <v>0.66530612244897958</v>
      </c>
    </row>
    <row r="165" spans="1:5" x14ac:dyDescent="0.55000000000000004">
      <c r="A165" s="1">
        <v>164</v>
      </c>
      <c r="B165" s="2">
        <v>45615</v>
      </c>
      <c r="C165" s="1">
        <v>2936</v>
      </c>
      <c r="D165" s="7">
        <v>6.3210255736950438E-3</v>
      </c>
      <c r="E165" s="4">
        <f t="shared" si="2"/>
        <v>0.66938775510204085</v>
      </c>
    </row>
    <row r="166" spans="1:5" x14ac:dyDescent="0.55000000000000004">
      <c r="A166" s="1">
        <v>165</v>
      </c>
      <c r="B166" s="2">
        <v>45538</v>
      </c>
      <c r="C166" s="1">
        <v>2835</v>
      </c>
      <c r="D166" s="7">
        <v>6.3694482854799285E-3</v>
      </c>
      <c r="E166" s="4">
        <f t="shared" si="2"/>
        <v>0.67346938775510201</v>
      </c>
    </row>
    <row r="167" spans="1:5" x14ac:dyDescent="0.55000000000000004">
      <c r="A167" s="1">
        <v>166</v>
      </c>
      <c r="B167" s="2">
        <v>45429</v>
      </c>
      <c r="C167" s="1">
        <v>2620</v>
      </c>
      <c r="D167" s="7">
        <v>6.5096917605772069E-3</v>
      </c>
      <c r="E167" s="4">
        <f t="shared" si="2"/>
        <v>0.67755102040816328</v>
      </c>
    </row>
    <row r="168" spans="1:5" x14ac:dyDescent="0.55000000000000004">
      <c r="A168" s="1">
        <v>167</v>
      </c>
      <c r="B168" s="2">
        <v>45448</v>
      </c>
      <c r="C168" s="1">
        <v>2687</v>
      </c>
      <c r="D168" s="7">
        <v>7.0962015799768668E-3</v>
      </c>
      <c r="E168" s="4">
        <f t="shared" si="2"/>
        <v>0.68163265306122445</v>
      </c>
    </row>
    <row r="169" spans="1:5" x14ac:dyDescent="0.55000000000000004">
      <c r="A169" s="1">
        <v>168</v>
      </c>
      <c r="B169" s="2">
        <v>45637</v>
      </c>
      <c r="C169" s="1">
        <v>3362</v>
      </c>
      <c r="D169" s="7">
        <v>7.1642097467804668E-3</v>
      </c>
      <c r="E169" s="4">
        <f t="shared" si="2"/>
        <v>0.68571428571428572</v>
      </c>
    </row>
    <row r="170" spans="1:5" x14ac:dyDescent="0.55000000000000004">
      <c r="A170" s="1">
        <v>169</v>
      </c>
      <c r="B170" s="2">
        <v>45378</v>
      </c>
      <c r="C170" s="1">
        <v>2641</v>
      </c>
      <c r="D170" s="7">
        <v>7.2202479734870973E-3</v>
      </c>
      <c r="E170" s="4">
        <f t="shared" si="2"/>
        <v>0.68979591836734699</v>
      </c>
    </row>
    <row r="171" spans="1:5" x14ac:dyDescent="0.55000000000000004">
      <c r="A171" s="1">
        <v>170</v>
      </c>
      <c r="B171" s="2">
        <v>45646</v>
      </c>
      <c r="C171" s="1">
        <v>3284</v>
      </c>
      <c r="D171" s="7">
        <v>7.3349962115654707E-3</v>
      </c>
      <c r="E171" s="4">
        <f t="shared" si="2"/>
        <v>0.69387755102040816</v>
      </c>
    </row>
    <row r="172" spans="1:5" x14ac:dyDescent="0.55000000000000004">
      <c r="A172" s="1">
        <v>171</v>
      </c>
      <c r="B172" s="2">
        <v>45400</v>
      </c>
      <c r="C172" s="1">
        <v>2552</v>
      </c>
      <c r="D172" s="7">
        <v>7.472994463005274E-3</v>
      </c>
      <c r="E172" s="4">
        <f t="shared" si="2"/>
        <v>0.69795918367346943</v>
      </c>
    </row>
    <row r="173" spans="1:5" x14ac:dyDescent="0.55000000000000004">
      <c r="A173" s="1">
        <v>172</v>
      </c>
      <c r="B173" s="2">
        <v>45547</v>
      </c>
      <c r="C173" s="1">
        <v>2652</v>
      </c>
      <c r="D173" s="7">
        <v>7.570058860545294E-3</v>
      </c>
      <c r="E173" s="4">
        <f t="shared" si="2"/>
        <v>0.70204081632653059</v>
      </c>
    </row>
    <row r="174" spans="1:5" x14ac:dyDescent="0.55000000000000004">
      <c r="A174" s="1">
        <v>173</v>
      </c>
      <c r="B174" s="2">
        <v>45677</v>
      </c>
      <c r="C174" s="1">
        <v>3239</v>
      </c>
      <c r="D174" s="7">
        <v>7.7483728738714178E-3</v>
      </c>
      <c r="E174" s="4">
        <f t="shared" si="2"/>
        <v>0.70612244897959187</v>
      </c>
    </row>
    <row r="175" spans="1:5" x14ac:dyDescent="0.55000000000000004">
      <c r="A175" s="1">
        <v>174</v>
      </c>
      <c r="B175" s="2">
        <v>45474</v>
      </c>
      <c r="C175" s="1">
        <v>2750</v>
      </c>
      <c r="D175" s="7">
        <v>8.0321716972642527E-3</v>
      </c>
      <c r="E175" s="4">
        <f t="shared" si="2"/>
        <v>0.71020408163265303</v>
      </c>
    </row>
    <row r="176" spans="1:5" x14ac:dyDescent="0.55000000000000004">
      <c r="A176" s="1">
        <v>175</v>
      </c>
      <c r="B176" s="2">
        <v>45471</v>
      </c>
      <c r="C176" s="1">
        <v>2728</v>
      </c>
      <c r="D176" s="7">
        <v>8.0972102326193028E-3</v>
      </c>
      <c r="E176" s="4">
        <f t="shared" si="2"/>
        <v>0.7142857142857143</v>
      </c>
    </row>
    <row r="177" spans="1:5" x14ac:dyDescent="0.55000000000000004">
      <c r="A177" s="1">
        <v>176</v>
      </c>
      <c r="B177" s="2">
        <v>45525</v>
      </c>
      <c r="C177" s="1">
        <v>2677</v>
      </c>
      <c r="D177" s="7">
        <v>8.6288286281997369E-3</v>
      </c>
      <c r="E177" s="4">
        <f t="shared" si="2"/>
        <v>0.71836734693877546</v>
      </c>
    </row>
    <row r="178" spans="1:5" x14ac:dyDescent="0.55000000000000004">
      <c r="A178" s="1">
        <v>177</v>
      </c>
      <c r="B178" s="2">
        <v>45321</v>
      </c>
      <c r="C178" s="1">
        <v>2896</v>
      </c>
      <c r="D178" s="7">
        <v>8.6700733845430627E-3</v>
      </c>
      <c r="E178" s="4">
        <f t="shared" si="2"/>
        <v>0.72244897959183674</v>
      </c>
    </row>
    <row r="179" spans="1:5" x14ac:dyDescent="0.55000000000000004">
      <c r="A179" s="1">
        <v>178</v>
      </c>
      <c r="B179" s="2">
        <v>45467</v>
      </c>
      <c r="C179" s="1">
        <v>2585</v>
      </c>
      <c r="D179" s="7">
        <v>8.93730448584985E-3</v>
      </c>
      <c r="E179" s="4">
        <f t="shared" si="2"/>
        <v>0.72653061224489801</v>
      </c>
    </row>
    <row r="180" spans="1:5" x14ac:dyDescent="0.55000000000000004">
      <c r="A180" s="1">
        <v>179</v>
      </c>
      <c r="B180" s="2">
        <v>45502</v>
      </c>
      <c r="C180" s="1">
        <v>2669</v>
      </c>
      <c r="D180" s="7">
        <v>9.4109484329473244E-3</v>
      </c>
      <c r="E180" s="4">
        <f t="shared" si="2"/>
        <v>0.73061224489795917</v>
      </c>
    </row>
    <row r="181" spans="1:5" x14ac:dyDescent="0.55000000000000004">
      <c r="A181" s="1">
        <v>180</v>
      </c>
      <c r="B181" s="2">
        <v>45344</v>
      </c>
      <c r="C181" s="1">
        <v>2662</v>
      </c>
      <c r="D181" s="7">
        <v>9.4358126017701476E-3</v>
      </c>
      <c r="E181" s="4">
        <f t="shared" si="2"/>
        <v>0.73469387755102045</v>
      </c>
    </row>
    <row r="182" spans="1:5" x14ac:dyDescent="0.55000000000000004">
      <c r="A182" s="1">
        <v>181</v>
      </c>
      <c r="B182" s="2">
        <v>45614</v>
      </c>
      <c r="C182" s="1">
        <v>2917.5</v>
      </c>
      <c r="D182" s="7">
        <v>9.6436084028783554E-3</v>
      </c>
      <c r="E182" s="4">
        <f t="shared" si="2"/>
        <v>0.73877551020408161</v>
      </c>
    </row>
    <row r="183" spans="1:5" x14ac:dyDescent="0.55000000000000004">
      <c r="A183" s="1">
        <v>182</v>
      </c>
      <c r="B183" s="2">
        <v>45370</v>
      </c>
      <c r="C183" s="1">
        <v>2692</v>
      </c>
      <c r="D183" s="7">
        <v>9.7051900259643702E-3</v>
      </c>
      <c r="E183" s="4">
        <f t="shared" si="2"/>
        <v>0.74285714285714288</v>
      </c>
    </row>
    <row r="184" spans="1:5" x14ac:dyDescent="0.55000000000000004">
      <c r="A184" s="1">
        <v>183</v>
      </c>
      <c r="B184" s="2">
        <v>45462</v>
      </c>
      <c r="C184" s="1">
        <v>2554</v>
      </c>
      <c r="D184" s="7">
        <v>9.836789922519457E-3</v>
      </c>
      <c r="E184" s="4">
        <f t="shared" si="2"/>
        <v>0.74693877551020404</v>
      </c>
    </row>
    <row r="185" spans="1:5" x14ac:dyDescent="0.55000000000000004">
      <c r="A185" s="1">
        <v>184</v>
      </c>
      <c r="B185" s="2">
        <v>45621</v>
      </c>
      <c r="C185" s="1">
        <v>2977.5</v>
      </c>
      <c r="D185" s="7">
        <v>9.9570479202279426E-3</v>
      </c>
      <c r="E185" s="4">
        <f t="shared" si="2"/>
        <v>0.75102040816326532</v>
      </c>
    </row>
    <row r="186" spans="1:5" x14ac:dyDescent="0.55000000000000004">
      <c r="A186" s="1">
        <v>185</v>
      </c>
      <c r="B186" s="2">
        <v>45449</v>
      </c>
      <c r="C186" s="1">
        <v>2715</v>
      </c>
      <c r="D186" s="7">
        <v>1.0366623752544544E-2</v>
      </c>
      <c r="E186" s="4">
        <f t="shared" si="2"/>
        <v>0.75510204081632648</v>
      </c>
    </row>
    <row r="187" spans="1:5" x14ac:dyDescent="0.55000000000000004">
      <c r="A187" s="1">
        <v>186</v>
      </c>
      <c r="B187" s="2">
        <v>45518</v>
      </c>
      <c r="C187" s="1">
        <v>2616</v>
      </c>
      <c r="D187" s="7">
        <v>1.0374732825551644E-2</v>
      </c>
      <c r="E187" s="4">
        <f t="shared" si="2"/>
        <v>0.75918367346938775</v>
      </c>
    </row>
    <row r="188" spans="1:5" x14ac:dyDescent="0.55000000000000004">
      <c r="A188" s="1">
        <v>187</v>
      </c>
      <c r="B188" s="2">
        <v>45469</v>
      </c>
      <c r="C188" s="1">
        <v>2662</v>
      </c>
      <c r="D188" s="7">
        <v>1.0574116651830653E-2</v>
      </c>
      <c r="E188" s="4">
        <f t="shared" si="2"/>
        <v>0.76326530612244903</v>
      </c>
    </row>
    <row r="189" spans="1:5" x14ac:dyDescent="0.55000000000000004">
      <c r="A189" s="1">
        <v>188</v>
      </c>
      <c r="B189" s="2">
        <v>45568</v>
      </c>
      <c r="C189" s="1">
        <v>2780</v>
      </c>
      <c r="D189" s="7">
        <v>1.0668214369169978E-2</v>
      </c>
      <c r="E189" s="4">
        <f t="shared" si="2"/>
        <v>0.76734693877551019</v>
      </c>
    </row>
    <row r="190" spans="1:5" x14ac:dyDescent="0.55000000000000004">
      <c r="A190" s="1">
        <v>189</v>
      </c>
      <c r="B190" s="2">
        <v>45623</v>
      </c>
      <c r="C190" s="1">
        <v>3018</v>
      </c>
      <c r="D190" s="7">
        <v>1.1664854813045583E-2</v>
      </c>
      <c r="E190" s="4">
        <f t="shared" si="2"/>
        <v>0.77142857142857146</v>
      </c>
    </row>
    <row r="191" spans="1:5" x14ac:dyDescent="0.55000000000000004">
      <c r="A191" s="1">
        <v>190</v>
      </c>
      <c r="B191" s="2">
        <v>45604</v>
      </c>
      <c r="C191" s="1">
        <v>2805.5</v>
      </c>
      <c r="D191" s="7">
        <v>1.201269488123289E-2</v>
      </c>
      <c r="E191" s="4">
        <f t="shared" si="2"/>
        <v>0.77551020408163263</v>
      </c>
    </row>
    <row r="192" spans="1:5" x14ac:dyDescent="0.55000000000000004">
      <c r="A192" s="1">
        <v>191</v>
      </c>
      <c r="B192" s="2">
        <v>45664</v>
      </c>
      <c r="C192" s="1">
        <v>3341</v>
      </c>
      <c r="D192" s="7">
        <v>1.2044710503563434E-2</v>
      </c>
      <c r="E192" s="4">
        <f t="shared" si="2"/>
        <v>0.7795918367346939</v>
      </c>
    </row>
    <row r="193" spans="1:5" x14ac:dyDescent="0.55000000000000004">
      <c r="A193" s="1">
        <v>192</v>
      </c>
      <c r="B193" s="2">
        <v>45456</v>
      </c>
      <c r="C193" s="1">
        <v>2653</v>
      </c>
      <c r="D193" s="7">
        <v>1.213515081433331E-2</v>
      </c>
      <c r="E193" s="4">
        <f t="shared" si="2"/>
        <v>0.78367346938775506</v>
      </c>
    </row>
    <row r="194" spans="1:5" x14ac:dyDescent="0.55000000000000004">
      <c r="A194" s="1">
        <v>193</v>
      </c>
      <c r="B194" s="2">
        <v>45679</v>
      </c>
      <c r="C194" s="1">
        <v>3275</v>
      </c>
      <c r="D194" s="7">
        <v>1.2288941134351314E-2</v>
      </c>
      <c r="E194" s="4">
        <f t="shared" ref="E194:E246" si="3">A194/$I$1</f>
        <v>0.78775510204081634</v>
      </c>
    </row>
    <row r="195" spans="1:5" x14ac:dyDescent="0.55000000000000004">
      <c r="A195" s="1">
        <v>194</v>
      </c>
      <c r="B195" s="2">
        <v>45442</v>
      </c>
      <c r="C195" s="1">
        <v>2530</v>
      </c>
      <c r="D195" s="7">
        <v>1.2328650886613526E-2</v>
      </c>
      <c r="E195" s="4">
        <f t="shared" si="3"/>
        <v>0.7918367346938775</v>
      </c>
    </row>
    <row r="196" spans="1:5" x14ac:dyDescent="0.55000000000000004">
      <c r="A196" s="1">
        <v>195</v>
      </c>
      <c r="B196" s="2">
        <v>45595</v>
      </c>
      <c r="C196" s="1">
        <v>2750</v>
      </c>
      <c r="D196" s="7">
        <v>1.2993137315111099E-2</v>
      </c>
      <c r="E196" s="4">
        <f t="shared" si="3"/>
        <v>0.79591836734693877</v>
      </c>
    </row>
    <row r="197" spans="1:5" x14ac:dyDescent="0.55000000000000004">
      <c r="A197" s="1">
        <v>196</v>
      </c>
      <c r="B197" s="2">
        <v>45624</v>
      </c>
      <c r="C197" s="1">
        <v>3058</v>
      </c>
      <c r="D197" s="7">
        <v>1.3166747161213351E-2</v>
      </c>
      <c r="E197" s="4">
        <f t="shared" si="3"/>
        <v>0.8</v>
      </c>
    </row>
    <row r="198" spans="1:5" x14ac:dyDescent="0.55000000000000004">
      <c r="A198" s="1">
        <v>197</v>
      </c>
      <c r="B198" s="2">
        <v>45652</v>
      </c>
      <c r="C198" s="1">
        <v>3350</v>
      </c>
      <c r="D198" s="7">
        <v>1.3523872533325369E-2</v>
      </c>
      <c r="E198" s="4">
        <f t="shared" si="3"/>
        <v>0.80408163265306121</v>
      </c>
    </row>
    <row r="199" spans="1:5" x14ac:dyDescent="0.55000000000000004">
      <c r="A199" s="1">
        <v>198</v>
      </c>
      <c r="B199" s="2">
        <v>45534</v>
      </c>
      <c r="C199" s="1">
        <v>2840</v>
      </c>
      <c r="D199" s="7">
        <v>1.4184634991956381E-2</v>
      </c>
      <c r="E199" s="4">
        <f t="shared" si="3"/>
        <v>0.80816326530612248</v>
      </c>
    </row>
    <row r="200" spans="1:5" x14ac:dyDescent="0.55000000000000004">
      <c r="A200" s="1">
        <v>199</v>
      </c>
      <c r="B200" s="2">
        <v>45394</v>
      </c>
      <c r="C200" s="1">
        <v>2608</v>
      </c>
      <c r="D200" s="7">
        <v>1.4288715780654144E-2</v>
      </c>
      <c r="E200" s="4">
        <f t="shared" si="3"/>
        <v>0.81224489795918364</v>
      </c>
    </row>
    <row r="201" spans="1:5" x14ac:dyDescent="0.55000000000000004">
      <c r="A201" s="1">
        <v>200</v>
      </c>
      <c r="B201" s="2">
        <v>45555</v>
      </c>
      <c r="C201" s="1">
        <v>2673</v>
      </c>
      <c r="D201" s="7">
        <v>1.4318255163456285E-2</v>
      </c>
      <c r="E201" s="4">
        <f t="shared" si="3"/>
        <v>0.81632653061224492</v>
      </c>
    </row>
    <row r="202" spans="1:5" x14ac:dyDescent="0.55000000000000004">
      <c r="A202" s="1">
        <v>201</v>
      </c>
      <c r="B202" s="2">
        <v>45363</v>
      </c>
      <c r="C202" s="1">
        <v>2586</v>
      </c>
      <c r="D202" s="7">
        <v>1.441115495568736E-2</v>
      </c>
      <c r="E202" s="4">
        <f t="shared" si="3"/>
        <v>0.82040816326530608</v>
      </c>
    </row>
    <row r="203" spans="1:5" x14ac:dyDescent="0.55000000000000004">
      <c r="A203" s="1">
        <v>202</v>
      </c>
      <c r="B203" s="2">
        <v>45446</v>
      </c>
      <c r="C203" s="1">
        <v>2617</v>
      </c>
      <c r="D203" s="7">
        <v>1.4626896648801001E-2</v>
      </c>
      <c r="E203" s="4">
        <f t="shared" si="3"/>
        <v>0.82448979591836735</v>
      </c>
    </row>
    <row r="204" spans="1:5" x14ac:dyDescent="0.55000000000000004">
      <c r="A204" s="1">
        <v>203</v>
      </c>
      <c r="B204" s="2">
        <v>45322</v>
      </c>
      <c r="C204" s="1">
        <v>2939</v>
      </c>
      <c r="D204" s="7">
        <v>1.4738912913310392E-2</v>
      </c>
      <c r="E204" s="4">
        <f t="shared" si="3"/>
        <v>0.82857142857142863</v>
      </c>
    </row>
    <row r="205" spans="1:5" x14ac:dyDescent="0.55000000000000004">
      <c r="A205" s="1">
        <v>204</v>
      </c>
      <c r="B205" s="2">
        <v>45545</v>
      </c>
      <c r="C205" s="1">
        <v>2639</v>
      </c>
      <c r="D205" s="7">
        <v>1.4888612493750559E-2</v>
      </c>
      <c r="E205" s="4">
        <f t="shared" si="3"/>
        <v>0.83265306122448979</v>
      </c>
    </row>
    <row r="206" spans="1:5" x14ac:dyDescent="0.55000000000000004">
      <c r="A206" s="1">
        <v>205</v>
      </c>
      <c r="B206" s="2">
        <v>45475</v>
      </c>
      <c r="C206" s="1">
        <v>2792</v>
      </c>
      <c r="D206" s="7">
        <v>1.5157273221646167E-2</v>
      </c>
      <c r="E206" s="4">
        <f t="shared" si="3"/>
        <v>0.83673469387755106</v>
      </c>
    </row>
    <row r="207" spans="1:5" x14ac:dyDescent="0.55000000000000004">
      <c r="A207" s="1">
        <v>206</v>
      </c>
      <c r="B207" s="2">
        <v>45672</v>
      </c>
      <c r="C207" s="1">
        <v>3206</v>
      </c>
      <c r="D207" s="7">
        <v>1.6035558194184802E-2</v>
      </c>
      <c r="E207" s="4">
        <f t="shared" si="3"/>
        <v>0.84081632653061222</v>
      </c>
    </row>
    <row r="208" spans="1:5" x14ac:dyDescent="0.55000000000000004">
      <c r="A208" s="1">
        <v>207</v>
      </c>
      <c r="B208" s="2">
        <v>45483</v>
      </c>
      <c r="C208" s="1">
        <v>2969</v>
      </c>
      <c r="D208" s="7">
        <v>1.6299172376018783E-2</v>
      </c>
      <c r="E208" s="4">
        <f t="shared" si="3"/>
        <v>0.8448979591836735</v>
      </c>
    </row>
    <row r="209" spans="1:5" x14ac:dyDescent="0.55000000000000004">
      <c r="A209" s="1">
        <v>208</v>
      </c>
      <c r="B209" s="2">
        <v>45470</v>
      </c>
      <c r="C209" s="1">
        <v>2706</v>
      </c>
      <c r="D209" s="7">
        <v>1.6393809775676352E-2</v>
      </c>
      <c r="E209" s="4">
        <f t="shared" si="3"/>
        <v>0.84897959183673466</v>
      </c>
    </row>
    <row r="210" spans="1:5" x14ac:dyDescent="0.55000000000000004">
      <c r="A210" s="1">
        <v>209</v>
      </c>
      <c r="B210" s="2">
        <v>45643</v>
      </c>
      <c r="C210" s="1">
        <v>3380</v>
      </c>
      <c r="D210" s="7">
        <v>1.67068325017256E-2</v>
      </c>
      <c r="E210" s="4">
        <f t="shared" si="3"/>
        <v>0.85306122448979593</v>
      </c>
    </row>
    <row r="211" spans="1:5" x14ac:dyDescent="0.55000000000000004">
      <c r="A211" s="1">
        <v>210</v>
      </c>
      <c r="B211" s="2">
        <v>45602</v>
      </c>
      <c r="C211" s="1">
        <v>2774.5</v>
      </c>
      <c r="D211" s="7">
        <v>1.6718543139669223E-2</v>
      </c>
      <c r="E211" s="4">
        <f t="shared" si="3"/>
        <v>0.8571428571428571</v>
      </c>
    </row>
    <row r="212" spans="1:5" x14ac:dyDescent="0.55000000000000004">
      <c r="A212" s="1">
        <v>211</v>
      </c>
      <c r="B212" s="2">
        <v>45425</v>
      </c>
      <c r="C212" s="1">
        <v>2384</v>
      </c>
      <c r="D212" s="7">
        <v>1.7774484027577683E-2</v>
      </c>
      <c r="E212" s="4">
        <f t="shared" si="3"/>
        <v>0.86122448979591837</v>
      </c>
    </row>
    <row r="213" spans="1:5" x14ac:dyDescent="0.55000000000000004">
      <c r="A213" s="1">
        <v>212</v>
      </c>
      <c r="B213" s="2">
        <v>45629</v>
      </c>
      <c r="C213" s="1">
        <v>3070</v>
      </c>
      <c r="D213" s="7">
        <v>1.8409461394802127E-2</v>
      </c>
      <c r="E213" s="4">
        <f t="shared" si="3"/>
        <v>0.86530612244897964</v>
      </c>
    </row>
    <row r="214" spans="1:5" x14ac:dyDescent="0.55000000000000004">
      <c r="A214" s="1">
        <v>213</v>
      </c>
      <c r="B214" s="2">
        <v>45680</v>
      </c>
      <c r="C214" s="1">
        <v>3336</v>
      </c>
      <c r="D214" s="7">
        <v>1.845461540928504E-2</v>
      </c>
      <c r="E214" s="4">
        <f t="shared" si="3"/>
        <v>0.8693877551020408</v>
      </c>
    </row>
    <row r="215" spans="1:5" x14ac:dyDescent="0.55000000000000004">
      <c r="A215" s="1">
        <v>214</v>
      </c>
      <c r="B215" s="2">
        <v>45468</v>
      </c>
      <c r="C215" s="1">
        <v>2634</v>
      </c>
      <c r="D215" s="7">
        <v>1.8778095360696804E-2</v>
      </c>
      <c r="E215" s="4">
        <f t="shared" si="3"/>
        <v>0.87346938775510208</v>
      </c>
    </row>
    <row r="216" spans="1:5" x14ac:dyDescent="0.55000000000000004">
      <c r="A216" s="1">
        <v>215</v>
      </c>
      <c r="B216" s="2">
        <v>45443</v>
      </c>
      <c r="C216" s="1">
        <v>2579</v>
      </c>
      <c r="D216" s="7">
        <v>1.9182424159778968E-2</v>
      </c>
      <c r="E216" s="4">
        <f t="shared" si="3"/>
        <v>0.87755102040816324</v>
      </c>
    </row>
    <row r="217" spans="1:5" x14ac:dyDescent="0.55000000000000004">
      <c r="A217" s="1">
        <v>216</v>
      </c>
      <c r="B217" s="2">
        <v>45447</v>
      </c>
      <c r="C217" s="1">
        <v>2668</v>
      </c>
      <c r="D217" s="7">
        <v>1.9300504505368375E-2</v>
      </c>
      <c r="E217" s="4">
        <f t="shared" si="3"/>
        <v>0.88163265306122451</v>
      </c>
    </row>
    <row r="218" spans="1:5" x14ac:dyDescent="0.55000000000000004">
      <c r="A218" s="1">
        <v>217</v>
      </c>
      <c r="B218" s="2">
        <v>45635</v>
      </c>
      <c r="C218" s="1">
        <v>3206</v>
      </c>
      <c r="D218" s="7">
        <v>1.9528179620401178E-2</v>
      </c>
      <c r="E218" s="4">
        <f t="shared" si="3"/>
        <v>0.88571428571428568</v>
      </c>
    </row>
    <row r="219" spans="1:5" x14ac:dyDescent="0.55000000000000004">
      <c r="A219" s="1">
        <v>218</v>
      </c>
      <c r="B219" s="2">
        <v>45653</v>
      </c>
      <c r="C219" s="1">
        <v>3417</v>
      </c>
      <c r="D219" s="7">
        <v>1.980262729617973E-2</v>
      </c>
      <c r="E219" s="4">
        <f t="shared" si="3"/>
        <v>0.88979591836734695</v>
      </c>
    </row>
    <row r="220" spans="1:5" x14ac:dyDescent="0.55000000000000004">
      <c r="A220" s="1">
        <v>219</v>
      </c>
      <c r="B220" s="2">
        <v>45593</v>
      </c>
      <c r="C220" s="1">
        <v>2698</v>
      </c>
      <c r="D220" s="7">
        <v>1.9839692475301492E-2</v>
      </c>
      <c r="E220" s="4">
        <f t="shared" si="3"/>
        <v>0.89387755102040811</v>
      </c>
    </row>
    <row r="221" spans="1:5" x14ac:dyDescent="0.55000000000000004">
      <c r="A221" s="1">
        <v>220</v>
      </c>
      <c r="B221" s="2">
        <v>45601</v>
      </c>
      <c r="C221" s="1">
        <v>2728.5</v>
      </c>
      <c r="D221" s="7">
        <v>1.9989560654981774E-2</v>
      </c>
      <c r="E221" s="4">
        <f t="shared" si="3"/>
        <v>0.89795918367346939</v>
      </c>
    </row>
    <row r="222" spans="1:5" x14ac:dyDescent="0.55000000000000004">
      <c r="A222" s="1">
        <v>221</v>
      </c>
      <c r="B222" s="2">
        <v>45369</v>
      </c>
      <c r="C222" s="1">
        <v>2666</v>
      </c>
      <c r="D222" s="7">
        <v>2.0080235218041576E-2</v>
      </c>
      <c r="E222" s="4">
        <f t="shared" si="3"/>
        <v>0.90204081632653066</v>
      </c>
    </row>
    <row r="223" spans="1:5" x14ac:dyDescent="0.55000000000000004">
      <c r="A223" s="1">
        <v>222</v>
      </c>
      <c r="B223" s="2">
        <v>45566</v>
      </c>
      <c r="C223" s="1">
        <v>2834</v>
      </c>
      <c r="D223" s="7">
        <v>2.0137898736840742E-2</v>
      </c>
      <c r="E223" s="4">
        <f t="shared" si="3"/>
        <v>0.90612244897959182</v>
      </c>
    </row>
    <row r="224" spans="1:5" x14ac:dyDescent="0.55000000000000004">
      <c r="A224" s="1">
        <v>223</v>
      </c>
      <c r="B224" s="2">
        <v>45352</v>
      </c>
      <c r="C224" s="1">
        <v>2643</v>
      </c>
      <c r="D224" s="7">
        <v>2.0642934852751486E-2</v>
      </c>
      <c r="E224" s="4">
        <f t="shared" si="3"/>
        <v>0.91020408163265309</v>
      </c>
    </row>
    <row r="225" spans="1:5" x14ac:dyDescent="0.55000000000000004">
      <c r="A225" s="1">
        <v>224</v>
      </c>
      <c r="B225" s="2">
        <v>45503</v>
      </c>
      <c r="C225" s="1">
        <v>2728</v>
      </c>
      <c r="D225" s="7">
        <v>2.1864869558828628E-2</v>
      </c>
      <c r="E225" s="4">
        <f t="shared" si="3"/>
        <v>0.91428571428571426</v>
      </c>
    </row>
    <row r="226" spans="1:5" x14ac:dyDescent="0.55000000000000004">
      <c r="A226" s="1">
        <v>225</v>
      </c>
      <c r="B226" s="2">
        <v>45532</v>
      </c>
      <c r="C226" s="1">
        <v>2819</v>
      </c>
      <c r="D226" s="7">
        <v>2.2601858980563317E-2</v>
      </c>
      <c r="E226" s="4">
        <f t="shared" si="3"/>
        <v>0.91836734693877553</v>
      </c>
    </row>
    <row r="227" spans="1:5" x14ac:dyDescent="0.55000000000000004">
      <c r="A227" s="1">
        <v>226</v>
      </c>
      <c r="B227" s="2">
        <v>45412</v>
      </c>
      <c r="C227" s="1">
        <v>2617</v>
      </c>
      <c r="D227" s="7">
        <v>2.4367865937661156E-2</v>
      </c>
      <c r="E227" s="4">
        <f t="shared" si="3"/>
        <v>0.92244897959183669</v>
      </c>
    </row>
    <row r="228" spans="1:5" x14ac:dyDescent="0.55000000000000004">
      <c r="A228" s="1">
        <v>227</v>
      </c>
      <c r="B228" s="2">
        <v>45320</v>
      </c>
      <c r="C228" s="1">
        <v>2871</v>
      </c>
      <c r="D228" s="7">
        <v>2.4683904860955463E-2</v>
      </c>
      <c r="E228" s="4">
        <f t="shared" si="3"/>
        <v>0.92653061224489797</v>
      </c>
    </row>
    <row r="229" spans="1:5" x14ac:dyDescent="0.55000000000000004">
      <c r="A229" s="1">
        <v>228</v>
      </c>
      <c r="B229" s="2">
        <v>45406</v>
      </c>
      <c r="C229" s="1">
        <v>2568</v>
      </c>
      <c r="D229" s="7">
        <v>2.7236733974899379E-2</v>
      </c>
      <c r="E229" s="4">
        <f t="shared" si="3"/>
        <v>0.93061224489795913</v>
      </c>
    </row>
    <row r="230" spans="1:5" x14ac:dyDescent="0.55000000000000004">
      <c r="A230" s="1">
        <v>229</v>
      </c>
      <c r="B230" s="2">
        <v>45616</v>
      </c>
      <c r="C230" s="1">
        <v>3018</v>
      </c>
      <c r="D230" s="7">
        <v>2.7546249593388111E-2</v>
      </c>
      <c r="E230" s="4">
        <f t="shared" si="3"/>
        <v>0.9346938775510204</v>
      </c>
    </row>
    <row r="231" spans="1:5" x14ac:dyDescent="0.55000000000000004">
      <c r="A231" s="1">
        <v>230</v>
      </c>
      <c r="B231" s="2">
        <v>45531</v>
      </c>
      <c r="C231" s="1">
        <v>2756</v>
      </c>
      <c r="D231" s="7">
        <v>2.7963558628646842E-2</v>
      </c>
      <c r="E231" s="4">
        <f t="shared" si="3"/>
        <v>0.93877551020408168</v>
      </c>
    </row>
    <row r="232" spans="1:5" x14ac:dyDescent="0.55000000000000004">
      <c r="A232" s="1">
        <v>231</v>
      </c>
      <c r="B232" s="2">
        <v>45554</v>
      </c>
      <c r="C232" s="1">
        <v>2635</v>
      </c>
      <c r="D232" s="7">
        <v>2.8094978518783068E-2</v>
      </c>
      <c r="E232" s="4">
        <f t="shared" si="3"/>
        <v>0.94285714285714284</v>
      </c>
    </row>
    <row r="233" spans="1:5" x14ac:dyDescent="0.55000000000000004">
      <c r="A233" s="1">
        <v>232</v>
      </c>
      <c r="B233" s="2">
        <v>45559</v>
      </c>
      <c r="C233" s="1">
        <v>2751</v>
      </c>
      <c r="D233" s="7">
        <v>2.8763044785655625E-2</v>
      </c>
      <c r="E233" s="4">
        <f t="shared" si="3"/>
        <v>0.94693877551020411</v>
      </c>
    </row>
    <row r="234" spans="1:5" x14ac:dyDescent="0.55000000000000004">
      <c r="A234" s="1">
        <v>233</v>
      </c>
      <c r="B234" s="2">
        <v>45638</v>
      </c>
      <c r="C234" s="1">
        <v>3462</v>
      </c>
      <c r="D234" s="7">
        <v>2.9310421767593724E-2</v>
      </c>
      <c r="E234" s="4">
        <f t="shared" si="3"/>
        <v>0.95102040816326527</v>
      </c>
    </row>
    <row r="235" spans="1:5" x14ac:dyDescent="0.55000000000000004">
      <c r="A235" s="1">
        <v>234</v>
      </c>
      <c r="B235" s="2">
        <v>45630</v>
      </c>
      <c r="C235" s="1">
        <v>3170</v>
      </c>
      <c r="D235" s="7">
        <v>3.2054026290083477E-2</v>
      </c>
      <c r="E235" s="4">
        <f t="shared" si="3"/>
        <v>0.95510204081632655</v>
      </c>
    </row>
    <row r="236" spans="1:5" x14ac:dyDescent="0.55000000000000004">
      <c r="A236" s="1">
        <v>235</v>
      </c>
      <c r="B236" s="2">
        <v>45561</v>
      </c>
      <c r="C236" s="1">
        <v>2848</v>
      </c>
      <c r="D236" s="7">
        <v>3.3199550944851546E-2</v>
      </c>
      <c r="E236" s="4">
        <f t="shared" si="3"/>
        <v>0.95918367346938771</v>
      </c>
    </row>
    <row r="237" spans="1:5" x14ac:dyDescent="0.55000000000000004">
      <c r="A237" s="1">
        <v>236</v>
      </c>
      <c r="B237" s="2">
        <v>45335</v>
      </c>
      <c r="C237" s="1">
        <v>2947</v>
      </c>
      <c r="D237" s="7">
        <v>3.4521895459657184E-2</v>
      </c>
      <c r="E237" s="4">
        <f t="shared" si="3"/>
        <v>0.96326530612244898</v>
      </c>
    </row>
    <row r="238" spans="1:5" x14ac:dyDescent="0.55000000000000004">
      <c r="A238" s="1">
        <v>237</v>
      </c>
      <c r="B238" s="2">
        <v>45484</v>
      </c>
      <c r="C238" s="1">
        <v>3076</v>
      </c>
      <c r="D238" s="7">
        <v>3.5404855861774776E-2</v>
      </c>
      <c r="E238" s="4">
        <f t="shared" si="3"/>
        <v>0.96734693877551026</v>
      </c>
    </row>
    <row r="239" spans="1:5" x14ac:dyDescent="0.55000000000000004">
      <c r="A239" s="1">
        <v>238</v>
      </c>
      <c r="B239" s="2">
        <v>45520</v>
      </c>
      <c r="C239" s="1">
        <v>2677</v>
      </c>
      <c r="D239" s="7">
        <v>3.8458956296108203E-2</v>
      </c>
      <c r="E239" s="4">
        <f t="shared" si="3"/>
        <v>0.97142857142857142</v>
      </c>
    </row>
    <row r="240" spans="1:5" x14ac:dyDescent="0.55000000000000004">
      <c r="A240" s="1">
        <v>239</v>
      </c>
      <c r="B240" s="2">
        <v>45572</v>
      </c>
      <c r="C240" s="1">
        <v>2880.5</v>
      </c>
      <c r="D240" s="7">
        <v>4.0200189385511925E-2</v>
      </c>
      <c r="E240" s="4">
        <f t="shared" si="3"/>
        <v>0.97551020408163269</v>
      </c>
    </row>
    <row r="241" spans="1:5" x14ac:dyDescent="0.55000000000000004">
      <c r="A241" s="1">
        <v>240</v>
      </c>
      <c r="B241" s="2">
        <v>45636</v>
      </c>
      <c r="C241" s="1">
        <v>3338</v>
      </c>
      <c r="D241" s="7">
        <v>4.0347771052282093E-2</v>
      </c>
      <c r="E241" s="4">
        <f t="shared" si="3"/>
        <v>0.97959183673469385</v>
      </c>
    </row>
    <row r="242" spans="1:5" x14ac:dyDescent="0.55000000000000004">
      <c r="A242" s="1">
        <v>241</v>
      </c>
      <c r="B242" s="2">
        <v>45482</v>
      </c>
      <c r="C242" s="1">
        <v>2921</v>
      </c>
      <c r="D242" s="7">
        <v>4.8755929904352666E-2</v>
      </c>
      <c r="E242" s="4">
        <f t="shared" si="3"/>
        <v>0.98367346938775513</v>
      </c>
    </row>
    <row r="243" spans="1:5" x14ac:dyDescent="0.55000000000000004">
      <c r="A243" s="1">
        <v>242</v>
      </c>
      <c r="B243" s="2">
        <v>45517</v>
      </c>
      <c r="C243" s="1">
        <v>2589</v>
      </c>
      <c r="D243" s="7">
        <v>4.90798932747471E-2</v>
      </c>
      <c r="E243" s="4">
        <f t="shared" si="3"/>
        <v>0.98775510204081629</v>
      </c>
    </row>
    <row r="244" spans="1:5" x14ac:dyDescent="0.55000000000000004">
      <c r="A244" s="1">
        <v>243</v>
      </c>
      <c r="B244" s="2">
        <v>45607</v>
      </c>
      <c r="C244" s="1">
        <v>2975</v>
      </c>
      <c r="D244" s="7">
        <v>5.8662262788703429E-2</v>
      </c>
      <c r="E244" s="4">
        <f t="shared" si="3"/>
        <v>0.99183673469387756</v>
      </c>
    </row>
    <row r="245" spans="1:5" x14ac:dyDescent="0.55000000000000004">
      <c r="A245" s="1">
        <v>244</v>
      </c>
      <c r="B245" s="2">
        <v>45427</v>
      </c>
      <c r="C245" s="1">
        <v>2590</v>
      </c>
      <c r="D245" s="7">
        <v>7.9110066785210043E-2</v>
      </c>
      <c r="E245" s="4">
        <f t="shared" si="3"/>
        <v>0.99591836734693873</v>
      </c>
    </row>
    <row r="246" spans="1:5" x14ac:dyDescent="0.55000000000000004">
      <c r="A246" s="1">
        <v>245</v>
      </c>
      <c r="B246" s="2">
        <v>45510</v>
      </c>
      <c r="C246" s="1">
        <v>2463</v>
      </c>
      <c r="D246" s="7">
        <v>8.73436213030023E-2</v>
      </c>
      <c r="E246" s="4">
        <f t="shared" si="3"/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BBG screen</vt:lpstr>
      <vt:lpstr>histDATA</vt:lpstr>
      <vt:lpstr>1d5% VaR</vt:lpstr>
      <vt:lpstr>1d1%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BBG_user</dc:creator>
  <cp:lastModifiedBy>K O</cp:lastModifiedBy>
  <dcterms:created xsi:type="dcterms:W3CDTF">2025-01-25T04:30:38Z</dcterms:created>
  <dcterms:modified xsi:type="dcterms:W3CDTF">2025-01-31T01:16:30Z</dcterms:modified>
</cp:coreProperties>
</file>