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デスクトップ\"/>
    </mc:Choice>
  </mc:AlternateContent>
  <xr:revisionPtr revIDLastSave="0" documentId="13_ncr:1_{348D0AD7-FEA7-447A-8D14-C5E4906EF105}" xr6:coauthVersionLast="47" xr6:coauthVersionMax="47" xr10:uidLastSave="{00000000-0000-0000-0000-000000000000}"/>
  <bookViews>
    <workbookView xWindow="18510" yWindow="1470" windowWidth="19850" windowHeight="14930" xr2:uid="{BBCC11B2-A2F4-4556-8541-7761A0BA3184}"/>
  </bookViews>
  <sheets>
    <sheet name="9.1" sheetId="2" r:id="rId1"/>
    <sheet name="9.1(2)" sheetId="3" r:id="rId2"/>
    <sheet name="9.1(3)" sheetId="4" r:id="rId3"/>
    <sheet name="9.1(4)" sheetId="5" r:id="rId4"/>
    <sheet name="9.2" sheetId="6" r:id="rId5"/>
    <sheet name="9.3" sheetId="1" r:id="rId6"/>
    <sheet name="バミューダン" sheetId="8" r:id="rId7"/>
  </sheets>
  <functionGroups builtInGroupCount="19"/>
  <externalReferences>
    <externalReference r:id="rId8"/>
    <externalReference r:id="rId9"/>
    <externalReference r:id="rId10"/>
  </externalReferences>
  <definedNames>
    <definedName name="__123Graph_A" localSheetId="4" hidden="1">[2]DATE!#REF!</definedName>
    <definedName name="__123Graph_A" hidden="1">[2]DATE!#REF!</definedName>
    <definedName name="__123Graph_B" localSheetId="4" hidden="1">[2]DATE!#REF!</definedName>
    <definedName name="__123Graph_B" hidden="1">[2]DATE!#REF!</definedName>
    <definedName name="__123Graph_C" localSheetId="4" hidden="1">[2]DATE!#REF!</definedName>
    <definedName name="__123Graph_C" hidden="1">[2]DATE!#REF!</definedName>
    <definedName name="__123Graph_D" localSheetId="4" hidden="1">[2]DATE!#REF!</definedName>
    <definedName name="__123Graph_D" hidden="1">[2]DATE!#REF!</definedName>
    <definedName name="__123Graph_E" localSheetId="4" hidden="1">[2]DATE!#REF!</definedName>
    <definedName name="__123Graph_E" hidden="1">[2]DATE!#REF!</definedName>
    <definedName name="__123Graph_F" localSheetId="4" hidden="1">[2]DATE!#REF!</definedName>
    <definedName name="__123Graph_F" hidden="1">[2]DATE!#REF!</definedName>
    <definedName name="__123Graph_LBL_A" localSheetId="4" hidden="1">[2]DATE!#REF!</definedName>
    <definedName name="__123Graph_LBL_A" hidden="1">[2]DATE!#REF!</definedName>
    <definedName name="__123Graph_LBL_B" localSheetId="4" hidden="1">[2]DATE!#REF!</definedName>
    <definedName name="__123Graph_LBL_B" hidden="1">[2]DATE!#REF!</definedName>
    <definedName name="__123Graph_X" localSheetId="4" hidden="1">[2]DATE!#REF!</definedName>
    <definedName name="__123Graph_X" hidden="1">[2]DATE!#REF!</definedName>
    <definedName name="PartialBarrier">[3]!PartialBarrier</definedName>
    <definedName name="solver_adj" localSheetId="4" hidden="1">'9.2'!#REF!</definedName>
    <definedName name="solver_cvg" localSheetId="4" hidden="1">0.0001</definedName>
    <definedName name="solver_drv" localSheetId="4" hidden="1">1</definedName>
    <definedName name="solver_est" localSheetId="4" hidden="1">1</definedName>
    <definedName name="solver_itr" localSheetId="4" hidden="1">100</definedName>
    <definedName name="solver_lhs1" localSheetId="4" hidden="1">'9.2'!#REF!</definedName>
    <definedName name="solver_lhs2" localSheetId="4" hidden="1">'9.2'!#REF!</definedName>
    <definedName name="solver_lin" localSheetId="4" hidden="1">2</definedName>
    <definedName name="solver_neg" localSheetId="4" hidden="1">2</definedName>
    <definedName name="solver_num" localSheetId="4" hidden="1">2</definedName>
    <definedName name="solver_nwt" localSheetId="4" hidden="1">1</definedName>
    <definedName name="solver_opt" localSheetId="4" hidden="1">'9.2'!#REF!</definedName>
    <definedName name="solver_pre" localSheetId="4" hidden="1">0.000001</definedName>
    <definedName name="solver_rel1" localSheetId="4" hidden="1">3</definedName>
    <definedName name="solver_rel2" localSheetId="4" hidden="1">3</definedName>
    <definedName name="solver_rhs1" localSheetId="4" hidden="1">0</definedName>
    <definedName name="solver_rhs2" localSheetId="4" hidden="1">0</definedName>
    <definedName name="solver_scl" localSheetId="4" hidden="1">2</definedName>
    <definedName name="solver_sho" localSheetId="4" hidden="1">2</definedName>
    <definedName name="solver_tim" localSheetId="4" hidden="1">100</definedName>
    <definedName name="solver_tol" localSheetId="4" hidden="1">0.05</definedName>
    <definedName name="solver_typ" localSheetId="4" hidden="1">2</definedName>
    <definedName name="solver_val" localSheetId="4" hidden="1">0</definedName>
    <definedName name="Ta">#REF!</definedName>
    <definedName name="Tb">#REF!</definedName>
    <definedName name="Tc">#REF!</definedName>
    <definedName name="Td">#REF!</definedName>
    <definedName name="Ti">#REF!</definedName>
    <definedName name="va">#REF!</definedName>
    <definedName name="vb">#REF!</definedName>
    <definedName name="vc">#REF!</definedName>
    <definedName name="vd">#REF!</definedName>
    <definedName name="ya">#REF!</definedName>
    <definedName name="yb">#REF!</definedName>
    <definedName name="yc">#REF!</definedName>
    <definedName name="yd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5" i="5" l="1"/>
  <c r="D25" i="5" s="1"/>
  <c r="B25" i="5"/>
  <c r="A6" i="5"/>
  <c r="A7" i="5" s="1"/>
  <c r="B5" i="5"/>
  <c r="H2" i="5"/>
  <c r="F2" i="5"/>
  <c r="C25" i="4"/>
  <c r="D25" i="4" s="1"/>
  <c r="B25" i="4"/>
  <c r="A6" i="4"/>
  <c r="A7" i="4" s="1"/>
  <c r="B5" i="4"/>
  <c r="C5" i="4" s="1"/>
  <c r="D5" i="4" s="1"/>
  <c r="H2" i="4"/>
  <c r="F2" i="4"/>
  <c r="C25" i="3"/>
  <c r="D25" i="3" s="1"/>
  <c r="B25" i="3"/>
  <c r="B6" i="3"/>
  <c r="A6" i="3"/>
  <c r="A7" i="3" s="1"/>
  <c r="B5" i="3"/>
  <c r="C5" i="3" s="1"/>
  <c r="D5" i="3" s="1"/>
  <c r="H2" i="3"/>
  <c r="F2" i="3"/>
  <c r="B25" i="2"/>
  <c r="A7" i="2"/>
  <c r="B7" i="2" s="1"/>
  <c r="B6" i="2"/>
  <c r="A6" i="2"/>
  <c r="B5" i="2"/>
  <c r="G2" i="2"/>
  <c r="G1" i="2"/>
  <c r="D24" i="6"/>
  <c r="C24" i="6"/>
  <c r="C20" i="6"/>
  <c r="C16" i="6"/>
  <c r="C12" i="6"/>
  <c r="C8" i="6"/>
  <c r="C4" i="6"/>
  <c r="D9" i="6"/>
  <c r="C17" i="6"/>
  <c r="D16" i="6"/>
  <c r="D23" i="6"/>
  <c r="D19" i="6"/>
  <c r="D15" i="6"/>
  <c r="D11" i="6"/>
  <c r="D7" i="6"/>
  <c r="D5" i="6"/>
  <c r="C21" i="6"/>
  <c r="D20" i="6"/>
  <c r="C23" i="6"/>
  <c r="C19" i="6"/>
  <c r="C15" i="6"/>
  <c r="C11" i="6"/>
  <c r="C7" i="6"/>
  <c r="D13" i="6"/>
  <c r="C5" i="6"/>
  <c r="D4" i="6"/>
  <c r="D22" i="6"/>
  <c r="D18" i="6"/>
  <c r="D14" i="6"/>
  <c r="D10" i="6"/>
  <c r="D6" i="6"/>
  <c r="D17" i="6"/>
  <c r="C9" i="6"/>
  <c r="D8" i="6"/>
  <c r="C22" i="6"/>
  <c r="C18" i="6"/>
  <c r="C14" i="6"/>
  <c r="C10" i="6"/>
  <c r="C6" i="6"/>
  <c r="D21" i="6"/>
  <c r="C13" i="6"/>
  <c r="D12" i="6"/>
  <c r="I12" i="6" l="1"/>
  <c r="I21" i="6"/>
  <c r="I8" i="6"/>
  <c r="I5" i="6"/>
  <c r="F7" i="6"/>
  <c r="F11" i="6"/>
  <c r="F23" i="6"/>
  <c r="I24" i="6"/>
  <c r="H21" i="6"/>
  <c r="H17" i="6"/>
  <c r="F21" i="6"/>
  <c r="H5" i="6"/>
  <c r="F15" i="6"/>
  <c r="F10" i="6"/>
  <c r="I22" i="6"/>
  <c r="F6" i="6"/>
  <c r="F18" i="6"/>
  <c r="F5" i="6"/>
  <c r="F14" i="6"/>
  <c r="I16" i="6"/>
  <c r="I18" i="6"/>
  <c r="F19" i="6"/>
  <c r="E4" i="6"/>
  <c r="H14" i="6"/>
  <c r="E17" i="6"/>
  <c r="I13" i="6"/>
  <c r="I14" i="6"/>
  <c r="F17" i="6"/>
  <c r="I9" i="6"/>
  <c r="E5" i="6"/>
  <c r="I17" i="6"/>
  <c r="E19" i="6"/>
  <c r="H10" i="6"/>
  <c r="E13" i="6"/>
  <c r="E15" i="6"/>
  <c r="I10" i="6"/>
  <c r="F13" i="6"/>
  <c r="I20" i="6"/>
  <c r="F22" i="6"/>
  <c r="H6" i="6"/>
  <c r="E9" i="6"/>
  <c r="E11" i="6"/>
  <c r="H13" i="6"/>
  <c r="I6" i="6"/>
  <c r="F9" i="6"/>
  <c r="E7" i="6"/>
  <c r="H9" i="6"/>
  <c r="H18" i="6"/>
  <c r="E21" i="6"/>
  <c r="H22" i="6"/>
  <c r="H12" i="6"/>
  <c r="E6" i="6"/>
  <c r="H7" i="6"/>
  <c r="E10" i="6"/>
  <c r="H11" i="6"/>
  <c r="E14" i="6"/>
  <c r="H15" i="6"/>
  <c r="E18" i="6"/>
  <c r="H19" i="6"/>
  <c r="E22" i="6"/>
  <c r="H23" i="6"/>
  <c r="H8" i="6"/>
  <c r="I7" i="6"/>
  <c r="I11" i="6"/>
  <c r="I15" i="6"/>
  <c r="I19" i="6"/>
  <c r="I23" i="6"/>
  <c r="E24" i="6"/>
  <c r="E8" i="6"/>
  <c r="E16" i="6"/>
  <c r="E20" i="6"/>
  <c r="F8" i="6"/>
  <c r="F12" i="6"/>
  <c r="F16" i="6"/>
  <c r="F20" i="6"/>
  <c r="F24" i="6"/>
  <c r="E23" i="6"/>
  <c r="H24" i="6"/>
  <c r="E12" i="6"/>
  <c r="H16" i="6"/>
  <c r="H20" i="6"/>
  <c r="B7" i="5"/>
  <c r="A8" i="5"/>
  <c r="B6" i="5"/>
  <c r="C6" i="5" s="1"/>
  <c r="D6" i="5" s="1"/>
  <c r="C5" i="5"/>
  <c r="D5" i="5" s="1"/>
  <c r="C7" i="5"/>
  <c r="D7" i="5" s="1"/>
  <c r="B7" i="4"/>
  <c r="C7" i="4" s="1"/>
  <c r="D7" i="4" s="1"/>
  <c r="A8" i="4"/>
  <c r="B6" i="4"/>
  <c r="C6" i="4"/>
  <c r="D6" i="4" s="1"/>
  <c r="B7" i="3"/>
  <c r="C7" i="3" s="1"/>
  <c r="D7" i="3" s="1"/>
  <c r="A8" i="3"/>
  <c r="C6" i="3"/>
  <c r="D6" i="3" s="1"/>
  <c r="A8" i="2"/>
  <c r="C6" i="2"/>
  <c r="D6" i="2" s="1"/>
  <c r="C25" i="2"/>
  <c r="D25" i="2" s="1"/>
  <c r="C5" i="2"/>
  <c r="D5" i="2" s="1"/>
  <c r="C7" i="2"/>
  <c r="D7" i="2" s="1"/>
  <c r="A9" i="5" l="1"/>
  <c r="B8" i="5"/>
  <c r="C8" i="5" s="1"/>
  <c r="D8" i="5" s="1"/>
  <c r="A9" i="4"/>
  <c r="B8" i="4"/>
  <c r="C8" i="4" s="1"/>
  <c r="D8" i="4" s="1"/>
  <c r="A9" i="3"/>
  <c r="B8" i="3"/>
  <c r="C8" i="3" s="1"/>
  <c r="D8" i="3" s="1"/>
  <c r="A9" i="2"/>
  <c r="B8" i="2"/>
  <c r="C8" i="2" s="1"/>
  <c r="D8" i="2" s="1"/>
  <c r="A10" i="5" l="1"/>
  <c r="B9" i="5"/>
  <c r="C9" i="5" s="1"/>
  <c r="D9" i="5" s="1"/>
  <c r="B9" i="4"/>
  <c r="C9" i="4"/>
  <c r="D9" i="4" s="1"/>
  <c r="A10" i="4"/>
  <c r="C9" i="3"/>
  <c r="D9" i="3" s="1"/>
  <c r="B9" i="3"/>
  <c r="A10" i="3"/>
  <c r="B9" i="2"/>
  <c r="C9" i="2" s="1"/>
  <c r="D9" i="2" s="1"/>
  <c r="A10" i="2"/>
  <c r="A11" i="5" l="1"/>
  <c r="B10" i="5"/>
  <c r="C10" i="5" s="1"/>
  <c r="D10" i="5" s="1"/>
  <c r="A11" i="4"/>
  <c r="B10" i="4"/>
  <c r="C10" i="4"/>
  <c r="D10" i="4" s="1"/>
  <c r="A11" i="3"/>
  <c r="B10" i="3"/>
  <c r="C10" i="3" s="1"/>
  <c r="D10" i="3" s="1"/>
  <c r="B10" i="2"/>
  <c r="C10" i="2" s="1"/>
  <c r="D10" i="2" s="1"/>
  <c r="A11" i="2"/>
  <c r="A12" i="5" l="1"/>
  <c r="B11" i="5"/>
  <c r="C11" i="5"/>
  <c r="D11" i="5" s="1"/>
  <c r="B11" i="4"/>
  <c r="C11" i="4" s="1"/>
  <c r="D11" i="4" s="1"/>
  <c r="A12" i="4"/>
  <c r="B11" i="3"/>
  <c r="A12" i="3"/>
  <c r="C11" i="3"/>
  <c r="D11" i="3" s="1"/>
  <c r="B11" i="2"/>
  <c r="C11" i="2" s="1"/>
  <c r="D11" i="2" s="1"/>
  <c r="A12" i="2"/>
  <c r="A13" i="5" l="1"/>
  <c r="B12" i="5"/>
  <c r="C12" i="5"/>
  <c r="D12" i="5" s="1"/>
  <c r="A13" i="4"/>
  <c r="B12" i="4"/>
  <c r="C12" i="4"/>
  <c r="D12" i="4" s="1"/>
  <c r="A13" i="3"/>
  <c r="B12" i="3"/>
  <c r="C12" i="3"/>
  <c r="D12" i="3" s="1"/>
  <c r="A13" i="2"/>
  <c r="B12" i="2"/>
  <c r="C12" i="2"/>
  <c r="D12" i="2" s="1"/>
  <c r="B13" i="5" l="1"/>
  <c r="A14" i="5"/>
  <c r="C13" i="5"/>
  <c r="D13" i="5" s="1"/>
  <c r="B13" i="4"/>
  <c r="C13" i="4" s="1"/>
  <c r="D13" i="4" s="1"/>
  <c r="A14" i="4"/>
  <c r="B13" i="3"/>
  <c r="C13" i="3" s="1"/>
  <c r="D13" i="3" s="1"/>
  <c r="A14" i="3"/>
  <c r="B13" i="2"/>
  <c r="A14" i="2"/>
  <c r="C13" i="2"/>
  <c r="D13" i="2" s="1"/>
  <c r="A15" i="5" l="1"/>
  <c r="B14" i="5"/>
  <c r="C14" i="5"/>
  <c r="D14" i="5" s="1"/>
  <c r="A15" i="4"/>
  <c r="B14" i="4"/>
  <c r="C14" i="4"/>
  <c r="D14" i="4" s="1"/>
  <c r="A15" i="3"/>
  <c r="B14" i="3"/>
  <c r="C14" i="3" s="1"/>
  <c r="D14" i="3" s="1"/>
  <c r="A15" i="2"/>
  <c r="B14" i="2"/>
  <c r="C14" i="2" s="1"/>
  <c r="D14" i="2" s="1"/>
  <c r="B15" i="5" l="1"/>
  <c r="C15" i="5" s="1"/>
  <c r="D15" i="5" s="1"/>
  <c r="A16" i="5"/>
  <c r="B15" i="4"/>
  <c r="C15" i="4"/>
  <c r="D15" i="4" s="1"/>
  <c r="A16" i="4"/>
  <c r="B15" i="3"/>
  <c r="A16" i="3"/>
  <c r="C15" i="3"/>
  <c r="D15" i="3" s="1"/>
  <c r="B15" i="2"/>
  <c r="A16" i="2"/>
  <c r="C15" i="2"/>
  <c r="D15" i="2" s="1"/>
  <c r="A17" i="5" l="1"/>
  <c r="B16" i="5"/>
  <c r="C16" i="5"/>
  <c r="D16" i="5" s="1"/>
  <c r="A17" i="4"/>
  <c r="B16" i="4"/>
  <c r="C16" i="4"/>
  <c r="D16" i="4" s="1"/>
  <c r="A17" i="3"/>
  <c r="B16" i="3"/>
  <c r="C16" i="3" s="1"/>
  <c r="D16" i="3" s="1"/>
  <c r="B16" i="2"/>
  <c r="A17" i="2"/>
  <c r="C16" i="2"/>
  <c r="D16" i="2" s="1"/>
  <c r="A18" i="5" l="1"/>
  <c r="B17" i="5"/>
  <c r="C17" i="5"/>
  <c r="D17" i="5" s="1"/>
  <c r="B17" i="4"/>
  <c r="A18" i="4"/>
  <c r="C17" i="4"/>
  <c r="D17" i="4" s="1"/>
  <c r="C17" i="3"/>
  <c r="D17" i="3" s="1"/>
  <c r="B17" i="3"/>
  <c r="A18" i="3"/>
  <c r="B17" i="2"/>
  <c r="A18" i="2"/>
  <c r="C17" i="2"/>
  <c r="D17" i="2" s="1"/>
  <c r="A19" i="5" l="1"/>
  <c r="B18" i="5"/>
  <c r="C18" i="5"/>
  <c r="D18" i="5" s="1"/>
  <c r="A19" i="4"/>
  <c r="B18" i="4"/>
  <c r="C18" i="4"/>
  <c r="D18" i="4" s="1"/>
  <c r="A19" i="3"/>
  <c r="B18" i="3"/>
  <c r="C18" i="3"/>
  <c r="D18" i="3" s="1"/>
  <c r="A19" i="2"/>
  <c r="B18" i="2"/>
  <c r="C18" i="2" s="1"/>
  <c r="D18" i="2" s="1"/>
  <c r="A20" i="5" l="1"/>
  <c r="B19" i="5"/>
  <c r="C19" i="5"/>
  <c r="D19" i="5" s="1"/>
  <c r="B19" i="4"/>
  <c r="C19" i="4" s="1"/>
  <c r="D19" i="4" s="1"/>
  <c r="A20" i="4"/>
  <c r="B19" i="3"/>
  <c r="C19" i="3" s="1"/>
  <c r="D19" i="3" s="1"/>
  <c r="A20" i="3"/>
  <c r="B19" i="2"/>
  <c r="A20" i="2"/>
  <c r="C19" i="2"/>
  <c r="D19" i="2" s="1"/>
  <c r="A21" i="5" l="1"/>
  <c r="B20" i="5"/>
  <c r="C20" i="5" s="1"/>
  <c r="D20" i="5" s="1"/>
  <c r="A21" i="4"/>
  <c r="B20" i="4"/>
  <c r="C20" i="4"/>
  <c r="D20" i="4" s="1"/>
  <c r="A21" i="3"/>
  <c r="B20" i="3"/>
  <c r="C20" i="3"/>
  <c r="D20" i="3" s="1"/>
  <c r="A21" i="2"/>
  <c r="B20" i="2"/>
  <c r="C20" i="2"/>
  <c r="D20" i="2" s="1"/>
  <c r="A22" i="5" l="1"/>
  <c r="B21" i="5"/>
  <c r="C21" i="5"/>
  <c r="D21" i="5" s="1"/>
  <c r="B21" i="4"/>
  <c r="A22" i="4"/>
  <c r="C21" i="4"/>
  <c r="D21" i="4" s="1"/>
  <c r="B21" i="3"/>
  <c r="C21" i="3" s="1"/>
  <c r="D21" i="3" s="1"/>
  <c r="A22" i="3"/>
  <c r="B21" i="2"/>
  <c r="A22" i="2"/>
  <c r="C21" i="2"/>
  <c r="D21" i="2" s="1"/>
  <c r="A23" i="5" l="1"/>
  <c r="B22" i="5"/>
  <c r="C22" i="5"/>
  <c r="D22" i="5" s="1"/>
  <c r="A23" i="4"/>
  <c r="B22" i="4"/>
  <c r="C22" i="4" s="1"/>
  <c r="D22" i="4" s="1"/>
  <c r="A23" i="3"/>
  <c r="B22" i="3"/>
  <c r="C22" i="3"/>
  <c r="D22" i="3" s="1"/>
  <c r="B22" i="2"/>
  <c r="A23" i="2"/>
  <c r="C22" i="2"/>
  <c r="D22" i="2" s="1"/>
  <c r="B23" i="5" l="1"/>
  <c r="A24" i="5"/>
  <c r="C23" i="5"/>
  <c r="D23" i="5" s="1"/>
  <c r="B23" i="4"/>
  <c r="C23" i="4"/>
  <c r="D23" i="4" s="1"/>
  <c r="A24" i="4"/>
  <c r="B23" i="3"/>
  <c r="C23" i="3" s="1"/>
  <c r="D23" i="3" s="1"/>
  <c r="A24" i="3"/>
  <c r="B23" i="2"/>
  <c r="A24" i="2"/>
  <c r="C23" i="2"/>
  <c r="D23" i="2" s="1"/>
  <c r="B24" i="5" l="1"/>
  <c r="C24" i="5" s="1"/>
  <c r="D24" i="5" s="1"/>
  <c r="B24" i="4"/>
  <c r="C24" i="4"/>
  <c r="D24" i="4" s="1"/>
  <c r="B24" i="3"/>
  <c r="C24" i="3"/>
  <c r="D24" i="3" s="1"/>
  <c r="B24" i="2"/>
  <c r="C24" i="2"/>
  <c r="D24" i="2" s="1"/>
</calcChain>
</file>

<file path=xl/sharedStrings.xml><?xml version="1.0" encoding="utf-8"?>
<sst xmlns="http://schemas.openxmlformats.org/spreadsheetml/2006/main" count="63" uniqueCount="32">
  <si>
    <r>
      <t>r</t>
    </r>
    <r>
      <rPr>
        <vertAlign val="subscript"/>
        <sz val="10"/>
        <color theme="1"/>
        <rFont val="Arial Unicode MS"/>
        <family val="3"/>
        <charset val="128"/>
      </rPr>
      <t>0</t>
    </r>
    <phoneticPr fontId="6"/>
  </si>
  <si>
    <t>θ</t>
    <phoneticPr fontId="6"/>
  </si>
  <si>
    <t>a^2</t>
    <phoneticPr fontId="6"/>
  </si>
  <si>
    <t>a</t>
    <phoneticPr fontId="6"/>
  </si>
  <si>
    <t>σ</t>
  </si>
  <si>
    <t>σ^2</t>
    <phoneticPr fontId="6"/>
  </si>
  <si>
    <t>T</t>
    <phoneticPr fontId="6"/>
  </si>
  <si>
    <t>B(0T)</t>
    <phoneticPr fontId="6"/>
  </si>
  <si>
    <t>A(0T)</t>
    <phoneticPr fontId="6"/>
  </si>
  <si>
    <t>R(0T)</t>
    <phoneticPr fontId="6"/>
  </si>
  <si>
    <t>D列 計算式</t>
    <rPh sb="1" eb="2">
      <t>レツ</t>
    </rPh>
    <rPh sb="3" eb="5">
      <t>ケイサン</t>
    </rPh>
    <rPh sb="5" eb="6">
      <t>シキ</t>
    </rPh>
    <phoneticPr fontId="6"/>
  </si>
  <si>
    <t>= -C5/A5 + B1*B5/A5</t>
    <phoneticPr fontId="6"/>
  </si>
  <si>
    <t>= -C6/A6 + B1*B6/A6</t>
    <phoneticPr fontId="6"/>
  </si>
  <si>
    <t>= -C7/A7 + B1*B7/A7</t>
    <phoneticPr fontId="6"/>
  </si>
  <si>
    <t>(以下同じ)</t>
    <rPh sb="1" eb="3">
      <t>イカ</t>
    </rPh>
    <rPh sb="3" eb="4">
      <t>オナ</t>
    </rPh>
    <phoneticPr fontId="6"/>
  </si>
  <si>
    <t>Hull White モデル イールドカーブ</t>
    <phoneticPr fontId="7"/>
  </si>
  <si>
    <t>alpha</t>
  </si>
  <si>
    <t>Xt</t>
    <phoneticPr fontId="7"/>
  </si>
  <si>
    <t>Xt のシフト</t>
    <phoneticPr fontId="6"/>
  </si>
  <si>
    <t>T</t>
  </si>
  <si>
    <t>Mar12'12</t>
    <phoneticPr fontId="7"/>
  </si>
  <si>
    <t>B(0, T)</t>
    <phoneticPr fontId="6"/>
  </si>
  <si>
    <t>A' (0, T)</t>
    <phoneticPr fontId="6"/>
  </si>
  <si>
    <t>P(t, T)</t>
  </si>
  <si>
    <t>R(t, T)</t>
  </si>
  <si>
    <t xml:space="preserve">  ( I列計算式 )</t>
    <rPh sb="5" eb="6">
      <t>レツ</t>
    </rPh>
    <rPh sb="6" eb="8">
      <t>ケイサン</t>
    </rPh>
    <rPh sb="8" eb="9">
      <t>シキ</t>
    </rPh>
    <phoneticPr fontId="6"/>
  </si>
  <si>
    <t>=-(LN(B5/B4)+D5-C5*I2)/A5</t>
    <phoneticPr fontId="6"/>
  </si>
  <si>
    <t>=-(LN(B6/B4)+D6-C6*I2)/A6</t>
    <phoneticPr fontId="6"/>
  </si>
  <si>
    <t xml:space="preserve"> ( 以下 同じ)</t>
    <rPh sb="3" eb="5">
      <t>イカ</t>
    </rPh>
    <rPh sb="6" eb="7">
      <t>オナ</t>
    </rPh>
    <phoneticPr fontId="6"/>
  </si>
  <si>
    <t xml:space="preserve">  (24行計算式)</t>
    <rPh sb="5" eb="6">
      <t>ギョウ</t>
    </rPh>
    <rPh sb="6" eb="8">
      <t>ケイサン</t>
    </rPh>
    <rPh sb="8" eb="9">
      <t>シキ</t>
    </rPh>
    <phoneticPr fontId="6"/>
  </si>
  <si>
    <t xml:space="preserve">C24=BB(A4,A24,E2)  </t>
    <phoneticPr fontId="6"/>
  </si>
  <si>
    <t>D24=AA(A4,A24,E2),   E24=B24/B4*EXP(D24-C24*F2)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</si>
</sst>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.00_ "/>
    <numFmt numFmtId="177" formatCode="0.0"/>
    <numFmt numFmtId="178" formatCode="0.000"/>
    <numFmt numFmtId="179" formatCode="0.00000"/>
    <numFmt numFmtId="180" formatCode="0.0000%"/>
    <numFmt numFmtId="181" formatCode="_-* #,##0_-;\-* #,##0_-;_-* &quot;-&quot;_-;_-@_-"/>
    <numFmt numFmtId="182" formatCode="0.0_ "/>
    <numFmt numFmtId="183" formatCode="0.00000_ "/>
    <numFmt numFmtId="184" formatCode="0.000%"/>
  </numFmts>
  <fonts count="13" x14ac:knownFonts="1">
    <font>
      <sz val="11"/>
      <color theme="1"/>
      <name val="Arial"/>
      <family val="2"/>
      <charset val="128"/>
    </font>
    <font>
      <sz val="6"/>
      <name val="Arial"/>
      <family val="2"/>
      <charset val="128"/>
    </font>
    <font>
      <sz val="11"/>
      <color theme="1"/>
      <name val="Arial Unicode MS"/>
      <family val="3"/>
      <charset val="128"/>
    </font>
    <font>
      <sz val="11"/>
      <color theme="1"/>
      <name val="游ゴシック"/>
      <family val="2"/>
      <scheme val="minor"/>
    </font>
    <font>
      <sz val="10"/>
      <color theme="1"/>
      <name val="Arial Unicode MS"/>
      <family val="3"/>
      <charset val="128"/>
    </font>
    <font>
      <vertAlign val="subscript"/>
      <sz val="10"/>
      <color theme="1"/>
      <name val="Arial Unicode MS"/>
      <family val="3"/>
      <charset val="128"/>
    </font>
    <font>
      <sz val="6"/>
      <name val="游ゴシック"/>
      <family val="3"/>
      <charset val="128"/>
      <scheme val="minor"/>
    </font>
    <font>
      <sz val="8"/>
      <color theme="1"/>
      <name val="Arial Unicode MS"/>
      <family val="3"/>
      <charset val="128"/>
    </font>
    <font>
      <b/>
      <sz val="10"/>
      <color theme="1"/>
      <name val="Arial Unicode MS"/>
      <family val="3"/>
      <charset val="128"/>
    </font>
    <font>
      <sz val="11"/>
      <name val="ＭＳ Ｐゴシック"/>
      <family val="3"/>
      <charset val="128"/>
    </font>
    <font>
      <sz val="10"/>
      <name val="Arial Unicode MS"/>
      <family val="3"/>
      <charset val="128"/>
    </font>
    <font>
      <sz val="10"/>
      <name val="Arial"/>
      <family val="2"/>
    </font>
    <font>
      <sz val="8"/>
      <name val="Arial Unicode MS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6">
    <xf numFmtId="0" fontId="0" fillId="0" borderId="0">
      <alignment vertical="center"/>
    </xf>
    <xf numFmtId="0" fontId="3" fillId="0" borderId="0"/>
    <xf numFmtId="9" fontId="3" fillId="0" borderId="0" applyFont="0" applyFill="0" applyBorder="0" applyAlignment="0" applyProtection="0">
      <alignment vertical="center"/>
    </xf>
    <xf numFmtId="0" fontId="9" fillId="0" borderId="0"/>
    <xf numFmtId="9" fontId="11" fillId="0" borderId="0" applyFont="0" applyFill="0" applyBorder="0" applyAlignment="0" applyProtection="0"/>
    <xf numFmtId="181" fontId="11" fillId="0" borderId="0" applyFont="0" applyFill="0" applyBorder="0" applyAlignment="0" applyProtection="0"/>
  </cellStyleXfs>
  <cellXfs count="50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2" borderId="0" xfId="1" applyFont="1" applyFill="1" applyAlignment="1">
      <alignment horizontal="center"/>
    </xf>
    <xf numFmtId="10" fontId="4" fillId="2" borderId="0" xfId="1" applyNumberFormat="1" applyFont="1" applyFill="1" applyAlignment="1">
      <alignment horizontal="left"/>
    </xf>
    <xf numFmtId="0" fontId="4" fillId="0" borderId="0" xfId="1" applyFont="1"/>
    <xf numFmtId="0" fontId="4" fillId="0" borderId="0" xfId="1" applyFont="1" applyAlignment="1">
      <alignment horizontal="right"/>
    </xf>
    <xf numFmtId="176" fontId="4" fillId="0" borderId="0" xfId="1" applyNumberFormat="1" applyFont="1" applyAlignment="1">
      <alignment horizontal="left"/>
    </xf>
    <xf numFmtId="176" fontId="4" fillId="2" borderId="0" xfId="1" applyNumberFormat="1" applyFont="1" applyFill="1" applyAlignment="1">
      <alignment horizontal="left"/>
    </xf>
    <xf numFmtId="10" fontId="4" fillId="0" borderId="0" xfId="1" applyNumberFormat="1" applyFont="1" applyAlignment="1">
      <alignment horizontal="left"/>
    </xf>
    <xf numFmtId="0" fontId="4" fillId="0" borderId="1" xfId="1" applyFont="1" applyBorder="1" applyAlignment="1">
      <alignment horizontal="center"/>
    </xf>
    <xf numFmtId="0" fontId="7" fillId="0" borderId="1" xfId="1" applyFont="1" applyBorder="1"/>
    <xf numFmtId="0" fontId="8" fillId="0" borderId="0" xfId="1" applyFont="1"/>
    <xf numFmtId="177" fontId="4" fillId="0" borderId="0" xfId="1" applyNumberFormat="1" applyFont="1" applyAlignment="1">
      <alignment horizontal="center"/>
    </xf>
    <xf numFmtId="178" fontId="4" fillId="0" borderId="0" xfId="1" applyNumberFormat="1" applyFont="1" applyAlignment="1">
      <alignment horizontal="center"/>
    </xf>
    <xf numFmtId="179" fontId="4" fillId="0" borderId="0" xfId="1" applyNumberFormat="1" applyFont="1" applyAlignment="1">
      <alignment horizontal="center"/>
    </xf>
    <xf numFmtId="10" fontId="4" fillId="0" borderId="0" xfId="1" applyNumberFormat="1" applyFont="1" applyAlignment="1">
      <alignment horizontal="center"/>
    </xf>
    <xf numFmtId="0" fontId="7" fillId="0" borderId="0" xfId="1" quotePrefix="1" applyFont="1"/>
    <xf numFmtId="0" fontId="7" fillId="0" borderId="0" xfId="1" applyFont="1" applyAlignment="1">
      <alignment horizontal="center"/>
    </xf>
    <xf numFmtId="10" fontId="4" fillId="0" borderId="0" xfId="1" applyNumberFormat="1" applyFont="1"/>
    <xf numFmtId="180" fontId="4" fillId="0" borderId="0" xfId="2" applyNumberFormat="1" applyFont="1" applyAlignment="1"/>
    <xf numFmtId="180" fontId="4" fillId="0" borderId="0" xfId="1" applyNumberFormat="1" applyFont="1"/>
    <xf numFmtId="0" fontId="4" fillId="0" borderId="0" xfId="1" applyFont="1" applyAlignment="1">
      <alignment horizontal="center"/>
    </xf>
    <xf numFmtId="0" fontId="10" fillId="0" borderId="0" xfId="3" applyFont="1" applyAlignment="1">
      <alignment horizontal="left"/>
    </xf>
    <xf numFmtId="0" fontId="10" fillId="0" borderId="0" xfId="3" applyFont="1" applyAlignment="1">
      <alignment horizontal="center"/>
    </xf>
    <xf numFmtId="0" fontId="10" fillId="0" borderId="1" xfId="3" applyFont="1" applyBorder="1" applyAlignment="1">
      <alignment horizontal="center"/>
    </xf>
    <xf numFmtId="0" fontId="10" fillId="0" borderId="1" xfId="3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0" fontId="10" fillId="0" borderId="1" xfId="3" applyFont="1" applyBorder="1" applyAlignment="1">
      <alignment horizontal="center" vertical="center"/>
    </xf>
    <xf numFmtId="0" fontId="10" fillId="0" borderId="0" xfId="3" applyFont="1"/>
    <xf numFmtId="2" fontId="10" fillId="3" borderId="2" xfId="3" applyNumberFormat="1" applyFont="1" applyFill="1" applyBorder="1" applyAlignment="1">
      <alignment horizontal="center"/>
    </xf>
    <xf numFmtId="180" fontId="10" fillId="0" borderId="2" xfId="4" applyNumberFormat="1" applyFont="1" applyFill="1" applyBorder="1" applyAlignment="1">
      <alignment horizontal="center" vertical="center"/>
    </xf>
    <xf numFmtId="180" fontId="10" fillId="0" borderId="0" xfId="4" applyNumberFormat="1" applyFont="1" applyFill="1" applyBorder="1" applyAlignment="1">
      <alignment horizontal="center" vertical="center"/>
    </xf>
    <xf numFmtId="180" fontId="10" fillId="0" borderId="2" xfId="4" applyNumberFormat="1" applyFont="1" applyFill="1" applyBorder="1" applyAlignment="1">
      <alignment horizontal="center"/>
    </xf>
    <xf numFmtId="180" fontId="10" fillId="0" borderId="2" xfId="4" applyNumberFormat="1" applyFont="1" applyBorder="1" applyAlignment="1">
      <alignment horizontal="center"/>
    </xf>
    <xf numFmtId="0" fontId="10" fillId="0" borderId="2" xfId="3" applyFont="1" applyBorder="1" applyAlignment="1">
      <alignment horizontal="center"/>
    </xf>
    <xf numFmtId="0" fontId="10" fillId="0" borderId="2" xfId="3" applyFont="1" applyBorder="1" applyAlignment="1">
      <alignment horizontal="center"/>
    </xf>
    <xf numFmtId="0" fontId="12" fillId="0" borderId="1" xfId="3" applyFont="1" applyBorder="1"/>
    <xf numFmtId="182" fontId="10" fillId="0" borderId="0" xfId="5" applyNumberFormat="1" applyFont="1" applyBorder="1" applyAlignment="1">
      <alignment horizontal="center"/>
    </xf>
    <xf numFmtId="183" fontId="10" fillId="0" borderId="0" xfId="3" applyNumberFormat="1" applyFont="1" applyAlignment="1">
      <alignment horizontal="center"/>
    </xf>
    <xf numFmtId="183" fontId="10" fillId="0" borderId="0" xfId="3" applyNumberFormat="1" applyFont="1"/>
    <xf numFmtId="184" fontId="10" fillId="0" borderId="0" xfId="4" applyNumberFormat="1" applyFont="1" applyFill="1" applyBorder="1" applyAlignment="1">
      <alignment horizontal="center"/>
    </xf>
    <xf numFmtId="0" fontId="12" fillId="0" borderId="0" xfId="3" applyFont="1"/>
    <xf numFmtId="0" fontId="12" fillId="0" borderId="0" xfId="3" quotePrefix="1" applyFont="1"/>
    <xf numFmtId="182" fontId="10" fillId="0" borderId="0" xfId="5" applyNumberFormat="1" applyFont="1" applyFill="1" applyBorder="1" applyAlignment="1">
      <alignment horizontal="center"/>
    </xf>
    <xf numFmtId="183" fontId="10" fillId="2" borderId="0" xfId="3" applyNumberFormat="1" applyFont="1" applyFill="1"/>
    <xf numFmtId="184" fontId="10" fillId="2" borderId="0" xfId="4" applyNumberFormat="1" applyFont="1" applyFill="1" applyBorder="1" applyAlignment="1">
      <alignment horizontal="center"/>
    </xf>
    <xf numFmtId="182" fontId="12" fillId="0" borderId="0" xfId="5" applyNumberFormat="1" applyFont="1" applyFill="1" applyBorder="1" applyAlignment="1">
      <alignment horizontal="center"/>
    </xf>
    <xf numFmtId="0" fontId="12" fillId="0" borderId="3" xfId="3" quotePrefix="1" applyFont="1" applyBorder="1"/>
    <xf numFmtId="0" fontId="12" fillId="0" borderId="3" xfId="3" quotePrefix="1" applyFont="1" applyBorder="1" applyAlignment="1">
      <alignment horizontal="right"/>
    </xf>
    <xf numFmtId="0" fontId="10" fillId="0" borderId="3" xfId="3" applyFont="1" applyBorder="1"/>
  </cellXfs>
  <cellStyles count="6">
    <cellStyle name="Comma [0] 2" xfId="5" xr:uid="{E7641F92-D351-488A-BEB8-8F0DC6CABBDE}"/>
    <cellStyle name="Percent 2" xfId="4" xr:uid="{595A9AEF-7FD9-48A5-9DA9-3570424EF854}"/>
    <cellStyle name="パーセント 2" xfId="2" xr:uid="{6E89338E-32AC-47F0-826B-A38001F24E68}"/>
    <cellStyle name="標準" xfId="0" builtinId="0"/>
    <cellStyle name="標準 2" xfId="1" xr:uid="{51D0AD75-C205-4B44-914C-C7F5E6295E92}"/>
    <cellStyle name="標準_EXCEL演習10.14" xfId="3" xr:uid="{5F7D43E4-9181-4212-9F00-56C097C7434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'9.1'!$A$5:$A$25</c:f>
              <c:numCache>
                <c:formatCode>0.0</c:formatCode>
                <c:ptCount val="21"/>
                <c:pt idx="0">
                  <c:v>1.0000000000000001E-5</c:v>
                </c:pt>
                <c:pt idx="1">
                  <c:v>0.50000999999999995</c:v>
                </c:pt>
                <c:pt idx="2">
                  <c:v>1.0000100000000001</c:v>
                </c:pt>
                <c:pt idx="3">
                  <c:v>1.5000100000000001</c:v>
                </c:pt>
                <c:pt idx="4">
                  <c:v>2.0000100000000001</c:v>
                </c:pt>
                <c:pt idx="5">
                  <c:v>2.5000100000000001</c:v>
                </c:pt>
                <c:pt idx="6">
                  <c:v>3.0000100000000001</c:v>
                </c:pt>
                <c:pt idx="7">
                  <c:v>3.5000100000000001</c:v>
                </c:pt>
                <c:pt idx="8">
                  <c:v>4.0000099999999996</c:v>
                </c:pt>
                <c:pt idx="9">
                  <c:v>4.5000099999999996</c:v>
                </c:pt>
                <c:pt idx="10">
                  <c:v>5.0000099999999996</c:v>
                </c:pt>
                <c:pt idx="11">
                  <c:v>5.5000099999999996</c:v>
                </c:pt>
                <c:pt idx="12">
                  <c:v>6.0000099999999996</c:v>
                </c:pt>
                <c:pt idx="13">
                  <c:v>6.5000099999999996</c:v>
                </c:pt>
                <c:pt idx="14">
                  <c:v>7.0000099999999996</c:v>
                </c:pt>
                <c:pt idx="15">
                  <c:v>7.5000099999999996</c:v>
                </c:pt>
                <c:pt idx="16">
                  <c:v>8.0000099999999996</c:v>
                </c:pt>
                <c:pt idx="17">
                  <c:v>8.5000099999999996</c:v>
                </c:pt>
                <c:pt idx="18">
                  <c:v>9.0000099999999996</c:v>
                </c:pt>
                <c:pt idx="19">
                  <c:v>9.5000099999999996</c:v>
                </c:pt>
                <c:pt idx="20">
                  <c:v>10</c:v>
                </c:pt>
              </c:numCache>
            </c:numRef>
          </c:xVal>
          <c:yVal>
            <c:numRef>
              <c:f>'9.1'!$D$5:$D$25</c:f>
              <c:numCache>
                <c:formatCode>0.00%</c:formatCode>
                <c:ptCount val="21"/>
                <c:pt idx="0">
                  <c:v>2.0000199998557712E-2</c:v>
                </c:pt>
                <c:pt idx="1">
                  <c:v>2.722321782289094E-2</c:v>
                </c:pt>
                <c:pt idx="2">
                  <c:v>3.1048804197547325E-2</c:v>
                </c:pt>
                <c:pt idx="3">
                  <c:v>3.3239058138853132E-2</c:v>
                </c:pt>
                <c:pt idx="4">
                  <c:v>3.4584306877252835E-2</c:v>
                </c:pt>
                <c:pt idx="5">
                  <c:v>3.546481372164291E-2</c:v>
                </c:pt>
                <c:pt idx="6">
                  <c:v>3.6074278849981441E-2</c:v>
                </c:pt>
                <c:pt idx="7">
                  <c:v>3.6516690327341235E-2</c:v>
                </c:pt>
                <c:pt idx="8">
                  <c:v>3.6850777427296012E-2</c:v>
                </c:pt>
                <c:pt idx="9">
                  <c:v>3.7111368052634611E-2</c:v>
                </c:pt>
                <c:pt idx="10">
                  <c:v>3.732008729410792E-2</c:v>
                </c:pt>
                <c:pt idx="11">
                  <c:v>3.7490940135132475E-2</c:v>
                </c:pt>
                <c:pt idx="12">
                  <c:v>3.7633345365362836E-2</c:v>
                </c:pt>
                <c:pt idx="13">
                  <c:v>3.7753851577861527E-2</c:v>
                </c:pt>
                <c:pt idx="14">
                  <c:v>3.7857145868350379E-2</c:v>
                </c:pt>
                <c:pt idx="15">
                  <c:v>3.7946668713007732E-2</c:v>
                </c:pt>
                <c:pt idx="16">
                  <c:v>3.8025001598160864E-2</c:v>
                </c:pt>
                <c:pt idx="17">
                  <c:v>3.8094118992903145E-2</c:v>
                </c:pt>
                <c:pt idx="18">
                  <c:v>3.8155556731616184E-2</c:v>
                </c:pt>
                <c:pt idx="19">
                  <c:v>3.8210527362765374E-2</c:v>
                </c:pt>
                <c:pt idx="20">
                  <c:v>3.8260000001896263E-2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29-4E98-879C-BEE082654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254016"/>
        <c:axId val="203268480"/>
      </c:scatterChart>
      <c:valAx>
        <c:axId val="203254016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3268480"/>
        <c:crosses val="autoZero"/>
        <c:crossBetween val="midCat"/>
      </c:valAx>
      <c:valAx>
        <c:axId val="203268480"/>
        <c:scaling>
          <c:orientation val="minMax"/>
          <c:max val="4.0000000000000008E-2"/>
          <c:min val="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3254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'9.1(2)'!$A$5:$A$25</c:f>
              <c:numCache>
                <c:formatCode>0.0</c:formatCode>
                <c:ptCount val="21"/>
                <c:pt idx="0">
                  <c:v>1E-4</c:v>
                </c:pt>
                <c:pt idx="1">
                  <c:v>0.50009999999999999</c:v>
                </c:pt>
                <c:pt idx="2">
                  <c:v>1.0001</c:v>
                </c:pt>
                <c:pt idx="3">
                  <c:v>1.5001</c:v>
                </c:pt>
                <c:pt idx="4">
                  <c:v>2.0000999999999998</c:v>
                </c:pt>
                <c:pt idx="5">
                  <c:v>2.5000999999999998</c:v>
                </c:pt>
                <c:pt idx="6">
                  <c:v>3.0000999999999998</c:v>
                </c:pt>
                <c:pt idx="7">
                  <c:v>3.5000999999999998</c:v>
                </c:pt>
                <c:pt idx="8">
                  <c:v>4.0000999999999998</c:v>
                </c:pt>
                <c:pt idx="9">
                  <c:v>4.5000999999999998</c:v>
                </c:pt>
                <c:pt idx="10">
                  <c:v>5.0000999999999998</c:v>
                </c:pt>
                <c:pt idx="11">
                  <c:v>5.5000999999999998</c:v>
                </c:pt>
                <c:pt idx="12">
                  <c:v>6.0000999999999998</c:v>
                </c:pt>
                <c:pt idx="13">
                  <c:v>6.5000999999999998</c:v>
                </c:pt>
                <c:pt idx="14">
                  <c:v>7.0000999999999998</c:v>
                </c:pt>
                <c:pt idx="15">
                  <c:v>7.5000999999999998</c:v>
                </c:pt>
                <c:pt idx="16">
                  <c:v>8.0000999999999998</c:v>
                </c:pt>
                <c:pt idx="17">
                  <c:v>8.5000999999999998</c:v>
                </c:pt>
                <c:pt idx="18">
                  <c:v>9.0000999999999998</c:v>
                </c:pt>
                <c:pt idx="19">
                  <c:v>9.5000999999999998</c:v>
                </c:pt>
                <c:pt idx="20">
                  <c:v>10</c:v>
                </c:pt>
              </c:numCache>
            </c:numRef>
          </c:xVal>
          <c:yVal>
            <c:numRef>
              <c:f>'9.1(2)'!$D$5:$D$25</c:f>
              <c:numCache>
                <c:formatCode>0.00%</c:formatCode>
                <c:ptCount val="21"/>
                <c:pt idx="0">
                  <c:v>2.500149988934074E-2</c:v>
                </c:pt>
                <c:pt idx="1">
                  <c:v>3.038447426250708E-2</c:v>
                </c:pt>
                <c:pt idx="2">
                  <c:v>3.3210825646794451E-2</c:v>
                </c:pt>
                <c:pt idx="3">
                  <c:v>3.4822959937496775E-2</c:v>
                </c:pt>
                <c:pt idx="4">
                  <c:v>3.5811548075469463E-2</c:v>
                </c:pt>
                <c:pt idx="5">
                  <c:v>3.6458167390625337E-2</c:v>
                </c:pt>
                <c:pt idx="6">
                  <c:v>3.6905611661857574E-2</c:v>
                </c:pt>
                <c:pt idx="7">
                  <c:v>3.7230373004659527E-2</c:v>
                </c:pt>
                <c:pt idx="8">
                  <c:v>3.7475604903034934E-2</c:v>
                </c:pt>
                <c:pt idx="9">
                  <c:v>3.7666884443318942E-2</c:v>
                </c:pt>
                <c:pt idx="10">
                  <c:v>3.7820088422053894E-2</c:v>
                </c:pt>
                <c:pt idx="11">
                  <c:v>3.7945497696236986E-2</c:v>
                </c:pt>
                <c:pt idx="12">
                  <c:v>3.8050026025899214E-2</c:v>
                </c:pt>
                <c:pt idx="13">
                  <c:v>3.8138480198947632E-2</c:v>
                </c:pt>
                <c:pt idx="14">
                  <c:v>3.8214300591438474E-2</c:v>
                </c:pt>
                <c:pt idx="15">
                  <c:v>3.8280012539717564E-2</c:v>
                </c:pt>
                <c:pt idx="16">
                  <c:v>3.8337510875343414E-2</c:v>
                </c:pt>
                <c:pt idx="17">
                  <c:v>3.838824487680384E-2</c:v>
                </c:pt>
                <c:pt idx="18">
                  <c:v>3.843334186309269E-2</c:v>
                </c:pt>
                <c:pt idx="19">
                  <c:v>3.8473691859825819E-2</c:v>
                </c:pt>
                <c:pt idx="20">
                  <c:v>3.8510000001380974E-2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87-43E2-A608-9743F1A8E441}"/>
            </c:ext>
          </c:extLst>
        </c:ser>
        <c:ser>
          <c:idx val="1"/>
          <c:order val="1"/>
          <c:tx>
            <c:v>r=2%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'9.1(2)'!$A$5:$A$25</c:f>
              <c:numCache>
                <c:formatCode>0.0</c:formatCode>
                <c:ptCount val="21"/>
                <c:pt idx="0">
                  <c:v>1E-4</c:v>
                </c:pt>
                <c:pt idx="1">
                  <c:v>0.50009999999999999</c:v>
                </c:pt>
                <c:pt idx="2">
                  <c:v>1.0001</c:v>
                </c:pt>
                <c:pt idx="3">
                  <c:v>1.5001</c:v>
                </c:pt>
                <c:pt idx="4">
                  <c:v>2.0000999999999998</c:v>
                </c:pt>
                <c:pt idx="5">
                  <c:v>2.5000999999999998</c:v>
                </c:pt>
                <c:pt idx="6">
                  <c:v>3.0000999999999998</c:v>
                </c:pt>
                <c:pt idx="7">
                  <c:v>3.5000999999999998</c:v>
                </c:pt>
                <c:pt idx="8">
                  <c:v>4.0000999999999998</c:v>
                </c:pt>
                <c:pt idx="9">
                  <c:v>4.5000999999999998</c:v>
                </c:pt>
                <c:pt idx="10">
                  <c:v>5.0000999999999998</c:v>
                </c:pt>
                <c:pt idx="11">
                  <c:v>5.5000999999999998</c:v>
                </c:pt>
                <c:pt idx="12">
                  <c:v>6.0000999999999998</c:v>
                </c:pt>
                <c:pt idx="13">
                  <c:v>6.5000999999999998</c:v>
                </c:pt>
                <c:pt idx="14">
                  <c:v>7.0000999999999998</c:v>
                </c:pt>
                <c:pt idx="15">
                  <c:v>7.5000999999999998</c:v>
                </c:pt>
                <c:pt idx="16">
                  <c:v>8.0000999999999998</c:v>
                </c:pt>
                <c:pt idx="17">
                  <c:v>8.5000999999999998</c:v>
                </c:pt>
                <c:pt idx="18">
                  <c:v>9.0000999999999998</c:v>
                </c:pt>
                <c:pt idx="19">
                  <c:v>9.5000999999999998</c:v>
                </c:pt>
                <c:pt idx="20">
                  <c:v>10</c:v>
                </c:pt>
              </c:numCache>
            </c:numRef>
          </c:xVal>
          <c:yVal>
            <c:numRef>
              <c:f>'9.1'!$D$5:$D$25</c:f>
              <c:numCache>
                <c:formatCode>0.00%</c:formatCode>
                <c:ptCount val="21"/>
                <c:pt idx="0">
                  <c:v>2.0000199998557712E-2</c:v>
                </c:pt>
                <c:pt idx="1">
                  <c:v>2.722321782289094E-2</c:v>
                </c:pt>
                <c:pt idx="2">
                  <c:v>3.1048804197547325E-2</c:v>
                </c:pt>
                <c:pt idx="3">
                  <c:v>3.3239058138853132E-2</c:v>
                </c:pt>
                <c:pt idx="4">
                  <c:v>3.4584306877252835E-2</c:v>
                </c:pt>
                <c:pt idx="5">
                  <c:v>3.546481372164291E-2</c:v>
                </c:pt>
                <c:pt idx="6">
                  <c:v>3.6074278849981441E-2</c:v>
                </c:pt>
                <c:pt idx="7">
                  <c:v>3.6516690327341235E-2</c:v>
                </c:pt>
                <c:pt idx="8">
                  <c:v>3.6850777427296012E-2</c:v>
                </c:pt>
                <c:pt idx="9">
                  <c:v>3.7111368052634611E-2</c:v>
                </c:pt>
                <c:pt idx="10">
                  <c:v>3.732008729410792E-2</c:v>
                </c:pt>
                <c:pt idx="11">
                  <c:v>3.7490940135132475E-2</c:v>
                </c:pt>
                <c:pt idx="12">
                  <c:v>3.7633345365362836E-2</c:v>
                </c:pt>
                <c:pt idx="13">
                  <c:v>3.7753851577861527E-2</c:v>
                </c:pt>
                <c:pt idx="14">
                  <c:v>3.7857145868350379E-2</c:v>
                </c:pt>
                <c:pt idx="15">
                  <c:v>3.7946668713007732E-2</c:v>
                </c:pt>
                <c:pt idx="16">
                  <c:v>3.8025001598160864E-2</c:v>
                </c:pt>
                <c:pt idx="17">
                  <c:v>3.8094118992903145E-2</c:v>
                </c:pt>
                <c:pt idx="18">
                  <c:v>3.8155556731616184E-2</c:v>
                </c:pt>
                <c:pt idx="19">
                  <c:v>3.8210527362765374E-2</c:v>
                </c:pt>
                <c:pt idx="20">
                  <c:v>3.8260000001896263E-2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87-43E2-A608-9743F1A8E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352832"/>
        <c:axId val="343354752"/>
      </c:scatterChart>
      <c:valAx>
        <c:axId val="343352832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43354752"/>
        <c:crosses val="autoZero"/>
        <c:crossBetween val="midCat"/>
      </c:valAx>
      <c:valAx>
        <c:axId val="343354752"/>
        <c:scaling>
          <c:orientation val="minMax"/>
          <c:min val="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43352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'9.1(3)'!$A$5:$A$25</c:f>
              <c:numCache>
                <c:formatCode>0.0</c:formatCode>
                <c:ptCount val="21"/>
                <c:pt idx="0">
                  <c:v>1.0000000000000001E-5</c:v>
                </c:pt>
                <c:pt idx="1">
                  <c:v>0.50000999999999995</c:v>
                </c:pt>
                <c:pt idx="2">
                  <c:v>1.0000100000000001</c:v>
                </c:pt>
                <c:pt idx="3">
                  <c:v>1.5000100000000001</c:v>
                </c:pt>
                <c:pt idx="4">
                  <c:v>2.0000100000000001</c:v>
                </c:pt>
                <c:pt idx="5">
                  <c:v>2.5000100000000001</c:v>
                </c:pt>
                <c:pt idx="6">
                  <c:v>3.0000100000000001</c:v>
                </c:pt>
                <c:pt idx="7">
                  <c:v>3.5000100000000001</c:v>
                </c:pt>
                <c:pt idx="8">
                  <c:v>4.0000099999999996</c:v>
                </c:pt>
                <c:pt idx="9">
                  <c:v>4.5000099999999996</c:v>
                </c:pt>
                <c:pt idx="10">
                  <c:v>5.0000099999999996</c:v>
                </c:pt>
                <c:pt idx="11">
                  <c:v>5.5000099999999996</c:v>
                </c:pt>
                <c:pt idx="12">
                  <c:v>6.0000099999999996</c:v>
                </c:pt>
                <c:pt idx="13">
                  <c:v>6.5000099999999996</c:v>
                </c:pt>
                <c:pt idx="14">
                  <c:v>7.0000099999999996</c:v>
                </c:pt>
                <c:pt idx="15">
                  <c:v>7.5000099999999996</c:v>
                </c:pt>
                <c:pt idx="16">
                  <c:v>8.0000099999999996</c:v>
                </c:pt>
                <c:pt idx="17">
                  <c:v>8.5000099999999996</c:v>
                </c:pt>
                <c:pt idx="18">
                  <c:v>9.0000099999999996</c:v>
                </c:pt>
                <c:pt idx="19">
                  <c:v>9.5000099999999996</c:v>
                </c:pt>
                <c:pt idx="20">
                  <c:v>10</c:v>
                </c:pt>
              </c:numCache>
            </c:numRef>
          </c:xVal>
          <c:yVal>
            <c:numRef>
              <c:f>'9.1(3)'!$D$5:$D$25</c:f>
              <c:numCache>
                <c:formatCode>0.00%</c:formatCode>
                <c:ptCount val="21"/>
                <c:pt idx="0">
                  <c:v>2.0000029999939974E-2</c:v>
                </c:pt>
                <c:pt idx="1">
                  <c:v>2.1189089362965166E-2</c:v>
                </c:pt>
                <c:pt idx="2">
                  <c:v>2.1864261257933712E-2</c:v>
                </c:pt>
                <c:pt idx="3">
                  <c:v>2.2158569666895323E-2</c:v>
                </c:pt>
                <c:pt idx="4">
                  <c:v>2.2173650153239226E-2</c:v>
                </c:pt>
                <c:pt idx="5">
                  <c:v>2.1986988944405095E-2</c:v>
                </c:pt>
                <c:pt idx="6">
                  <c:v>2.1657495834718876E-2</c:v>
                </c:pt>
                <c:pt idx="7">
                  <c:v>2.1229796410623652E-2</c:v>
                </c:pt>
                <c:pt idx="8">
                  <c:v>2.0737539230698977E-2</c:v>
                </c:pt>
                <c:pt idx="9">
                  <c:v>2.0205944840713051E-2</c:v>
                </c:pt>
                <c:pt idx="10">
                  <c:v>1.9653770869813625E-2</c:v>
                </c:pt>
                <c:pt idx="11">
                  <c:v>1.909482712990309E-2</c:v>
                </c:pt>
                <c:pt idx="12">
                  <c:v>1.8539143724332421E-2</c:v>
                </c:pt>
                <c:pt idx="13">
                  <c:v>1.7993871451438794E-2</c:v>
                </c:pt>
                <c:pt idx="14">
                  <c:v>1.7463975574681018E-2</c:v>
                </c:pt>
                <c:pt idx="15">
                  <c:v>1.6952770035011229E-2</c:v>
                </c:pt>
                <c:pt idx="16">
                  <c:v>1.6462328417680576E-2</c:v>
                </c:pt>
                <c:pt idx="17">
                  <c:v>1.5993799701831745E-2</c:v>
                </c:pt>
                <c:pt idx="18">
                  <c:v>1.554765044080391E-2</c:v>
                </c:pt>
                <c:pt idx="19">
                  <c:v>1.5123850102913953E-2</c:v>
                </c:pt>
                <c:pt idx="20">
                  <c:v>1.4722020329594413E-2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1B-4952-8788-33DB9327CE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038720"/>
        <c:axId val="203040640"/>
      </c:scatterChart>
      <c:valAx>
        <c:axId val="203038720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3040640"/>
        <c:crosses val="autoZero"/>
        <c:crossBetween val="midCat"/>
      </c:valAx>
      <c:valAx>
        <c:axId val="203040640"/>
        <c:scaling>
          <c:orientation val="minMax"/>
          <c:max val="3.0000000000000006E-2"/>
          <c:min val="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3038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'9.1(4)'!$A$5:$A$25</c:f>
              <c:numCache>
                <c:formatCode>0.0</c:formatCode>
                <c:ptCount val="21"/>
                <c:pt idx="0">
                  <c:v>1.0000000000000001E-5</c:v>
                </c:pt>
                <c:pt idx="1">
                  <c:v>0.50000999999999995</c:v>
                </c:pt>
                <c:pt idx="2">
                  <c:v>1.0000100000000001</c:v>
                </c:pt>
                <c:pt idx="3">
                  <c:v>1.5000100000000001</c:v>
                </c:pt>
                <c:pt idx="4">
                  <c:v>2.0000100000000001</c:v>
                </c:pt>
                <c:pt idx="5">
                  <c:v>2.5000100000000001</c:v>
                </c:pt>
                <c:pt idx="6">
                  <c:v>3.0000100000000001</c:v>
                </c:pt>
                <c:pt idx="7">
                  <c:v>3.5000100000000001</c:v>
                </c:pt>
                <c:pt idx="8">
                  <c:v>4.0000099999999996</c:v>
                </c:pt>
                <c:pt idx="9">
                  <c:v>4.5000099999999996</c:v>
                </c:pt>
                <c:pt idx="10">
                  <c:v>5.0000099999999996</c:v>
                </c:pt>
                <c:pt idx="11">
                  <c:v>5.5000099999999996</c:v>
                </c:pt>
                <c:pt idx="12">
                  <c:v>6.0000099999999996</c:v>
                </c:pt>
                <c:pt idx="13">
                  <c:v>6.5000099999999996</c:v>
                </c:pt>
                <c:pt idx="14">
                  <c:v>7.0000099999999996</c:v>
                </c:pt>
                <c:pt idx="15">
                  <c:v>7.5000099999999996</c:v>
                </c:pt>
                <c:pt idx="16">
                  <c:v>8.0000099999999996</c:v>
                </c:pt>
                <c:pt idx="17">
                  <c:v>8.5000099999999996</c:v>
                </c:pt>
                <c:pt idx="18">
                  <c:v>9.0000099999999996</c:v>
                </c:pt>
                <c:pt idx="19">
                  <c:v>9.5000099999999996</c:v>
                </c:pt>
                <c:pt idx="20">
                  <c:v>10</c:v>
                </c:pt>
              </c:numCache>
            </c:numRef>
          </c:xVal>
          <c:yVal>
            <c:numRef>
              <c:f>'9.1(4)'!$D$5:$D$25</c:f>
              <c:numCache>
                <c:formatCode>0.00%</c:formatCode>
                <c:ptCount val="21"/>
                <c:pt idx="0">
                  <c:v>2.5000022499972109E-2</c:v>
                </c:pt>
                <c:pt idx="1">
                  <c:v>2.5832150024918538E-2</c:v>
                </c:pt>
                <c:pt idx="2">
                  <c:v>2.6183951423858896E-2</c:v>
                </c:pt>
                <c:pt idx="3">
                  <c:v>2.6184917949682463E-2</c:v>
                </c:pt>
                <c:pt idx="4">
                  <c:v>2.5933548106569566E-2</c:v>
                </c:pt>
                <c:pt idx="5">
                  <c:v>2.5504540636575111E-2</c:v>
                </c:pt>
                <c:pt idx="6">
                  <c:v>2.4954326845096346E-2</c:v>
                </c:pt>
                <c:pt idx="7">
                  <c:v>2.4325327093395594E-2</c:v>
                </c:pt>
                <c:pt idx="8">
                  <c:v>2.3649226500101962E-2</c:v>
                </c:pt>
                <c:pt idx="9">
                  <c:v>2.2949496214575642E-2</c:v>
                </c:pt>
                <c:pt idx="10">
                  <c:v>2.2243334054824079E-2</c:v>
                </c:pt>
                <c:pt idx="11">
                  <c:v>2.1543158034538136E-2</c:v>
                </c:pt>
                <c:pt idx="12">
                  <c:v>2.0857755436852716E-2</c:v>
                </c:pt>
                <c:pt idx="13">
                  <c:v>2.0193166414664648E-2</c:v>
                </c:pt>
                <c:pt idx="14">
                  <c:v>1.9553362921069933E-2</c:v>
                </c:pt>
                <c:pt idx="15">
                  <c:v>1.8940769810201159E-2</c:v>
                </c:pt>
                <c:pt idx="16">
                  <c:v>1.8356664214060913E-2</c:v>
                </c:pt>
                <c:pt idx="17">
                  <c:v>1.7801481042291921E-2</c:v>
                </c:pt>
                <c:pt idx="18">
                  <c:v>1.7275046093468902E-2</c:v>
                </c:pt>
                <c:pt idx="19">
                  <c:v>1.6776753367678698E-2</c:v>
                </c:pt>
                <c:pt idx="20">
                  <c:v>1.6305708548981307E-2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CD-4839-B614-B3FF51A968EB}"/>
            </c:ext>
          </c:extLst>
        </c:ser>
        <c:ser>
          <c:idx val="1"/>
          <c:order val="1"/>
          <c:tx>
            <c:v>Original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'9.1(4)'!$A$5:$A$25</c:f>
              <c:numCache>
                <c:formatCode>0.0</c:formatCode>
                <c:ptCount val="21"/>
                <c:pt idx="0">
                  <c:v>1.0000000000000001E-5</c:v>
                </c:pt>
                <c:pt idx="1">
                  <c:v>0.50000999999999995</c:v>
                </c:pt>
                <c:pt idx="2">
                  <c:v>1.0000100000000001</c:v>
                </c:pt>
                <c:pt idx="3">
                  <c:v>1.5000100000000001</c:v>
                </c:pt>
                <c:pt idx="4">
                  <c:v>2.0000100000000001</c:v>
                </c:pt>
                <c:pt idx="5">
                  <c:v>2.5000100000000001</c:v>
                </c:pt>
                <c:pt idx="6">
                  <c:v>3.0000100000000001</c:v>
                </c:pt>
                <c:pt idx="7">
                  <c:v>3.5000100000000001</c:v>
                </c:pt>
                <c:pt idx="8">
                  <c:v>4.0000099999999996</c:v>
                </c:pt>
                <c:pt idx="9">
                  <c:v>4.5000099999999996</c:v>
                </c:pt>
                <c:pt idx="10">
                  <c:v>5.0000099999999996</c:v>
                </c:pt>
                <c:pt idx="11">
                  <c:v>5.5000099999999996</c:v>
                </c:pt>
                <c:pt idx="12">
                  <c:v>6.0000099999999996</c:v>
                </c:pt>
                <c:pt idx="13">
                  <c:v>6.5000099999999996</c:v>
                </c:pt>
                <c:pt idx="14">
                  <c:v>7.0000099999999996</c:v>
                </c:pt>
                <c:pt idx="15">
                  <c:v>7.5000099999999996</c:v>
                </c:pt>
                <c:pt idx="16">
                  <c:v>8.0000099999999996</c:v>
                </c:pt>
                <c:pt idx="17">
                  <c:v>8.5000099999999996</c:v>
                </c:pt>
                <c:pt idx="18">
                  <c:v>9.0000099999999996</c:v>
                </c:pt>
                <c:pt idx="19">
                  <c:v>9.5000099999999996</c:v>
                </c:pt>
                <c:pt idx="20">
                  <c:v>10</c:v>
                </c:pt>
              </c:numCache>
            </c:numRef>
          </c:xVal>
          <c:yVal>
            <c:numRef>
              <c:f>'9.1(3)'!$D$5:$D$25</c:f>
              <c:numCache>
                <c:formatCode>0.00%</c:formatCode>
                <c:ptCount val="21"/>
                <c:pt idx="0">
                  <c:v>2.0000029999939974E-2</c:v>
                </c:pt>
                <c:pt idx="1">
                  <c:v>2.1189089362965166E-2</c:v>
                </c:pt>
                <c:pt idx="2">
                  <c:v>2.1864261257933712E-2</c:v>
                </c:pt>
                <c:pt idx="3">
                  <c:v>2.2158569666895323E-2</c:v>
                </c:pt>
                <c:pt idx="4">
                  <c:v>2.2173650153239226E-2</c:v>
                </c:pt>
                <c:pt idx="5">
                  <c:v>2.1986988944405095E-2</c:v>
                </c:pt>
                <c:pt idx="6">
                  <c:v>2.1657495834718876E-2</c:v>
                </c:pt>
                <c:pt idx="7">
                  <c:v>2.1229796410623652E-2</c:v>
                </c:pt>
                <c:pt idx="8">
                  <c:v>2.0737539230698977E-2</c:v>
                </c:pt>
                <c:pt idx="9">
                  <c:v>2.0205944840713051E-2</c:v>
                </c:pt>
                <c:pt idx="10">
                  <c:v>1.9653770869813625E-2</c:v>
                </c:pt>
                <c:pt idx="11">
                  <c:v>1.909482712990309E-2</c:v>
                </c:pt>
                <c:pt idx="12">
                  <c:v>1.8539143724332421E-2</c:v>
                </c:pt>
                <c:pt idx="13">
                  <c:v>1.7993871451438794E-2</c:v>
                </c:pt>
                <c:pt idx="14">
                  <c:v>1.7463975574681018E-2</c:v>
                </c:pt>
                <c:pt idx="15">
                  <c:v>1.6952770035011229E-2</c:v>
                </c:pt>
                <c:pt idx="16">
                  <c:v>1.6462328417680576E-2</c:v>
                </c:pt>
                <c:pt idx="17">
                  <c:v>1.5993799701831745E-2</c:v>
                </c:pt>
                <c:pt idx="18">
                  <c:v>1.554765044080391E-2</c:v>
                </c:pt>
                <c:pt idx="19">
                  <c:v>1.5123850102913953E-2</c:v>
                </c:pt>
                <c:pt idx="20">
                  <c:v>1.4722020329594413E-2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CD-4839-B614-B3FF51A968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288448"/>
        <c:axId val="343294720"/>
      </c:scatterChart>
      <c:valAx>
        <c:axId val="3432884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43294720"/>
        <c:crosses val="autoZero"/>
        <c:crossBetween val="midCat"/>
      </c:valAx>
      <c:valAx>
        <c:axId val="343294720"/>
        <c:scaling>
          <c:orientation val="minMax"/>
          <c:max val="3.0000000000000006E-2"/>
          <c:min val="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4328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cat>
            <c:numRef>
              <c:f>'9.2'!$A$5:$A$24</c:f>
              <c:numCache>
                <c:formatCode>0.0_ </c:formatCode>
                <c:ptCount val="2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</c:numCache>
            </c:numRef>
          </c:cat>
          <c:val>
            <c:numRef>
              <c:f>'9.2'!$F$5:$F$24</c:f>
              <c:numCache>
                <c:formatCode>0.000%</c:formatCode>
                <c:ptCount val="20"/>
                <c:pt idx="0">
                  <c:v>3.4309411572427976E-3</c:v>
                </c:pt>
                <c:pt idx="1">
                  <c:v>3.3726811002608818E-3</c:v>
                </c:pt>
                <c:pt idx="2">
                  <c:v>3.4261220053531296E-3</c:v>
                </c:pt>
                <c:pt idx="3">
                  <c:v>3.409598985004546E-3</c:v>
                </c:pt>
                <c:pt idx="4">
                  <c:v>3.5246837315021763E-3</c:v>
                </c:pt>
                <c:pt idx="5">
                  <c:v>3.6165483716812156E-3</c:v>
                </c:pt>
                <c:pt idx="6">
                  <c:v>3.8043588196196533E-3</c:v>
                </c:pt>
                <c:pt idx="7">
                  <c:v>3.9916983805197192E-3</c:v>
                </c:pt>
                <c:pt idx="8">
                  <c:v>4.2995490373711294E-3</c:v>
                </c:pt>
                <c:pt idx="9">
                  <c:v>4.5931409109515996E-3</c:v>
                </c:pt>
                <c:pt idx="10">
                  <c:v>5.0330227711402218E-3</c:v>
                </c:pt>
                <c:pt idx="11">
                  <c:v>5.455142982464964E-3</c:v>
                </c:pt>
                <c:pt idx="12">
                  <c:v>5.9989936888411874E-3</c:v>
                </c:pt>
                <c:pt idx="13">
                  <c:v>6.5214712443184839E-3</c:v>
                </c:pt>
                <c:pt idx="14">
                  <c:v>7.1435936776963584E-3</c:v>
                </c:pt>
                <c:pt idx="15">
                  <c:v>7.7237876195564333E-3</c:v>
                </c:pt>
                <c:pt idx="16">
                  <c:v>8.3620217667243948E-3</c:v>
                </c:pt>
                <c:pt idx="17">
                  <c:v>8.9914086741416065E-3</c:v>
                </c:pt>
                <c:pt idx="18">
                  <c:v>9.6195044486641346E-3</c:v>
                </c:pt>
                <c:pt idx="19">
                  <c:v>1.0225534170441196E-2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A6-419B-9A7B-4E42568B0F89}"/>
            </c:ext>
          </c:extLst>
        </c:ser>
        <c:ser>
          <c:idx val="1"/>
          <c:order val="1"/>
          <c:marker>
            <c:symbol val="none"/>
          </c:marker>
          <c:cat>
            <c:numRef>
              <c:f>'9.2'!$A$5:$A$24</c:f>
              <c:numCache>
                <c:formatCode>0.0_ </c:formatCode>
                <c:ptCount val="2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</c:numCache>
            </c:numRef>
          </c:cat>
          <c:val>
            <c:numRef>
              <c:f>'9.2'!$H$5:$H$24</c:f>
              <c:numCache>
                <c:formatCode>0.000%</c:formatCode>
                <c:ptCount val="20"/>
                <c:pt idx="0">
                  <c:v>1.0701251155185981E-3</c:v>
                </c:pt>
                <c:pt idx="1">
                  <c:v>1.4763194237752087E-3</c:v>
                </c:pt>
                <c:pt idx="2">
                  <c:v>1.8723823256499891E-3</c:v>
                </c:pt>
                <c:pt idx="3">
                  <c:v>2.1126019098594651E-3</c:v>
                </c:pt>
                <c:pt idx="4">
                  <c:v>2.4231857298508547E-3</c:v>
                </c:pt>
                <c:pt idx="5">
                  <c:v>2.6663354400490794E-3</c:v>
                </c:pt>
                <c:pt idx="6">
                  <c:v>2.97309943398164E-3</c:v>
                </c:pt>
                <c:pt idx="7">
                  <c:v>3.2554351096862697E-3</c:v>
                </c:pt>
                <c:pt idx="8">
                  <c:v>3.6402883683966242E-3</c:v>
                </c:pt>
                <c:pt idx="9">
                  <c:v>3.997183679151051E-3</c:v>
                </c:pt>
                <c:pt idx="10">
                  <c:v>4.4897973737430203E-3</c:v>
                </c:pt>
                <c:pt idx="11">
                  <c:v>4.9563823585532978E-3</c:v>
                </c:pt>
                <c:pt idx="12">
                  <c:v>5.5381491223148692E-3</c:v>
                </c:pt>
                <c:pt idx="13">
                  <c:v>6.0932906223037219E-3</c:v>
                </c:pt>
                <c:pt idx="14">
                  <c:v>6.7438149114444172E-3</c:v>
                </c:pt>
                <c:pt idx="15">
                  <c:v>7.3489134180418966E-3</c:v>
                </c:pt>
                <c:pt idx="16">
                  <c:v>8.0091524026193392E-3</c:v>
                </c:pt>
                <c:pt idx="17">
                  <c:v>8.6581164774096366E-3</c:v>
                </c:pt>
                <c:pt idx="18">
                  <c:v>9.3037386123998884E-3</c:v>
                </c:pt>
                <c:pt idx="19">
                  <c:v>9.925547790420125E-3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A6-419B-9A7B-4E42568B0F89}"/>
            </c:ext>
          </c:extLst>
        </c:ser>
        <c:ser>
          <c:idx val="2"/>
          <c:order val="2"/>
          <c:spPr>
            <a:ln>
              <a:solidFill>
                <a:schemeClr val="tx1">
                  <a:lumMod val="75000"/>
                  <a:lumOff val="25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'9.2'!$A$5:$A$24</c:f>
              <c:numCache>
                <c:formatCode>0.0_ </c:formatCode>
                <c:ptCount val="2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</c:numCache>
            </c:numRef>
          </c:cat>
          <c:val>
            <c:numRef>
              <c:f>'9.2'!$I$5:$I$24</c:f>
              <c:numCache>
                <c:formatCode>0.000%</c:formatCode>
                <c:ptCount val="20"/>
                <c:pt idx="0">
                  <c:v>5.7917571989669972E-3</c:v>
                </c:pt>
                <c:pt idx="1">
                  <c:v>5.2690427767465549E-3</c:v>
                </c:pt>
                <c:pt idx="2">
                  <c:v>4.9798616850562699E-3</c:v>
                </c:pt>
                <c:pt idx="3">
                  <c:v>4.706596060149627E-3</c:v>
                </c:pt>
                <c:pt idx="4">
                  <c:v>4.626181733153498E-3</c:v>
                </c:pt>
                <c:pt idx="5">
                  <c:v>4.5667613033133518E-3</c:v>
                </c:pt>
                <c:pt idx="6">
                  <c:v>4.6356182052576661E-3</c:v>
                </c:pt>
                <c:pt idx="7">
                  <c:v>4.7279616513531686E-3</c:v>
                </c:pt>
                <c:pt idx="8">
                  <c:v>4.9588097063456337E-3</c:v>
                </c:pt>
                <c:pt idx="9">
                  <c:v>5.1890981427521483E-3</c:v>
                </c:pt>
                <c:pt idx="10">
                  <c:v>5.5762481685374234E-3</c:v>
                </c:pt>
                <c:pt idx="11">
                  <c:v>5.9539036063766303E-3</c:v>
                </c:pt>
                <c:pt idx="12">
                  <c:v>6.4598382553675057E-3</c:v>
                </c:pt>
                <c:pt idx="13">
                  <c:v>6.9496518663332467E-3</c:v>
                </c:pt>
                <c:pt idx="14">
                  <c:v>7.5433724439482996E-3</c:v>
                </c:pt>
                <c:pt idx="15">
                  <c:v>8.0986618210709699E-3</c:v>
                </c:pt>
                <c:pt idx="16">
                  <c:v>8.7148911308294504E-3</c:v>
                </c:pt>
                <c:pt idx="17">
                  <c:v>9.3247008708735781E-3</c:v>
                </c:pt>
                <c:pt idx="18">
                  <c:v>9.9352702849283808E-3</c:v>
                </c:pt>
                <c:pt idx="19">
                  <c:v>1.0525520550462266E-2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4A6-419B-9A7B-4E42568B0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019712"/>
        <c:axId val="344021248"/>
      </c:lineChart>
      <c:catAx>
        <c:axId val="344019712"/>
        <c:scaling>
          <c:orientation val="minMax"/>
        </c:scaling>
        <c:delete val="0"/>
        <c:axPos val="b"/>
        <c:numFmt formatCode="0.0_ " sourceLinked="1"/>
        <c:majorTickMark val="out"/>
        <c:minorTickMark val="none"/>
        <c:tickLblPos val="nextTo"/>
        <c:txPr>
          <a:bodyPr/>
          <a:lstStyle/>
          <a:p>
            <a:pPr>
              <a:defRPr lang="ja-JP" sz="1200"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ja-JP"/>
          </a:p>
        </c:txPr>
        <c:crossAx val="34402124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44021248"/>
        <c:scaling>
          <c:orientation val="minMax"/>
          <c:max val="1.4000000000000002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txPr>
          <a:bodyPr/>
          <a:lstStyle/>
          <a:p>
            <a:pPr>
              <a:defRPr lang="ja-JP" sz="1200"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ja-JP"/>
          </a:p>
        </c:txPr>
        <c:crossAx val="3440197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194828</xdr:colOff>
      <xdr:row>2</xdr:row>
      <xdr:rowOff>169720</xdr:rowOff>
    </xdr:from>
    <xdr:to>
      <xdr:col>12</xdr:col>
      <xdr:colOff>71003</xdr:colOff>
      <xdr:row>17</xdr:row>
      <xdr:rowOff>179244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5158F203-C186-4EC7-B90F-E285802525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</xdr:colOff>
      <xdr:row>4</xdr:row>
      <xdr:rowOff>23811</xdr:rowOff>
    </xdr:from>
    <xdr:to>
      <xdr:col>10</xdr:col>
      <xdr:colOff>57150</xdr:colOff>
      <xdr:row>18</xdr:row>
      <xdr:rowOff>180974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63BF6E67-D74C-471D-9B0A-216EF8CBF8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104775</xdr:colOff>
      <xdr:row>4</xdr:row>
      <xdr:rowOff>33337</xdr:rowOff>
    </xdr:from>
    <xdr:to>
      <xdr:col>10</xdr:col>
      <xdr:colOff>142875</xdr:colOff>
      <xdr:row>19</xdr:row>
      <xdr:rowOff>28575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72784BBE-C76C-423A-A30D-07AEE48E5B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66674</xdr:colOff>
      <xdr:row>4</xdr:row>
      <xdr:rowOff>33336</xdr:rowOff>
    </xdr:from>
    <xdr:to>
      <xdr:col>10</xdr:col>
      <xdr:colOff>38099</xdr:colOff>
      <xdr:row>18</xdr:row>
      <xdr:rowOff>190499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41696AC5-860C-44E9-B7F0-7EDADF7C09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273844</xdr:colOff>
      <xdr:row>5</xdr:row>
      <xdr:rowOff>102394</xdr:rowOff>
    </xdr:from>
    <xdr:to>
      <xdr:col>18</xdr:col>
      <xdr:colOff>73819</xdr:colOff>
      <xdr:row>21</xdr:row>
      <xdr:rowOff>126206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6504736-B5F8-4621-B447-49687B4D25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8</xdr:colOff>
      <xdr:row>10</xdr:row>
      <xdr:rowOff>4762</xdr:rowOff>
    </xdr:from>
    <xdr:ext cx="5694700" cy="425758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7248648-4EAF-4D47-BF6B-DB28A131B1FA}"/>
            </a:ext>
          </a:extLst>
        </xdr:cNvPr>
        <xdr:cNvSpPr txBox="1"/>
      </xdr:nvSpPr>
      <xdr:spPr>
        <a:xfrm>
          <a:off x="8" y="1782762"/>
          <a:ext cx="5694700" cy="4257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10</a:t>
          </a:r>
          <a:r>
            <a:rPr kumimoji="1" lang="ja-JP" altLang="en-US" sz="1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行目式  </a:t>
          </a:r>
          <a:r>
            <a:rPr kumimoji="1" lang="en-US" altLang="ja-JP" sz="1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C10</a:t>
          </a:r>
          <a:r>
            <a:rPr kumimoji="1" lang="ja-JP" altLang="ja-JP" sz="1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ｾﾙ</a:t>
          </a:r>
          <a:r>
            <a:rPr kumimoji="1" lang="en-US" altLang="ja-JP" sz="1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= BB(A4,A10,E2)    D10</a:t>
          </a:r>
          <a:r>
            <a:rPr kumimoji="1" lang="ja-JP" altLang="ja-JP" sz="1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ｾﾙ</a:t>
          </a:r>
          <a:r>
            <a:rPr kumimoji="1" lang="en-US" altLang="ja-JP" sz="1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= AA(A4,A10,E2)    </a:t>
          </a:r>
        </a:p>
        <a:p>
          <a:r>
            <a:rPr kumimoji="1" lang="en-US" altLang="ja-JP" sz="1000"/>
            <a:t>                           </a:t>
          </a:r>
          <a:r>
            <a:rPr kumimoji="1" lang="ja-JP" altLang="en-US" sz="1000"/>
            <a:t>             </a:t>
          </a:r>
          <a:r>
            <a:rPr kumimoji="1" lang="en-US" altLang="ja-JP" sz="1000"/>
            <a:t>E10</a:t>
          </a:r>
          <a:r>
            <a:rPr kumimoji="1" lang="ja-JP" altLang="en-US" sz="1000"/>
            <a:t>ｾﾙ</a:t>
          </a:r>
          <a:r>
            <a:rPr kumimoji="1" lang="en-US" altLang="ja-JP" sz="1000"/>
            <a:t> = B10/B4*exp(D10-C10* F2 )      F10</a:t>
          </a:r>
          <a:r>
            <a:rPr kumimoji="1" lang="ja-JP" altLang="en-US" sz="1000"/>
            <a:t>ｾﾙ</a:t>
          </a:r>
          <a:r>
            <a:rPr kumimoji="1" lang="en-US" altLang="ja-JP" sz="1000"/>
            <a:t> = -[</a:t>
          </a:r>
          <a:r>
            <a:rPr kumimoji="1" lang="en-US" altLang="ja-JP" sz="1000" baseline="0"/>
            <a:t> </a:t>
          </a:r>
          <a:r>
            <a:rPr kumimoji="1" lang="en-US" altLang="ja-JP" sz="1000"/>
            <a:t>LN(B10/B4)+D10-C10 * F2 ] /A10</a:t>
          </a:r>
          <a:endParaRPr kumimoji="1" lang="ja-JP" altLang="en-US" sz="1000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11</xdr:col>
      <xdr:colOff>120650</xdr:colOff>
      <xdr:row>40</xdr:row>
      <xdr:rowOff>190500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6E122A6-EA01-2509-846D-C9C6350BE9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0400" y="209550"/>
          <a:ext cx="6724650" cy="836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1</xdr:row>
      <xdr:rowOff>0</xdr:rowOff>
    </xdr:from>
    <xdr:to>
      <xdr:col>22</xdr:col>
      <xdr:colOff>120650</xdr:colOff>
      <xdr:row>27</xdr:row>
      <xdr:rowOff>114300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8829D10F-541E-F752-368C-528599A480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24800" y="209550"/>
          <a:ext cx="6724650" cy="5562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544285</xdr:colOff>
      <xdr:row>28</xdr:row>
      <xdr:rowOff>0</xdr:rowOff>
    </xdr:from>
    <xdr:to>
      <xdr:col>22</xdr:col>
      <xdr:colOff>117928</xdr:colOff>
      <xdr:row>30</xdr:row>
      <xdr:rowOff>172357</xdr:rowOff>
    </xdr:to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EFA69A69-446D-0E6C-848F-53A4D7792E9E}"/>
            </a:ext>
          </a:extLst>
        </xdr:cNvPr>
        <xdr:cNvSpPr txBox="1"/>
      </xdr:nvSpPr>
      <xdr:spPr>
        <a:xfrm>
          <a:off x="11139714" y="5842000"/>
          <a:ext cx="3546928" cy="589643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36.06</a:t>
          </a:r>
          <a:r>
            <a:rPr kumimoji="1" lang="ja-JP" altLang="en-US" sz="1100"/>
            <a:t>は</a:t>
          </a:r>
          <a:r>
            <a:rPr kumimoji="1" lang="en-US" altLang="ja-JP" sz="1100"/>
            <a:t>Normal</a:t>
          </a:r>
          <a:r>
            <a:rPr kumimoji="1" lang="ja-JP" altLang="en-US" sz="1100"/>
            <a:t>ボラ。</a:t>
          </a:r>
          <a:endParaRPr kumimoji="1" lang="en-US" altLang="ja-JP" sz="1100"/>
        </a:p>
        <a:p>
          <a:r>
            <a:rPr kumimoji="1" lang="en-US" altLang="ja-JP" sz="1100"/>
            <a:t>BBG</a:t>
          </a:r>
          <a:r>
            <a:rPr kumimoji="1" lang="ja-JP" altLang="en-US" sz="1100"/>
            <a:t>は</a:t>
          </a:r>
          <a:r>
            <a:rPr kumimoji="1" lang="en-US" altLang="ja-JP" sz="1100"/>
            <a:t>HW</a:t>
          </a:r>
          <a:r>
            <a:rPr kumimoji="1" lang="ja-JP" altLang="en-US" sz="1100"/>
            <a:t>ボラは開示していない。</a:t>
          </a:r>
          <a:r>
            <a:rPr kumimoji="1" lang="en-US" altLang="ja-JP" sz="1100"/>
            <a:t>(DLIB</a:t>
          </a:r>
          <a:r>
            <a:rPr kumimoji="1" lang="ja-JP" altLang="en-US" sz="1100"/>
            <a:t>は見れる？</a:t>
          </a:r>
          <a:r>
            <a:rPr kumimoji="1" lang="en-US" altLang="ja-JP" sz="1100"/>
            <a:t>)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81643</xdr:colOff>
      <xdr:row>41</xdr:row>
      <xdr:rowOff>45358</xdr:rowOff>
    </xdr:from>
    <xdr:to>
      <xdr:col>11</xdr:col>
      <xdr:colOff>183309</xdr:colOff>
      <xdr:row>72</xdr:row>
      <xdr:rowOff>116310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1E884D70-B898-F563-C41B-54EEFF5F55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3857" y="7483929"/>
          <a:ext cx="6723809" cy="5695238"/>
        </a:xfrm>
        <a:prstGeom prst="rect">
          <a:avLst/>
        </a:prstGeom>
      </xdr:spPr>
    </xdr:pic>
    <xdr:clientData/>
  </xdr:twoCellAnchor>
  <xdr:twoCellAnchor editAs="oneCell">
    <xdr:from>
      <xdr:col>11</xdr:col>
      <xdr:colOff>653143</xdr:colOff>
      <xdr:row>1</xdr:row>
      <xdr:rowOff>9072</xdr:rowOff>
    </xdr:from>
    <xdr:to>
      <xdr:col>22</xdr:col>
      <xdr:colOff>105228</xdr:colOff>
      <xdr:row>21</xdr:row>
      <xdr:rowOff>180522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DD681FD2-4166-0FB4-6770-CF79DADD21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37500" y="190501"/>
          <a:ext cx="6736442" cy="38000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11</xdr:col>
      <xdr:colOff>38100</xdr:colOff>
      <xdr:row>40</xdr:row>
      <xdr:rowOff>107950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1AA92B33-2AFB-522A-5FF3-9CCACD773C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0400" y="177800"/>
          <a:ext cx="6642100" cy="7042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&#12489;&#12461;&#12517;&#12513;&#12531;&#12488;\MyBook\LecNotes\06%20ch8,9,10%20HW%20and%20LSM.xlsm" TargetMode="External"/><Relationship Id="rId1" Type="http://schemas.openxmlformats.org/officeDocument/2006/relationships/externalLinkPath" Target="/&#12489;&#12461;&#12517;&#12513;&#12531;&#12488;/MyBook/LecNotes/06%20ch8,9,10%20HW%20and%20LSM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kaguraoka-old\ISPT&#26908;&#35342;test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%20Folder/ExcelPC/Chapter1and2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8.1"/>
      <sheetName val="8.1(2)"/>
      <sheetName val="8.1(3)"/>
      <sheetName val="8.1(4)"/>
      <sheetName val="8.2"/>
      <sheetName val="8.4"/>
      <sheetName val="8.5GS"/>
      <sheetName val="8.5SLV"/>
      <sheetName val="9.2"/>
      <sheetName val="9.2tbr"/>
      <sheetName val="9.5"/>
      <sheetName val="9.5tbr"/>
      <sheetName val="9.6"/>
      <sheetName val="9.6tbr"/>
      <sheetName val="9.8"/>
      <sheetName val="9.10"/>
      <sheetName val="9.11"/>
      <sheetName val="9.13"/>
      <sheetName val="9.15"/>
      <sheetName val="9.16"/>
      <sheetName val="9.17"/>
      <sheetName val="9.17(2)"/>
      <sheetName val="9.18"/>
      <sheetName val="9.19"/>
      <sheetName val="10.1"/>
      <sheetName val="10.5"/>
      <sheetName val="10.7"/>
      <sheetName val="10.11"/>
    </sheetNames>
    <sheetDataSet>
      <sheetData sheetId="0">
        <row r="5">
          <cell r="A5">
            <v>1.0000000000000001E-5</v>
          </cell>
          <cell r="D5">
            <v>2.0000199998557712E-2</v>
          </cell>
        </row>
        <row r="6">
          <cell r="A6">
            <v>0.50000999999999995</v>
          </cell>
          <cell r="D6">
            <v>2.722321782289094E-2</v>
          </cell>
        </row>
        <row r="7">
          <cell r="A7">
            <v>1.0000100000000001</v>
          </cell>
          <cell r="D7">
            <v>3.1048804197547325E-2</v>
          </cell>
        </row>
        <row r="8">
          <cell r="A8">
            <v>1.5000100000000001</v>
          </cell>
          <cell r="D8">
            <v>3.3239058138853132E-2</v>
          </cell>
        </row>
        <row r="9">
          <cell r="A9">
            <v>2.0000100000000001</v>
          </cell>
          <cell r="D9">
            <v>3.4584306877252835E-2</v>
          </cell>
        </row>
        <row r="10">
          <cell r="A10">
            <v>2.5000100000000001</v>
          </cell>
          <cell r="D10">
            <v>3.546481372164291E-2</v>
          </cell>
        </row>
        <row r="11">
          <cell r="A11">
            <v>3.0000100000000001</v>
          </cell>
          <cell r="D11">
            <v>3.6074278849981441E-2</v>
          </cell>
        </row>
        <row r="12">
          <cell r="A12">
            <v>3.5000100000000001</v>
          </cell>
          <cell r="D12">
            <v>3.6516690327341235E-2</v>
          </cell>
        </row>
        <row r="13">
          <cell r="A13">
            <v>4.0000099999999996</v>
          </cell>
          <cell r="D13">
            <v>3.6850777427296012E-2</v>
          </cell>
        </row>
        <row r="14">
          <cell r="A14">
            <v>4.5000099999999996</v>
          </cell>
          <cell r="D14">
            <v>3.7111368052634611E-2</v>
          </cell>
        </row>
        <row r="15">
          <cell r="A15">
            <v>5.0000099999999996</v>
          </cell>
          <cell r="D15">
            <v>3.732008729410792E-2</v>
          </cell>
        </row>
        <row r="16">
          <cell r="A16">
            <v>5.5000099999999996</v>
          </cell>
          <cell r="D16">
            <v>3.7490940135132475E-2</v>
          </cell>
        </row>
        <row r="17">
          <cell r="A17">
            <v>6.0000099999999996</v>
          </cell>
          <cell r="D17">
            <v>3.7633345365362836E-2</v>
          </cell>
        </row>
        <row r="18">
          <cell r="A18">
            <v>6.5000099999999996</v>
          </cell>
          <cell r="D18">
            <v>3.7753851577861527E-2</v>
          </cell>
        </row>
        <row r="19">
          <cell r="A19">
            <v>7.0000099999999996</v>
          </cell>
          <cell r="D19">
            <v>3.7857145868350379E-2</v>
          </cell>
        </row>
        <row r="20">
          <cell r="A20">
            <v>7.5000099999999996</v>
          </cell>
          <cell r="D20">
            <v>3.7946668713007732E-2</v>
          </cell>
        </row>
        <row r="21">
          <cell r="A21">
            <v>8.0000099999999996</v>
          </cell>
          <cell r="D21">
            <v>3.8025001598160864E-2</v>
          </cell>
        </row>
        <row r="22">
          <cell r="A22">
            <v>8.5000099999999996</v>
          </cell>
          <cell r="D22">
            <v>3.8094118992903145E-2</v>
          </cell>
        </row>
        <row r="23">
          <cell r="A23">
            <v>9.0000099999999996</v>
          </cell>
          <cell r="D23">
            <v>3.8155556731616184E-2</v>
          </cell>
        </row>
        <row r="24">
          <cell r="A24">
            <v>9.5000099999999996</v>
          </cell>
          <cell r="D24">
            <v>3.8210527362765374E-2</v>
          </cell>
        </row>
        <row r="25">
          <cell r="A25">
            <v>10</v>
          </cell>
          <cell r="D25">
            <v>3.8260000001896263E-2</v>
          </cell>
        </row>
      </sheetData>
      <sheetData sheetId="1">
        <row r="5">
          <cell r="A5">
            <v>1E-4</v>
          </cell>
          <cell r="D5">
            <v>2.500149988934074E-2</v>
          </cell>
        </row>
        <row r="6">
          <cell r="A6">
            <v>0.50009999999999999</v>
          </cell>
          <cell r="D6">
            <v>3.038447426250708E-2</v>
          </cell>
        </row>
        <row r="7">
          <cell r="A7">
            <v>1.0001</v>
          </cell>
          <cell r="D7">
            <v>3.3210825646794451E-2</v>
          </cell>
        </row>
        <row r="8">
          <cell r="A8">
            <v>1.5001</v>
          </cell>
          <cell r="D8">
            <v>3.4822959937496775E-2</v>
          </cell>
        </row>
        <row r="9">
          <cell r="A9">
            <v>2.0000999999999998</v>
          </cell>
          <cell r="D9">
            <v>3.5811548075469463E-2</v>
          </cell>
        </row>
        <row r="10">
          <cell r="A10">
            <v>2.5000999999999998</v>
          </cell>
          <cell r="D10">
            <v>3.6458167390625337E-2</v>
          </cell>
        </row>
        <row r="11">
          <cell r="A11">
            <v>3.0000999999999998</v>
          </cell>
          <cell r="D11">
            <v>3.6905611661857574E-2</v>
          </cell>
        </row>
        <row r="12">
          <cell r="A12">
            <v>3.5000999999999998</v>
          </cell>
          <cell r="D12">
            <v>3.7230373004659527E-2</v>
          </cell>
        </row>
        <row r="13">
          <cell r="A13">
            <v>4.0000999999999998</v>
          </cell>
          <cell r="D13">
            <v>3.7475604903034934E-2</v>
          </cell>
        </row>
        <row r="14">
          <cell r="A14">
            <v>4.5000999999999998</v>
          </cell>
          <cell r="D14">
            <v>3.7666884443318942E-2</v>
          </cell>
        </row>
        <row r="15">
          <cell r="A15">
            <v>5.0000999999999998</v>
          </cell>
          <cell r="D15">
            <v>3.7820088422053894E-2</v>
          </cell>
        </row>
        <row r="16">
          <cell r="A16">
            <v>5.5000999999999998</v>
          </cell>
          <cell r="D16">
            <v>3.7945497696236986E-2</v>
          </cell>
        </row>
        <row r="17">
          <cell r="A17">
            <v>6.0000999999999998</v>
          </cell>
          <cell r="D17">
            <v>3.8050026025899214E-2</v>
          </cell>
        </row>
        <row r="18">
          <cell r="A18">
            <v>6.5000999999999998</v>
          </cell>
          <cell r="D18">
            <v>3.8138480198947632E-2</v>
          </cell>
        </row>
        <row r="19">
          <cell r="A19">
            <v>7.0000999999999998</v>
          </cell>
          <cell r="D19">
            <v>3.8214300591438474E-2</v>
          </cell>
        </row>
        <row r="20">
          <cell r="A20">
            <v>7.5000999999999998</v>
          </cell>
          <cell r="D20">
            <v>3.8280012539717564E-2</v>
          </cell>
        </row>
        <row r="21">
          <cell r="A21">
            <v>8.0000999999999998</v>
          </cell>
          <cell r="D21">
            <v>3.8337510875343414E-2</v>
          </cell>
        </row>
        <row r="22">
          <cell r="A22">
            <v>8.5000999999999998</v>
          </cell>
          <cell r="D22">
            <v>3.838824487680384E-2</v>
          </cell>
        </row>
        <row r="23">
          <cell r="A23">
            <v>9.0000999999999998</v>
          </cell>
          <cell r="D23">
            <v>3.843334186309269E-2</v>
          </cell>
        </row>
        <row r="24">
          <cell r="A24">
            <v>9.5000999999999998</v>
          </cell>
          <cell r="D24">
            <v>3.8473691859825819E-2</v>
          </cell>
        </row>
        <row r="25">
          <cell r="A25">
            <v>10</v>
          </cell>
          <cell r="D25">
            <v>3.8510000001380974E-2</v>
          </cell>
        </row>
      </sheetData>
      <sheetData sheetId="2">
        <row r="5">
          <cell r="A5">
            <v>1.0000000000000001E-5</v>
          </cell>
          <cell r="D5">
            <v>2.0000029999939974E-2</v>
          </cell>
        </row>
        <row r="6">
          <cell r="A6">
            <v>0.50000999999999995</v>
          </cell>
          <cell r="D6">
            <v>2.1189089362965166E-2</v>
          </cell>
        </row>
        <row r="7">
          <cell r="A7">
            <v>1.0000100000000001</v>
          </cell>
          <cell r="D7">
            <v>2.1864261257933712E-2</v>
          </cell>
        </row>
        <row r="8">
          <cell r="A8">
            <v>1.5000100000000001</v>
          </cell>
          <cell r="D8">
            <v>2.2158569666895323E-2</v>
          </cell>
        </row>
        <row r="9">
          <cell r="A9">
            <v>2.0000100000000001</v>
          </cell>
          <cell r="D9">
            <v>2.2173650153239226E-2</v>
          </cell>
        </row>
        <row r="10">
          <cell r="A10">
            <v>2.5000100000000001</v>
          </cell>
          <cell r="D10">
            <v>2.1986988944405095E-2</v>
          </cell>
        </row>
        <row r="11">
          <cell r="A11">
            <v>3.0000100000000001</v>
          </cell>
          <cell r="D11">
            <v>2.1657495834718876E-2</v>
          </cell>
        </row>
        <row r="12">
          <cell r="A12">
            <v>3.5000100000000001</v>
          </cell>
          <cell r="D12">
            <v>2.1229796410623652E-2</v>
          </cell>
        </row>
        <row r="13">
          <cell r="A13">
            <v>4.0000099999999996</v>
          </cell>
          <cell r="D13">
            <v>2.0737539230698977E-2</v>
          </cell>
        </row>
        <row r="14">
          <cell r="A14">
            <v>4.5000099999999996</v>
          </cell>
          <cell r="D14">
            <v>2.0205944840713051E-2</v>
          </cell>
        </row>
        <row r="15">
          <cell r="A15">
            <v>5.0000099999999996</v>
          </cell>
          <cell r="D15">
            <v>1.9653770869813625E-2</v>
          </cell>
        </row>
        <row r="16">
          <cell r="A16">
            <v>5.5000099999999996</v>
          </cell>
          <cell r="D16">
            <v>1.909482712990309E-2</v>
          </cell>
        </row>
        <row r="17">
          <cell r="A17">
            <v>6.0000099999999996</v>
          </cell>
          <cell r="D17">
            <v>1.8539143724332421E-2</v>
          </cell>
        </row>
        <row r="18">
          <cell r="A18">
            <v>6.5000099999999996</v>
          </cell>
          <cell r="D18">
            <v>1.7993871451438794E-2</v>
          </cell>
        </row>
        <row r="19">
          <cell r="A19">
            <v>7.0000099999999996</v>
          </cell>
          <cell r="D19">
            <v>1.7463975574681018E-2</v>
          </cell>
        </row>
        <row r="20">
          <cell r="A20">
            <v>7.5000099999999996</v>
          </cell>
          <cell r="D20">
            <v>1.6952770035011229E-2</v>
          </cell>
        </row>
        <row r="21">
          <cell r="A21">
            <v>8.0000099999999996</v>
          </cell>
          <cell r="D21">
            <v>1.6462328417680576E-2</v>
          </cell>
        </row>
        <row r="22">
          <cell r="A22">
            <v>8.5000099999999996</v>
          </cell>
          <cell r="D22">
            <v>1.5993799701831745E-2</v>
          </cell>
        </row>
        <row r="23">
          <cell r="A23">
            <v>9.0000099999999996</v>
          </cell>
          <cell r="D23">
            <v>1.554765044080391E-2</v>
          </cell>
        </row>
        <row r="24">
          <cell r="A24">
            <v>9.5000099999999996</v>
          </cell>
          <cell r="D24">
            <v>1.5123850102913953E-2</v>
          </cell>
        </row>
        <row r="25">
          <cell r="A25">
            <v>10</v>
          </cell>
          <cell r="D25">
            <v>1.4722020329594413E-2</v>
          </cell>
        </row>
      </sheetData>
      <sheetData sheetId="3">
        <row r="5">
          <cell r="A5">
            <v>1.0000000000000001E-5</v>
          </cell>
          <cell r="D5">
            <v>2.5000022499972109E-2</v>
          </cell>
        </row>
        <row r="6">
          <cell r="A6">
            <v>0.50000999999999995</v>
          </cell>
          <cell r="D6">
            <v>2.5832150024918538E-2</v>
          </cell>
        </row>
        <row r="7">
          <cell r="A7">
            <v>1.0000100000000001</v>
          </cell>
          <cell r="D7">
            <v>2.6183951423858896E-2</v>
          </cell>
        </row>
        <row r="8">
          <cell r="A8">
            <v>1.5000100000000001</v>
          </cell>
          <cell r="D8">
            <v>2.6184917949682463E-2</v>
          </cell>
        </row>
        <row r="9">
          <cell r="A9">
            <v>2.0000100000000001</v>
          </cell>
          <cell r="D9">
            <v>2.5933548106569566E-2</v>
          </cell>
        </row>
        <row r="10">
          <cell r="A10">
            <v>2.5000100000000001</v>
          </cell>
          <cell r="D10">
            <v>2.5504540636575111E-2</v>
          </cell>
        </row>
        <row r="11">
          <cell r="A11">
            <v>3.0000100000000001</v>
          </cell>
          <cell r="D11">
            <v>2.4954326845096346E-2</v>
          </cell>
        </row>
        <row r="12">
          <cell r="A12">
            <v>3.5000100000000001</v>
          </cell>
          <cell r="D12">
            <v>2.4325327093395594E-2</v>
          </cell>
        </row>
        <row r="13">
          <cell r="A13">
            <v>4.0000099999999996</v>
          </cell>
          <cell r="D13">
            <v>2.3649226500101962E-2</v>
          </cell>
        </row>
        <row r="14">
          <cell r="A14">
            <v>4.5000099999999996</v>
          </cell>
          <cell r="D14">
            <v>2.2949496214575642E-2</v>
          </cell>
        </row>
        <row r="15">
          <cell r="A15">
            <v>5.0000099999999996</v>
          </cell>
          <cell r="D15">
            <v>2.2243334054824079E-2</v>
          </cell>
        </row>
        <row r="16">
          <cell r="A16">
            <v>5.5000099999999996</v>
          </cell>
          <cell r="D16">
            <v>2.1543158034538136E-2</v>
          </cell>
        </row>
        <row r="17">
          <cell r="A17">
            <v>6.0000099999999996</v>
          </cell>
          <cell r="D17">
            <v>2.0857755436852716E-2</v>
          </cell>
        </row>
        <row r="18">
          <cell r="A18">
            <v>6.5000099999999996</v>
          </cell>
          <cell r="D18">
            <v>2.0193166414664648E-2</v>
          </cell>
        </row>
        <row r="19">
          <cell r="A19">
            <v>7.0000099999999996</v>
          </cell>
          <cell r="D19">
            <v>1.9553362921069933E-2</v>
          </cell>
        </row>
        <row r="20">
          <cell r="A20">
            <v>7.5000099999999996</v>
          </cell>
          <cell r="D20">
            <v>1.8940769810201159E-2</v>
          </cell>
        </row>
        <row r="21">
          <cell r="A21">
            <v>8.0000099999999996</v>
          </cell>
          <cell r="D21">
            <v>1.8356664214060913E-2</v>
          </cell>
        </row>
        <row r="22">
          <cell r="A22">
            <v>8.5000099999999996</v>
          </cell>
          <cell r="D22">
            <v>1.7801481042291921E-2</v>
          </cell>
        </row>
        <row r="23">
          <cell r="A23">
            <v>9.0000099999999996</v>
          </cell>
          <cell r="D23">
            <v>1.7275046093468902E-2</v>
          </cell>
        </row>
        <row r="24">
          <cell r="A24">
            <v>9.5000099999999996</v>
          </cell>
          <cell r="D24">
            <v>1.6776753367678698E-2</v>
          </cell>
        </row>
        <row r="25">
          <cell r="A25">
            <v>10</v>
          </cell>
          <cell r="D25">
            <v>1.6305708548981307E-2</v>
          </cell>
        </row>
      </sheetData>
      <sheetData sheetId="4">
        <row r="5">
          <cell r="A5">
            <v>0.5</v>
          </cell>
          <cell r="F5">
            <v>3.4309411572427976E-3</v>
          </cell>
          <cell r="H5">
            <v>1.0701251155185981E-3</v>
          </cell>
          <cell r="I5">
            <v>5.7917571989669972E-3</v>
          </cell>
        </row>
        <row r="6">
          <cell r="A6">
            <v>1</v>
          </cell>
          <cell r="F6">
            <v>3.3726811002608818E-3</v>
          </cell>
          <cell r="H6">
            <v>1.4763194237752087E-3</v>
          </cell>
          <cell r="I6">
            <v>5.2690427767465549E-3</v>
          </cell>
        </row>
        <row r="7">
          <cell r="A7">
            <v>1.5</v>
          </cell>
          <cell r="F7">
            <v>3.4261220053531296E-3</v>
          </cell>
          <cell r="H7">
            <v>1.8723823256499891E-3</v>
          </cell>
          <cell r="I7">
            <v>4.9798616850562699E-3</v>
          </cell>
        </row>
        <row r="8">
          <cell r="A8">
            <v>2</v>
          </cell>
          <cell r="F8">
            <v>3.409598985004546E-3</v>
          </cell>
          <cell r="H8">
            <v>2.1126019098594651E-3</v>
          </cell>
          <cell r="I8">
            <v>4.706596060149627E-3</v>
          </cell>
        </row>
        <row r="9">
          <cell r="A9">
            <v>2.5</v>
          </cell>
          <cell r="F9">
            <v>3.5246837315021763E-3</v>
          </cell>
          <cell r="H9">
            <v>2.4231857298508547E-3</v>
          </cell>
          <cell r="I9">
            <v>4.626181733153498E-3</v>
          </cell>
        </row>
        <row r="10">
          <cell r="A10">
            <v>3</v>
          </cell>
          <cell r="F10">
            <v>3.6165483716812156E-3</v>
          </cell>
          <cell r="H10">
            <v>2.6663354400490794E-3</v>
          </cell>
          <cell r="I10">
            <v>4.5667613033133518E-3</v>
          </cell>
        </row>
        <row r="11">
          <cell r="A11">
            <v>3.5</v>
          </cell>
          <cell r="F11">
            <v>3.8043588196196533E-3</v>
          </cell>
          <cell r="H11">
            <v>2.97309943398164E-3</v>
          </cell>
          <cell r="I11">
            <v>4.6356182052576661E-3</v>
          </cell>
        </row>
        <row r="12">
          <cell r="A12">
            <v>4</v>
          </cell>
          <cell r="F12">
            <v>3.9916983805197192E-3</v>
          </cell>
          <cell r="H12">
            <v>3.2554351096862697E-3</v>
          </cell>
          <cell r="I12">
            <v>4.7279616513531686E-3</v>
          </cell>
        </row>
        <row r="13">
          <cell r="A13">
            <v>4.5</v>
          </cell>
          <cell r="F13">
            <v>4.2995490373711294E-3</v>
          </cell>
          <cell r="H13">
            <v>3.6402883683966242E-3</v>
          </cell>
          <cell r="I13">
            <v>4.9588097063456337E-3</v>
          </cell>
        </row>
        <row r="14">
          <cell r="A14">
            <v>5</v>
          </cell>
          <cell r="F14">
            <v>4.5931409109515996E-3</v>
          </cell>
          <cell r="H14">
            <v>3.997183679151051E-3</v>
          </cell>
          <cell r="I14">
            <v>5.1890981427521483E-3</v>
          </cell>
        </row>
        <row r="15">
          <cell r="A15">
            <v>5.5</v>
          </cell>
          <cell r="F15">
            <v>5.0330227711402218E-3</v>
          </cell>
          <cell r="H15">
            <v>4.4897973737430203E-3</v>
          </cell>
          <cell r="I15">
            <v>5.5762481685374234E-3</v>
          </cell>
        </row>
        <row r="16">
          <cell r="A16">
            <v>6</v>
          </cell>
          <cell r="F16">
            <v>5.455142982464964E-3</v>
          </cell>
          <cell r="H16">
            <v>4.9563823585532978E-3</v>
          </cell>
          <cell r="I16">
            <v>5.9539036063766303E-3</v>
          </cell>
        </row>
        <row r="17">
          <cell r="A17">
            <v>6.5</v>
          </cell>
          <cell r="F17">
            <v>5.9989936888411874E-3</v>
          </cell>
          <cell r="H17">
            <v>5.5381491223148692E-3</v>
          </cell>
          <cell r="I17">
            <v>6.4598382553675057E-3</v>
          </cell>
        </row>
        <row r="18">
          <cell r="A18">
            <v>7</v>
          </cell>
          <cell r="F18">
            <v>6.5214712443184839E-3</v>
          </cell>
          <cell r="H18">
            <v>6.0932906223037219E-3</v>
          </cell>
          <cell r="I18">
            <v>6.9496518663332467E-3</v>
          </cell>
        </row>
        <row r="19">
          <cell r="A19">
            <v>7.5</v>
          </cell>
          <cell r="F19">
            <v>7.1435936776963584E-3</v>
          </cell>
          <cell r="H19">
            <v>6.7438149114444172E-3</v>
          </cell>
          <cell r="I19">
            <v>7.5433724439482996E-3</v>
          </cell>
        </row>
        <row r="20">
          <cell r="A20">
            <v>8</v>
          </cell>
          <cell r="F20">
            <v>7.7237876195564333E-3</v>
          </cell>
          <cell r="H20">
            <v>7.3489134180418966E-3</v>
          </cell>
          <cell r="I20">
            <v>8.0986618210709699E-3</v>
          </cell>
        </row>
        <row r="21">
          <cell r="A21">
            <v>8.5</v>
          </cell>
          <cell r="F21">
            <v>8.3620217667243948E-3</v>
          </cell>
          <cell r="H21">
            <v>8.0091524026193392E-3</v>
          </cell>
          <cell r="I21">
            <v>8.7148911308294504E-3</v>
          </cell>
        </row>
        <row r="22">
          <cell r="A22">
            <v>9</v>
          </cell>
          <cell r="F22">
            <v>8.9914086741416065E-3</v>
          </cell>
          <cell r="H22">
            <v>8.6581164774096366E-3</v>
          </cell>
          <cell r="I22">
            <v>9.3247008708735781E-3</v>
          </cell>
        </row>
        <row r="23">
          <cell r="A23">
            <v>9.5</v>
          </cell>
          <cell r="F23">
            <v>9.6195044486641346E-3</v>
          </cell>
          <cell r="H23">
            <v>9.3037386123998884E-3</v>
          </cell>
          <cell r="I23">
            <v>9.9352702849283808E-3</v>
          </cell>
        </row>
        <row r="24">
          <cell r="A24">
            <v>10</v>
          </cell>
          <cell r="F24">
            <v>1.0225534170441196E-2</v>
          </cell>
          <cell r="H24">
            <v>9.925547790420125E-3</v>
          </cell>
          <cell r="I24">
            <v>1.0525520550462266E-2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p_siguma (5)"/>
      <sheetName val="cap_siguma (4)"/>
      <sheetName val="大和"/>
      <sheetName val="swaption_siguma"/>
      <sheetName val="USDN"/>
      <sheetName val="swaption"/>
      <sheetName val="cap_siguma＿ｆ) (2)"/>
      <sheetName val="cap_siguma (3)"/>
      <sheetName val="cap_siguma (2)"/>
      <sheetName val="Calc (2)"/>
      <sheetName val="cap_siguma"/>
      <sheetName val="TS"/>
      <sheetName val="USD_old"/>
      <sheetName val="D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pter1and2"/>
    </sheetNames>
    <definedNames>
      <definedName name="PartialBarrier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noFill/>
        <a:ln w="38100">
          <a:solidFill>
            <a:srgbClr val="00B0F0"/>
          </a:solidFill>
          <a:prstDash val="sysDot"/>
          <a:headEnd type="none" w="med" len="med"/>
          <a:tailEnd type="triangle" w="med" len="med"/>
        </a:ln>
      </a:spPr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BED2F-7B3E-457A-BB32-84DFBED8B92F}">
  <sheetPr codeName="Sheet1"/>
  <dimension ref="A1:N205"/>
  <sheetViews>
    <sheetView tabSelected="1" zoomScaleNormal="100" workbookViewId="0">
      <selection activeCell="E7" sqref="E7"/>
    </sheetView>
  </sheetViews>
  <sheetFormatPr defaultColWidth="8.25" defaultRowHeight="14" x14ac:dyDescent="0.35"/>
  <cols>
    <col min="1" max="1" width="5.33203125" style="21" customWidth="1"/>
    <col min="2" max="2" width="5.6640625" style="21" bestFit="1" customWidth="1"/>
    <col min="3" max="3" width="7.83203125" style="21" bestFit="1" customWidth="1"/>
    <col min="4" max="4" width="5.6640625" style="21" bestFit="1" customWidth="1"/>
    <col min="5" max="5" width="13.33203125" style="4" bestFit="1" customWidth="1"/>
    <col min="6" max="7" width="8.25" style="4"/>
    <col min="8" max="9" width="11.5" style="4" customWidth="1"/>
    <col min="10" max="11" width="8.25" style="4"/>
    <col min="12" max="12" width="9.83203125" style="4" customWidth="1"/>
    <col min="13" max="16384" width="8.25" style="4"/>
  </cols>
  <sheetData>
    <row r="1" spans="1:14" ht="16" x14ac:dyDescent="0.45">
      <c r="A1" s="2" t="s">
        <v>0</v>
      </c>
      <c r="B1" s="3">
        <v>0.02</v>
      </c>
      <c r="C1" s="2" t="s">
        <v>1</v>
      </c>
      <c r="D1" s="3">
        <v>0.04</v>
      </c>
      <c r="F1" s="5" t="s">
        <v>2</v>
      </c>
      <c r="G1" s="6">
        <f>B2^2</f>
        <v>4</v>
      </c>
    </row>
    <row r="2" spans="1:14" x14ac:dyDescent="0.35">
      <c r="A2" s="2" t="s">
        <v>3</v>
      </c>
      <c r="B2" s="7">
        <v>2</v>
      </c>
      <c r="C2" s="2" t="s">
        <v>4</v>
      </c>
      <c r="D2" s="3">
        <v>0.08</v>
      </c>
      <c r="F2" s="5" t="s">
        <v>5</v>
      </c>
      <c r="G2" s="8">
        <f>D2^2</f>
        <v>6.4000000000000003E-3</v>
      </c>
    </row>
    <row r="4" spans="1:14" x14ac:dyDescent="0.35">
      <c r="A4" s="9" t="s">
        <v>6</v>
      </c>
      <c r="B4" s="9" t="s">
        <v>7</v>
      </c>
      <c r="C4" s="9" t="s">
        <v>8</v>
      </c>
      <c r="D4" s="9" t="s">
        <v>9</v>
      </c>
      <c r="E4" s="10" t="s">
        <v>10</v>
      </c>
      <c r="G4" s="11"/>
    </row>
    <row r="5" spans="1:14" x14ac:dyDescent="0.35">
      <c r="A5" s="12">
        <v>1.0000000000000001E-5</v>
      </c>
      <c r="B5" s="13">
        <f t="shared" ref="B5:B25" si="0">(1-EXP(-B$2*A5))/B$2</f>
        <v>9.9999000006678607E-6</v>
      </c>
      <c r="C5" s="14">
        <f t="shared" ref="C5:C25" si="1">($G$2/(2*$G$1))*(A5-B5)-($G$2*B5^2)/(4*$B$2) +$D$1*(B5-A5)</f>
        <v>-3.9999722199126187E-12</v>
      </c>
      <c r="D5" s="15">
        <f>-C5/A5+$B$1*B5/A5</f>
        <v>2.0000199998557712E-2</v>
      </c>
      <c r="E5" s="16" t="s">
        <v>11</v>
      </c>
    </row>
    <row r="6" spans="1:14" x14ac:dyDescent="0.35">
      <c r="A6" s="12">
        <f>A5+0.5</f>
        <v>0.50000999999999995</v>
      </c>
      <c r="B6" s="13">
        <f t="shared" si="0"/>
        <v>0.3160639581719028</v>
      </c>
      <c r="C6" s="14">
        <f t="shared" si="1"/>
        <v>-7.2906019801856408E-3</v>
      </c>
      <c r="D6" s="15">
        <f t="shared" ref="D6:D25" si="2">-C6/A6+$B$1*B6/A6</f>
        <v>2.722321782289094E-2</v>
      </c>
      <c r="E6" s="16" t="s">
        <v>12</v>
      </c>
    </row>
    <row r="7" spans="1:14" x14ac:dyDescent="0.35">
      <c r="A7" s="12">
        <f t="shared" ref="A7:A24" si="3">A6+0.5</f>
        <v>1.0000100000000001</v>
      </c>
      <c r="B7" s="13">
        <f t="shared" si="0"/>
        <v>0.43233371172099261</v>
      </c>
      <c r="C7" s="14">
        <f t="shared" si="1"/>
        <v>-2.2402440451169448E-2</v>
      </c>
      <c r="D7" s="15">
        <f t="shared" si="2"/>
        <v>3.1048804197547325E-2</v>
      </c>
      <c r="E7" s="16" t="s">
        <v>13</v>
      </c>
    </row>
    <row r="8" spans="1:14" x14ac:dyDescent="0.35">
      <c r="A8" s="12">
        <f t="shared" si="3"/>
        <v>1.5000100000000001</v>
      </c>
      <c r="B8" s="13">
        <f t="shared" si="0"/>
        <v>0.47510696368177302</v>
      </c>
      <c r="C8" s="14">
        <f t="shared" si="1"/>
        <v>-4.0356780325225626E-2</v>
      </c>
      <c r="D8" s="15">
        <f t="shared" si="2"/>
        <v>3.3239058138853132E-2</v>
      </c>
      <c r="E8" s="17" t="s">
        <v>14</v>
      </c>
      <c r="G8" s="11"/>
      <c r="H8" s="11"/>
      <c r="I8" s="11"/>
    </row>
    <row r="9" spans="1:14" x14ac:dyDescent="0.35">
      <c r="A9" s="12">
        <f t="shared" si="3"/>
        <v>2.0000100000000001</v>
      </c>
      <c r="B9" s="13">
        <f t="shared" si="0"/>
        <v>0.49084236371019024</v>
      </c>
      <c r="C9" s="14">
        <f t="shared" si="1"/>
        <v>-5.9352112323370634E-2</v>
      </c>
      <c r="D9" s="15">
        <f t="shared" si="2"/>
        <v>3.4584306877252835E-2</v>
      </c>
      <c r="H9" s="18"/>
      <c r="I9" s="18"/>
      <c r="K9" s="5"/>
      <c r="L9" s="19"/>
      <c r="M9" s="5"/>
      <c r="N9" s="20"/>
    </row>
    <row r="10" spans="1:14" x14ac:dyDescent="0.35">
      <c r="A10" s="12">
        <f t="shared" si="3"/>
        <v>2.5000100000000001</v>
      </c>
      <c r="B10" s="13">
        <f t="shared" si="0"/>
        <v>0.49663109387925347</v>
      </c>
      <c r="C10" s="14">
        <f t="shared" si="1"/>
        <v>-7.8729767074659424E-2</v>
      </c>
      <c r="D10" s="15">
        <f t="shared" si="2"/>
        <v>3.546481372164291E-2</v>
      </c>
    </row>
    <row r="11" spans="1:14" x14ac:dyDescent="0.35">
      <c r="A11" s="12">
        <f t="shared" si="3"/>
        <v>3.0000100000000001</v>
      </c>
      <c r="B11" s="13">
        <f t="shared" si="0"/>
        <v>0.49876064869894071</v>
      </c>
      <c r="C11" s="14">
        <f t="shared" si="1"/>
        <v>-9.8247984318754006E-2</v>
      </c>
      <c r="D11" s="15">
        <f t="shared" si="2"/>
        <v>3.6074278849981441E-2</v>
      </c>
    </row>
    <row r="12" spans="1:14" x14ac:dyDescent="0.35">
      <c r="A12" s="12">
        <f t="shared" si="3"/>
        <v>3.5000100000000001</v>
      </c>
      <c r="B12" s="13">
        <f t="shared" si="0"/>
        <v>0.4995440681359512</v>
      </c>
      <c r="C12" s="14">
        <f t="shared" si="1"/>
        <v>-0.11781789994987857</v>
      </c>
      <c r="D12" s="15">
        <f t="shared" si="2"/>
        <v>3.6516690327341235E-2</v>
      </c>
    </row>
    <row r="13" spans="1:14" x14ac:dyDescent="0.35">
      <c r="A13" s="12">
        <f t="shared" si="3"/>
        <v>4.0000099999999996</v>
      </c>
      <c r="B13" s="13">
        <f t="shared" si="0"/>
        <v>0.49983227204064146</v>
      </c>
      <c r="C13" s="14">
        <f t="shared" si="1"/>
        <v>-0.13740683277614549</v>
      </c>
      <c r="D13" s="15">
        <f t="shared" si="2"/>
        <v>3.6850777427296012E-2</v>
      </c>
    </row>
    <row r="14" spans="1:14" ht="15" customHeight="1" x14ac:dyDescent="0.35">
      <c r="A14" s="12">
        <f t="shared" si="3"/>
        <v>4.5000099999999996</v>
      </c>
      <c r="B14" s="13">
        <f t="shared" si="0"/>
        <v>0.49993829633204234</v>
      </c>
      <c r="C14" s="14">
        <f t="shared" si="1"/>
        <v>-0.15700276142389541</v>
      </c>
      <c r="D14" s="15">
        <f t="shared" si="2"/>
        <v>3.7111368052634611E-2</v>
      </c>
    </row>
    <row r="15" spans="1:14" x14ac:dyDescent="0.35">
      <c r="A15" s="12">
        <f t="shared" si="3"/>
        <v>5.0000099999999996</v>
      </c>
      <c r="B15" s="13">
        <f t="shared" si="0"/>
        <v>0.49997730048911354</v>
      </c>
      <c r="C15" s="14">
        <f t="shared" si="1"/>
        <v>-0.17660126366163023</v>
      </c>
      <c r="D15" s="15">
        <f t="shared" si="2"/>
        <v>3.732008729410792E-2</v>
      </c>
    </row>
    <row r="16" spans="1:14" x14ac:dyDescent="0.35">
      <c r="A16" s="12">
        <f t="shared" si="3"/>
        <v>5.5000099999999996</v>
      </c>
      <c r="B16" s="13">
        <f t="shared" si="0"/>
        <v>0.49999164931662021</v>
      </c>
      <c r="C16" s="14">
        <f t="shared" si="1"/>
        <v>-0.19620071266629754</v>
      </c>
      <c r="D16" s="15">
        <f t="shared" si="2"/>
        <v>3.7490940135132475E-2</v>
      </c>
    </row>
    <row r="17" spans="1:4" x14ac:dyDescent="0.35">
      <c r="A17" s="12">
        <f t="shared" si="3"/>
        <v>6.0000099999999996</v>
      </c>
      <c r="B17" s="13">
        <f t="shared" si="0"/>
        <v>0.49999692795526485</v>
      </c>
      <c r="C17" s="14">
        <f t="shared" si="1"/>
        <v>-0.21580050996652536</v>
      </c>
      <c r="D17" s="15">
        <f t="shared" si="2"/>
        <v>3.7633345365362836E-2</v>
      </c>
    </row>
    <row r="18" spans="1:4" x14ac:dyDescent="0.35">
      <c r="A18" s="12">
        <f t="shared" si="3"/>
        <v>6.5000099999999996</v>
      </c>
      <c r="B18" s="13">
        <f t="shared" si="0"/>
        <v>0.4999988698578996</v>
      </c>
      <c r="C18" s="14">
        <f t="shared" si="1"/>
        <v>-0.2354004353974577</v>
      </c>
      <c r="D18" s="15">
        <f t="shared" si="2"/>
        <v>3.7753851577861527E-2</v>
      </c>
    </row>
    <row r="19" spans="1:4" x14ac:dyDescent="0.35">
      <c r="A19" s="12">
        <f t="shared" si="3"/>
        <v>7.0000099999999996</v>
      </c>
      <c r="B19" s="13">
        <f t="shared" si="0"/>
        <v>0.49999958424395563</v>
      </c>
      <c r="C19" s="14">
        <f t="shared" si="1"/>
        <v>-0.25500040796503221</v>
      </c>
      <c r="D19" s="15">
        <f t="shared" si="2"/>
        <v>3.7857145868350379E-2</v>
      </c>
    </row>
    <row r="20" spans="1:4" x14ac:dyDescent="0.35">
      <c r="A20" s="12">
        <f t="shared" si="3"/>
        <v>7.5000099999999996</v>
      </c>
      <c r="B20" s="13">
        <f t="shared" si="0"/>
        <v>0.49999984705189876</v>
      </c>
      <c r="C20" s="14">
        <f t="shared" si="1"/>
        <v>-0.27460039787320711</v>
      </c>
      <c r="D20" s="15">
        <f t="shared" si="2"/>
        <v>3.7946668713007732E-2</v>
      </c>
    </row>
    <row r="21" spans="1:4" x14ac:dyDescent="0.35">
      <c r="A21" s="12">
        <f t="shared" si="3"/>
        <v>8.0000099999999996</v>
      </c>
      <c r="B21" s="13">
        <f t="shared" si="0"/>
        <v>0.49999994373353795</v>
      </c>
      <c r="C21" s="14">
        <f t="shared" si="1"/>
        <v>-0.29420039416063209</v>
      </c>
      <c r="D21" s="15">
        <f t="shared" si="2"/>
        <v>3.8025001598160864E-2</v>
      </c>
    </row>
    <row r="22" spans="1:4" x14ac:dyDescent="0.35">
      <c r="A22" s="12">
        <f t="shared" si="3"/>
        <v>8.5000099999999996</v>
      </c>
      <c r="B22" s="13">
        <f t="shared" si="0"/>
        <v>0.49999997930072537</v>
      </c>
      <c r="C22" s="14">
        <f t="shared" si="1"/>
        <v>-0.31380039279485217</v>
      </c>
      <c r="D22" s="15">
        <f t="shared" si="2"/>
        <v>3.8094118992903145E-2</v>
      </c>
    </row>
    <row r="23" spans="1:4" x14ac:dyDescent="0.35">
      <c r="A23" s="12">
        <f t="shared" si="3"/>
        <v>9.0000099999999996</v>
      </c>
      <c r="B23" s="13">
        <f t="shared" si="0"/>
        <v>0.49999999238516241</v>
      </c>
      <c r="C23" s="14">
        <f t="shared" si="1"/>
        <v>-0.3334003922924097</v>
      </c>
      <c r="D23" s="15">
        <f t="shared" si="2"/>
        <v>3.8155556731616184E-2</v>
      </c>
    </row>
    <row r="24" spans="1:4" x14ac:dyDescent="0.35">
      <c r="A24" s="12">
        <f t="shared" si="3"/>
        <v>9.5000099999999996</v>
      </c>
      <c r="B24" s="13">
        <f t="shared" si="0"/>
        <v>0.49999999719865779</v>
      </c>
      <c r="C24" s="14">
        <f t="shared" si="1"/>
        <v>-0.3530003921075715</v>
      </c>
      <c r="D24" s="15">
        <f t="shared" si="2"/>
        <v>3.8210527362765374E-2</v>
      </c>
    </row>
    <row r="25" spans="1:4" x14ac:dyDescent="0.35">
      <c r="A25" s="12">
        <v>10</v>
      </c>
      <c r="B25" s="13">
        <f t="shared" si="0"/>
        <v>0.49999999896942321</v>
      </c>
      <c r="C25" s="14">
        <f t="shared" si="1"/>
        <v>-0.37260000003957416</v>
      </c>
      <c r="D25" s="15">
        <f t="shared" si="2"/>
        <v>3.8260000001896263E-2</v>
      </c>
    </row>
    <row r="26" spans="1:4" x14ac:dyDescent="0.35">
      <c r="A26" s="13"/>
      <c r="B26" s="13"/>
      <c r="C26" s="14"/>
      <c r="D26" s="15"/>
    </row>
    <row r="27" spans="1:4" x14ac:dyDescent="0.35">
      <c r="A27" s="13"/>
      <c r="B27" s="13"/>
      <c r="C27" s="14"/>
      <c r="D27" s="15"/>
    </row>
    <row r="28" spans="1:4" x14ac:dyDescent="0.35">
      <c r="A28" s="13"/>
      <c r="B28" s="13"/>
      <c r="C28" s="14"/>
      <c r="D28" s="15"/>
    </row>
    <row r="29" spans="1:4" x14ac:dyDescent="0.35">
      <c r="A29" s="13"/>
      <c r="B29" s="13"/>
      <c r="C29" s="14"/>
      <c r="D29" s="15"/>
    </row>
    <row r="30" spans="1:4" x14ac:dyDescent="0.35">
      <c r="A30" s="13"/>
      <c r="B30" s="13"/>
      <c r="C30" s="14"/>
      <c r="D30" s="15"/>
    </row>
    <row r="31" spans="1:4" x14ac:dyDescent="0.35">
      <c r="A31" s="13"/>
      <c r="B31" s="13"/>
      <c r="C31" s="14"/>
      <c r="D31" s="15"/>
    </row>
    <row r="32" spans="1:4" x14ac:dyDescent="0.35">
      <c r="A32" s="13"/>
      <c r="B32" s="13"/>
      <c r="C32" s="14"/>
      <c r="D32" s="15"/>
    </row>
    <row r="33" spans="1:4" x14ac:dyDescent="0.35">
      <c r="A33" s="13"/>
      <c r="B33" s="13"/>
      <c r="C33" s="14"/>
      <c r="D33" s="15"/>
    </row>
    <row r="34" spans="1:4" x14ac:dyDescent="0.35">
      <c r="A34" s="13"/>
      <c r="B34" s="13"/>
      <c r="C34" s="14"/>
      <c r="D34" s="15"/>
    </row>
    <row r="35" spans="1:4" x14ac:dyDescent="0.35">
      <c r="A35" s="13"/>
      <c r="B35" s="13"/>
      <c r="C35" s="14"/>
      <c r="D35" s="15"/>
    </row>
    <row r="36" spans="1:4" x14ac:dyDescent="0.35">
      <c r="A36" s="13"/>
      <c r="B36" s="13"/>
      <c r="C36" s="14"/>
      <c r="D36" s="15"/>
    </row>
    <row r="37" spans="1:4" x14ac:dyDescent="0.35">
      <c r="A37" s="13"/>
      <c r="B37" s="13"/>
      <c r="C37" s="14"/>
      <c r="D37" s="15"/>
    </row>
    <row r="38" spans="1:4" x14ac:dyDescent="0.35">
      <c r="A38" s="13"/>
      <c r="B38" s="13"/>
      <c r="C38" s="14"/>
      <c r="D38" s="15"/>
    </row>
    <row r="39" spans="1:4" x14ac:dyDescent="0.35">
      <c r="A39" s="13"/>
      <c r="B39" s="13"/>
      <c r="C39" s="14"/>
      <c r="D39" s="15"/>
    </row>
    <row r="40" spans="1:4" x14ac:dyDescent="0.35">
      <c r="A40" s="13"/>
      <c r="B40" s="13"/>
      <c r="C40" s="14"/>
      <c r="D40" s="15"/>
    </row>
    <row r="41" spans="1:4" x14ac:dyDescent="0.35">
      <c r="A41" s="13"/>
      <c r="B41" s="13"/>
      <c r="C41" s="14"/>
      <c r="D41" s="15"/>
    </row>
    <row r="42" spans="1:4" x14ac:dyDescent="0.35">
      <c r="A42" s="13"/>
      <c r="B42" s="13"/>
      <c r="C42" s="14"/>
      <c r="D42" s="15"/>
    </row>
    <row r="43" spans="1:4" x14ac:dyDescent="0.35">
      <c r="A43" s="13"/>
      <c r="B43" s="13"/>
      <c r="C43" s="14"/>
      <c r="D43" s="15"/>
    </row>
    <row r="44" spans="1:4" x14ac:dyDescent="0.35">
      <c r="A44" s="13"/>
      <c r="B44" s="13"/>
      <c r="C44" s="14"/>
      <c r="D44" s="15"/>
    </row>
    <row r="45" spans="1:4" x14ac:dyDescent="0.35">
      <c r="A45" s="13"/>
      <c r="B45" s="13"/>
      <c r="C45" s="14"/>
      <c r="D45" s="15"/>
    </row>
    <row r="46" spans="1:4" x14ac:dyDescent="0.35">
      <c r="A46" s="13"/>
      <c r="B46" s="13"/>
      <c r="C46" s="14"/>
      <c r="D46" s="15"/>
    </row>
    <row r="47" spans="1:4" x14ac:dyDescent="0.35">
      <c r="A47" s="13"/>
      <c r="B47" s="13"/>
      <c r="C47" s="14"/>
      <c r="D47" s="15"/>
    </row>
    <row r="48" spans="1:4" x14ac:dyDescent="0.35">
      <c r="A48" s="13"/>
      <c r="B48" s="13"/>
      <c r="C48" s="14"/>
      <c r="D48" s="15"/>
    </row>
    <row r="49" spans="1:4" x14ac:dyDescent="0.35">
      <c r="A49" s="13"/>
      <c r="B49" s="13"/>
      <c r="C49" s="14"/>
      <c r="D49" s="15"/>
    </row>
    <row r="50" spans="1:4" x14ac:dyDescent="0.35">
      <c r="A50" s="13"/>
      <c r="B50" s="13"/>
      <c r="C50" s="14"/>
      <c r="D50" s="15"/>
    </row>
    <row r="51" spans="1:4" x14ac:dyDescent="0.35">
      <c r="A51" s="13"/>
      <c r="B51" s="13"/>
      <c r="C51" s="14"/>
      <c r="D51" s="15"/>
    </row>
    <row r="52" spans="1:4" x14ac:dyDescent="0.35">
      <c r="A52" s="13"/>
      <c r="B52" s="13"/>
      <c r="C52" s="14"/>
      <c r="D52" s="15"/>
    </row>
    <row r="53" spans="1:4" x14ac:dyDescent="0.35">
      <c r="A53" s="13"/>
      <c r="B53" s="13"/>
      <c r="C53" s="14"/>
      <c r="D53" s="15"/>
    </row>
    <row r="54" spans="1:4" x14ac:dyDescent="0.35">
      <c r="A54" s="13"/>
      <c r="B54" s="13"/>
      <c r="C54" s="14"/>
      <c r="D54" s="15"/>
    </row>
    <row r="55" spans="1:4" x14ac:dyDescent="0.35">
      <c r="A55" s="13"/>
      <c r="B55" s="13"/>
      <c r="C55" s="14"/>
      <c r="D55" s="15"/>
    </row>
    <row r="56" spans="1:4" x14ac:dyDescent="0.35">
      <c r="A56" s="13"/>
      <c r="B56" s="13"/>
      <c r="C56" s="14"/>
      <c r="D56" s="15"/>
    </row>
    <row r="57" spans="1:4" x14ac:dyDescent="0.35">
      <c r="A57" s="13"/>
      <c r="B57" s="13"/>
      <c r="C57" s="14"/>
      <c r="D57" s="15"/>
    </row>
    <row r="58" spans="1:4" x14ac:dyDescent="0.35">
      <c r="A58" s="13"/>
      <c r="B58" s="13"/>
      <c r="C58" s="14"/>
      <c r="D58" s="15"/>
    </row>
    <row r="59" spans="1:4" x14ac:dyDescent="0.35">
      <c r="A59" s="13"/>
      <c r="B59" s="13"/>
      <c r="C59" s="14"/>
      <c r="D59" s="15"/>
    </row>
    <row r="60" spans="1:4" x14ac:dyDescent="0.35">
      <c r="A60" s="13"/>
      <c r="B60" s="13"/>
      <c r="C60" s="14"/>
      <c r="D60" s="15"/>
    </row>
    <row r="61" spans="1:4" x14ac:dyDescent="0.35">
      <c r="A61" s="13"/>
      <c r="B61" s="13"/>
      <c r="C61" s="14"/>
      <c r="D61" s="15"/>
    </row>
    <row r="62" spans="1:4" x14ac:dyDescent="0.35">
      <c r="A62" s="13"/>
      <c r="B62" s="13"/>
      <c r="C62" s="14"/>
      <c r="D62" s="15"/>
    </row>
    <row r="63" spans="1:4" x14ac:dyDescent="0.35">
      <c r="A63" s="13"/>
      <c r="B63" s="13"/>
      <c r="C63" s="14"/>
      <c r="D63" s="15"/>
    </row>
    <row r="64" spans="1:4" x14ac:dyDescent="0.35">
      <c r="A64" s="13"/>
      <c r="B64" s="13"/>
      <c r="C64" s="14"/>
      <c r="D64" s="15"/>
    </row>
    <row r="65" spans="1:4" x14ac:dyDescent="0.35">
      <c r="A65" s="13"/>
      <c r="B65" s="13"/>
      <c r="C65" s="14"/>
      <c r="D65" s="15"/>
    </row>
    <row r="66" spans="1:4" x14ac:dyDescent="0.35">
      <c r="A66" s="13"/>
      <c r="B66" s="13"/>
      <c r="C66" s="14"/>
      <c r="D66" s="15"/>
    </row>
    <row r="67" spans="1:4" x14ac:dyDescent="0.35">
      <c r="A67" s="13"/>
      <c r="B67" s="13"/>
      <c r="C67" s="14"/>
      <c r="D67" s="15"/>
    </row>
    <row r="68" spans="1:4" x14ac:dyDescent="0.35">
      <c r="A68" s="13"/>
      <c r="B68" s="13"/>
      <c r="C68" s="14"/>
      <c r="D68" s="15"/>
    </row>
    <row r="69" spans="1:4" x14ac:dyDescent="0.35">
      <c r="A69" s="13"/>
      <c r="B69" s="13"/>
      <c r="C69" s="14"/>
      <c r="D69" s="15"/>
    </row>
    <row r="70" spans="1:4" x14ac:dyDescent="0.35">
      <c r="A70" s="13"/>
      <c r="B70" s="13"/>
      <c r="C70" s="14"/>
      <c r="D70" s="15"/>
    </row>
    <row r="71" spans="1:4" x14ac:dyDescent="0.35">
      <c r="A71" s="13"/>
      <c r="B71" s="13"/>
      <c r="C71" s="14"/>
      <c r="D71" s="15"/>
    </row>
    <row r="72" spans="1:4" x14ac:dyDescent="0.35">
      <c r="A72" s="13"/>
      <c r="B72" s="13"/>
      <c r="C72" s="14"/>
      <c r="D72" s="15"/>
    </row>
    <row r="73" spans="1:4" x14ac:dyDescent="0.35">
      <c r="A73" s="13"/>
      <c r="B73" s="13"/>
      <c r="C73" s="14"/>
      <c r="D73" s="15"/>
    </row>
    <row r="74" spans="1:4" x14ac:dyDescent="0.35">
      <c r="A74" s="13"/>
      <c r="B74" s="13"/>
      <c r="C74" s="14"/>
      <c r="D74" s="15"/>
    </row>
    <row r="75" spans="1:4" x14ac:dyDescent="0.35">
      <c r="A75" s="13"/>
      <c r="B75" s="13"/>
      <c r="C75" s="14"/>
      <c r="D75" s="15"/>
    </row>
    <row r="76" spans="1:4" x14ac:dyDescent="0.35">
      <c r="A76" s="13"/>
      <c r="B76" s="13"/>
      <c r="C76" s="14"/>
      <c r="D76" s="15"/>
    </row>
    <row r="77" spans="1:4" x14ac:dyDescent="0.35">
      <c r="A77" s="13"/>
      <c r="B77" s="13"/>
      <c r="C77" s="14"/>
      <c r="D77" s="15"/>
    </row>
    <row r="78" spans="1:4" x14ac:dyDescent="0.35">
      <c r="A78" s="13"/>
      <c r="B78" s="13"/>
      <c r="C78" s="14"/>
      <c r="D78" s="15"/>
    </row>
    <row r="79" spans="1:4" x14ac:dyDescent="0.35">
      <c r="A79" s="13"/>
      <c r="B79" s="13"/>
      <c r="C79" s="14"/>
      <c r="D79" s="15"/>
    </row>
    <row r="80" spans="1:4" x14ac:dyDescent="0.35">
      <c r="A80" s="13"/>
      <c r="B80" s="13"/>
      <c r="C80" s="14"/>
      <c r="D80" s="15"/>
    </row>
    <row r="81" spans="1:4" x14ac:dyDescent="0.35">
      <c r="A81" s="13"/>
      <c r="B81" s="13"/>
      <c r="C81" s="14"/>
      <c r="D81" s="15"/>
    </row>
    <row r="82" spans="1:4" x14ac:dyDescent="0.35">
      <c r="A82" s="13"/>
      <c r="B82" s="13"/>
      <c r="C82" s="14"/>
      <c r="D82" s="15"/>
    </row>
    <row r="83" spans="1:4" x14ac:dyDescent="0.35">
      <c r="A83" s="13"/>
      <c r="B83" s="13"/>
      <c r="C83" s="14"/>
      <c r="D83" s="15"/>
    </row>
    <row r="84" spans="1:4" x14ac:dyDescent="0.35">
      <c r="A84" s="13"/>
      <c r="B84" s="13"/>
      <c r="C84" s="14"/>
      <c r="D84" s="15"/>
    </row>
    <row r="85" spans="1:4" x14ac:dyDescent="0.35">
      <c r="A85" s="13"/>
      <c r="B85" s="13"/>
      <c r="C85" s="14"/>
      <c r="D85" s="15"/>
    </row>
    <row r="86" spans="1:4" x14ac:dyDescent="0.35">
      <c r="A86" s="13"/>
      <c r="B86" s="13"/>
      <c r="C86" s="14"/>
      <c r="D86" s="15"/>
    </row>
    <row r="87" spans="1:4" x14ac:dyDescent="0.35">
      <c r="A87" s="13"/>
      <c r="B87" s="13"/>
      <c r="C87" s="14"/>
      <c r="D87" s="15"/>
    </row>
    <row r="88" spans="1:4" x14ac:dyDescent="0.35">
      <c r="A88" s="13"/>
      <c r="B88" s="13"/>
      <c r="C88" s="14"/>
      <c r="D88" s="15"/>
    </row>
    <row r="89" spans="1:4" x14ac:dyDescent="0.35">
      <c r="A89" s="13"/>
      <c r="B89" s="13"/>
      <c r="C89" s="14"/>
      <c r="D89" s="15"/>
    </row>
    <row r="90" spans="1:4" x14ac:dyDescent="0.35">
      <c r="A90" s="13"/>
      <c r="B90" s="13"/>
      <c r="C90" s="14"/>
      <c r="D90" s="15"/>
    </row>
    <row r="91" spans="1:4" x14ac:dyDescent="0.35">
      <c r="A91" s="13"/>
      <c r="B91" s="13"/>
      <c r="C91" s="14"/>
      <c r="D91" s="15"/>
    </row>
    <row r="92" spans="1:4" x14ac:dyDescent="0.35">
      <c r="A92" s="13"/>
      <c r="B92" s="13"/>
      <c r="C92" s="14"/>
      <c r="D92" s="15"/>
    </row>
    <row r="93" spans="1:4" x14ac:dyDescent="0.35">
      <c r="A93" s="13"/>
      <c r="B93" s="13"/>
      <c r="C93" s="14"/>
      <c r="D93" s="15"/>
    </row>
    <row r="94" spans="1:4" x14ac:dyDescent="0.35">
      <c r="A94" s="13"/>
      <c r="B94" s="13"/>
      <c r="C94" s="14"/>
      <c r="D94" s="15"/>
    </row>
    <row r="95" spans="1:4" x14ac:dyDescent="0.35">
      <c r="A95" s="13"/>
      <c r="B95" s="13"/>
      <c r="C95" s="14"/>
      <c r="D95" s="15"/>
    </row>
    <row r="96" spans="1:4" x14ac:dyDescent="0.35">
      <c r="A96" s="13"/>
      <c r="B96" s="13"/>
      <c r="C96" s="14"/>
      <c r="D96" s="15"/>
    </row>
    <row r="97" spans="1:4" x14ac:dyDescent="0.35">
      <c r="A97" s="13"/>
      <c r="B97" s="13"/>
      <c r="C97" s="14"/>
      <c r="D97" s="15"/>
    </row>
    <row r="98" spans="1:4" x14ac:dyDescent="0.35">
      <c r="A98" s="13"/>
      <c r="B98" s="13"/>
      <c r="C98" s="14"/>
      <c r="D98" s="15"/>
    </row>
    <row r="99" spans="1:4" x14ac:dyDescent="0.35">
      <c r="A99" s="13"/>
      <c r="B99" s="13"/>
      <c r="C99" s="14"/>
      <c r="D99" s="15"/>
    </row>
    <row r="100" spans="1:4" x14ac:dyDescent="0.35">
      <c r="A100" s="13"/>
      <c r="B100" s="13"/>
      <c r="C100" s="14"/>
      <c r="D100" s="15"/>
    </row>
    <row r="101" spans="1:4" x14ac:dyDescent="0.35">
      <c r="A101" s="13"/>
      <c r="B101" s="13"/>
      <c r="C101" s="14"/>
      <c r="D101" s="15"/>
    </row>
    <row r="102" spans="1:4" x14ac:dyDescent="0.35">
      <c r="A102" s="13"/>
      <c r="B102" s="13"/>
      <c r="C102" s="14"/>
      <c r="D102" s="15"/>
    </row>
    <row r="103" spans="1:4" x14ac:dyDescent="0.35">
      <c r="A103" s="13"/>
      <c r="B103" s="13"/>
      <c r="C103" s="14"/>
      <c r="D103" s="15"/>
    </row>
    <row r="104" spans="1:4" x14ac:dyDescent="0.35">
      <c r="A104" s="13"/>
      <c r="B104" s="13"/>
      <c r="C104" s="14"/>
      <c r="D104" s="15"/>
    </row>
    <row r="105" spans="1:4" x14ac:dyDescent="0.35">
      <c r="A105" s="13"/>
      <c r="B105" s="13"/>
      <c r="C105" s="14"/>
      <c r="D105" s="15"/>
    </row>
    <row r="106" spans="1:4" x14ac:dyDescent="0.35">
      <c r="A106" s="13"/>
      <c r="B106" s="13"/>
      <c r="C106" s="14"/>
      <c r="D106" s="15"/>
    </row>
    <row r="107" spans="1:4" x14ac:dyDescent="0.35">
      <c r="A107" s="13"/>
      <c r="B107" s="13"/>
      <c r="C107" s="14"/>
      <c r="D107" s="15"/>
    </row>
    <row r="108" spans="1:4" x14ac:dyDescent="0.35">
      <c r="A108" s="13"/>
      <c r="B108" s="13"/>
      <c r="C108" s="14"/>
      <c r="D108" s="15"/>
    </row>
    <row r="109" spans="1:4" x14ac:dyDescent="0.35">
      <c r="A109" s="13"/>
      <c r="B109" s="13"/>
      <c r="C109" s="14"/>
      <c r="D109" s="15"/>
    </row>
    <row r="110" spans="1:4" x14ac:dyDescent="0.35">
      <c r="A110" s="13"/>
      <c r="B110" s="13"/>
      <c r="C110" s="14"/>
      <c r="D110" s="15"/>
    </row>
    <row r="111" spans="1:4" x14ac:dyDescent="0.35">
      <c r="A111" s="13"/>
      <c r="B111" s="13"/>
      <c r="C111" s="14"/>
      <c r="D111" s="15"/>
    </row>
    <row r="112" spans="1:4" x14ac:dyDescent="0.35">
      <c r="A112" s="13"/>
      <c r="B112" s="13"/>
      <c r="C112" s="14"/>
      <c r="D112" s="15"/>
    </row>
    <row r="113" spans="1:4" x14ac:dyDescent="0.35">
      <c r="A113" s="13"/>
      <c r="B113" s="13"/>
      <c r="C113" s="14"/>
      <c r="D113" s="15"/>
    </row>
    <row r="114" spans="1:4" x14ac:dyDescent="0.35">
      <c r="A114" s="13"/>
      <c r="B114" s="13"/>
      <c r="C114" s="14"/>
      <c r="D114" s="15"/>
    </row>
    <row r="115" spans="1:4" x14ac:dyDescent="0.35">
      <c r="A115" s="13"/>
      <c r="B115" s="13"/>
      <c r="C115" s="14"/>
      <c r="D115" s="15"/>
    </row>
    <row r="116" spans="1:4" x14ac:dyDescent="0.35">
      <c r="A116" s="13"/>
      <c r="B116" s="13"/>
      <c r="C116" s="14"/>
      <c r="D116" s="15"/>
    </row>
    <row r="117" spans="1:4" x14ac:dyDescent="0.35">
      <c r="A117" s="13"/>
      <c r="B117" s="13"/>
      <c r="C117" s="14"/>
      <c r="D117" s="15"/>
    </row>
    <row r="118" spans="1:4" x14ac:dyDescent="0.35">
      <c r="A118" s="13"/>
      <c r="B118" s="13"/>
      <c r="C118" s="14"/>
      <c r="D118" s="15"/>
    </row>
    <row r="119" spans="1:4" x14ac:dyDescent="0.35">
      <c r="A119" s="13"/>
      <c r="B119" s="13"/>
      <c r="C119" s="14"/>
      <c r="D119" s="15"/>
    </row>
    <row r="120" spans="1:4" x14ac:dyDescent="0.35">
      <c r="A120" s="13"/>
      <c r="B120" s="13"/>
      <c r="C120" s="14"/>
      <c r="D120" s="15"/>
    </row>
    <row r="121" spans="1:4" x14ac:dyDescent="0.35">
      <c r="A121" s="13"/>
      <c r="B121" s="13"/>
      <c r="C121" s="14"/>
      <c r="D121" s="15"/>
    </row>
    <row r="122" spans="1:4" x14ac:dyDescent="0.35">
      <c r="A122" s="13"/>
      <c r="B122" s="13"/>
      <c r="C122" s="14"/>
      <c r="D122" s="15"/>
    </row>
    <row r="123" spans="1:4" x14ac:dyDescent="0.35">
      <c r="A123" s="13"/>
      <c r="B123" s="13"/>
      <c r="C123" s="14"/>
      <c r="D123" s="15"/>
    </row>
    <row r="124" spans="1:4" x14ac:dyDescent="0.35">
      <c r="A124" s="13"/>
      <c r="B124" s="13"/>
      <c r="C124" s="14"/>
      <c r="D124" s="15"/>
    </row>
    <row r="125" spans="1:4" x14ac:dyDescent="0.35">
      <c r="A125" s="13"/>
      <c r="B125" s="13"/>
      <c r="C125" s="14"/>
      <c r="D125" s="15"/>
    </row>
    <row r="126" spans="1:4" x14ac:dyDescent="0.35">
      <c r="A126" s="13"/>
      <c r="B126" s="13"/>
      <c r="C126" s="14"/>
      <c r="D126" s="15"/>
    </row>
    <row r="127" spans="1:4" x14ac:dyDescent="0.35">
      <c r="A127" s="13"/>
      <c r="B127" s="13"/>
      <c r="C127" s="14"/>
      <c r="D127" s="15"/>
    </row>
    <row r="128" spans="1:4" x14ac:dyDescent="0.35">
      <c r="A128" s="13"/>
      <c r="B128" s="13"/>
      <c r="C128" s="14"/>
      <c r="D128" s="15"/>
    </row>
    <row r="129" spans="1:4" x14ac:dyDescent="0.35">
      <c r="A129" s="13"/>
      <c r="B129" s="13"/>
      <c r="C129" s="14"/>
      <c r="D129" s="15"/>
    </row>
    <row r="130" spans="1:4" x14ac:dyDescent="0.35">
      <c r="A130" s="13"/>
      <c r="B130" s="13"/>
      <c r="C130" s="14"/>
      <c r="D130" s="15"/>
    </row>
    <row r="131" spans="1:4" x14ac:dyDescent="0.35">
      <c r="A131" s="13"/>
      <c r="B131" s="13"/>
      <c r="C131" s="14"/>
      <c r="D131" s="15"/>
    </row>
    <row r="132" spans="1:4" x14ac:dyDescent="0.35">
      <c r="A132" s="13"/>
      <c r="B132" s="13"/>
      <c r="C132" s="14"/>
      <c r="D132" s="15"/>
    </row>
    <row r="133" spans="1:4" x14ac:dyDescent="0.35">
      <c r="A133" s="13"/>
      <c r="B133" s="13"/>
      <c r="C133" s="14"/>
      <c r="D133" s="15"/>
    </row>
    <row r="134" spans="1:4" x14ac:dyDescent="0.35">
      <c r="A134" s="13"/>
      <c r="B134" s="13"/>
      <c r="C134" s="14"/>
      <c r="D134" s="15"/>
    </row>
    <row r="135" spans="1:4" x14ac:dyDescent="0.35">
      <c r="A135" s="13"/>
      <c r="B135" s="13"/>
      <c r="C135" s="14"/>
      <c r="D135" s="15"/>
    </row>
    <row r="136" spans="1:4" x14ac:dyDescent="0.35">
      <c r="A136" s="13"/>
      <c r="B136" s="13"/>
      <c r="C136" s="14"/>
      <c r="D136" s="15"/>
    </row>
    <row r="137" spans="1:4" x14ac:dyDescent="0.35">
      <c r="A137" s="13"/>
      <c r="B137" s="13"/>
      <c r="C137" s="14"/>
      <c r="D137" s="15"/>
    </row>
    <row r="138" spans="1:4" x14ac:dyDescent="0.35">
      <c r="A138" s="13"/>
      <c r="B138" s="13"/>
      <c r="C138" s="14"/>
      <c r="D138" s="15"/>
    </row>
    <row r="139" spans="1:4" x14ac:dyDescent="0.35">
      <c r="A139" s="13"/>
      <c r="B139" s="13"/>
      <c r="C139" s="14"/>
      <c r="D139" s="15"/>
    </row>
    <row r="140" spans="1:4" x14ac:dyDescent="0.35">
      <c r="A140" s="13"/>
      <c r="B140" s="13"/>
      <c r="C140" s="14"/>
      <c r="D140" s="15"/>
    </row>
    <row r="141" spans="1:4" x14ac:dyDescent="0.35">
      <c r="A141" s="13"/>
      <c r="B141" s="13"/>
      <c r="C141" s="14"/>
      <c r="D141" s="15"/>
    </row>
    <row r="142" spans="1:4" x14ac:dyDescent="0.35">
      <c r="A142" s="13"/>
      <c r="B142" s="13"/>
      <c r="C142" s="14"/>
      <c r="D142" s="15"/>
    </row>
    <row r="143" spans="1:4" x14ac:dyDescent="0.35">
      <c r="A143" s="13"/>
      <c r="B143" s="13"/>
      <c r="C143" s="14"/>
      <c r="D143" s="15"/>
    </row>
    <row r="144" spans="1:4" x14ac:dyDescent="0.35">
      <c r="A144" s="13"/>
      <c r="B144" s="13"/>
      <c r="C144" s="14"/>
      <c r="D144" s="15"/>
    </row>
    <row r="145" spans="1:4" x14ac:dyDescent="0.35">
      <c r="A145" s="13"/>
      <c r="B145" s="13"/>
      <c r="C145" s="14"/>
      <c r="D145" s="15"/>
    </row>
    <row r="146" spans="1:4" x14ac:dyDescent="0.35">
      <c r="A146" s="13"/>
      <c r="B146" s="13"/>
      <c r="C146" s="14"/>
      <c r="D146" s="15"/>
    </row>
    <row r="147" spans="1:4" x14ac:dyDescent="0.35">
      <c r="A147" s="13"/>
      <c r="B147" s="13"/>
      <c r="C147" s="14"/>
      <c r="D147" s="15"/>
    </row>
    <row r="148" spans="1:4" x14ac:dyDescent="0.35">
      <c r="A148" s="13"/>
      <c r="B148" s="13"/>
      <c r="C148" s="14"/>
      <c r="D148" s="15"/>
    </row>
    <row r="149" spans="1:4" x14ac:dyDescent="0.35">
      <c r="A149" s="13"/>
      <c r="B149" s="13"/>
      <c r="C149" s="14"/>
      <c r="D149" s="15"/>
    </row>
    <row r="150" spans="1:4" x14ac:dyDescent="0.35">
      <c r="A150" s="13"/>
      <c r="B150" s="13"/>
      <c r="C150" s="14"/>
      <c r="D150" s="15"/>
    </row>
    <row r="151" spans="1:4" x14ac:dyDescent="0.35">
      <c r="A151" s="13"/>
      <c r="B151" s="13"/>
      <c r="C151" s="14"/>
      <c r="D151" s="15"/>
    </row>
    <row r="152" spans="1:4" x14ac:dyDescent="0.35">
      <c r="A152" s="13"/>
      <c r="B152" s="13"/>
      <c r="C152" s="14"/>
      <c r="D152" s="15"/>
    </row>
    <row r="153" spans="1:4" x14ac:dyDescent="0.35">
      <c r="A153" s="13"/>
      <c r="B153" s="13"/>
      <c r="C153" s="14"/>
      <c r="D153" s="15"/>
    </row>
    <row r="154" spans="1:4" x14ac:dyDescent="0.35">
      <c r="A154" s="13"/>
      <c r="B154" s="13"/>
      <c r="C154" s="14"/>
      <c r="D154" s="15"/>
    </row>
    <row r="155" spans="1:4" x14ac:dyDescent="0.35">
      <c r="A155" s="13"/>
      <c r="B155" s="13"/>
      <c r="C155" s="14"/>
      <c r="D155" s="15"/>
    </row>
    <row r="156" spans="1:4" x14ac:dyDescent="0.35">
      <c r="A156" s="13"/>
      <c r="B156" s="13"/>
      <c r="C156" s="14"/>
      <c r="D156" s="15"/>
    </row>
    <row r="157" spans="1:4" x14ac:dyDescent="0.35">
      <c r="A157" s="13"/>
      <c r="B157" s="13"/>
      <c r="C157" s="14"/>
      <c r="D157" s="15"/>
    </row>
    <row r="158" spans="1:4" x14ac:dyDescent="0.35">
      <c r="A158" s="13"/>
      <c r="B158" s="13"/>
      <c r="C158" s="14"/>
      <c r="D158" s="15"/>
    </row>
    <row r="159" spans="1:4" x14ac:dyDescent="0.35">
      <c r="A159" s="13"/>
      <c r="B159" s="13"/>
      <c r="C159" s="14"/>
      <c r="D159" s="15"/>
    </row>
    <row r="160" spans="1:4" x14ac:dyDescent="0.35">
      <c r="A160" s="13"/>
      <c r="B160" s="13"/>
      <c r="C160" s="14"/>
      <c r="D160" s="15"/>
    </row>
    <row r="161" spans="1:4" x14ac:dyDescent="0.35">
      <c r="A161" s="13"/>
      <c r="B161" s="13"/>
      <c r="C161" s="14"/>
      <c r="D161" s="15"/>
    </row>
    <row r="162" spans="1:4" x14ac:dyDescent="0.35">
      <c r="A162" s="13"/>
      <c r="B162" s="13"/>
      <c r="C162" s="14"/>
      <c r="D162" s="15"/>
    </row>
    <row r="163" spans="1:4" x14ac:dyDescent="0.35">
      <c r="A163" s="13"/>
      <c r="B163" s="13"/>
      <c r="C163" s="14"/>
      <c r="D163" s="15"/>
    </row>
    <row r="164" spans="1:4" x14ac:dyDescent="0.35">
      <c r="A164" s="13"/>
      <c r="B164" s="13"/>
      <c r="C164" s="14"/>
      <c r="D164" s="15"/>
    </row>
    <row r="165" spans="1:4" x14ac:dyDescent="0.35">
      <c r="A165" s="13"/>
      <c r="B165" s="13"/>
      <c r="C165" s="14"/>
      <c r="D165" s="15"/>
    </row>
    <row r="166" spans="1:4" x14ac:dyDescent="0.35">
      <c r="A166" s="13"/>
      <c r="B166" s="13"/>
      <c r="C166" s="14"/>
      <c r="D166" s="15"/>
    </row>
    <row r="167" spans="1:4" x14ac:dyDescent="0.35">
      <c r="A167" s="13"/>
      <c r="B167" s="13"/>
      <c r="C167" s="14"/>
      <c r="D167" s="15"/>
    </row>
    <row r="168" spans="1:4" x14ac:dyDescent="0.35">
      <c r="A168" s="13"/>
      <c r="B168" s="13"/>
      <c r="C168" s="14"/>
      <c r="D168" s="15"/>
    </row>
    <row r="169" spans="1:4" x14ac:dyDescent="0.35">
      <c r="A169" s="13"/>
      <c r="B169" s="13"/>
      <c r="C169" s="14"/>
      <c r="D169" s="15"/>
    </row>
    <row r="170" spans="1:4" x14ac:dyDescent="0.35">
      <c r="A170" s="13"/>
      <c r="B170" s="13"/>
      <c r="C170" s="14"/>
      <c r="D170" s="15"/>
    </row>
    <row r="171" spans="1:4" x14ac:dyDescent="0.35">
      <c r="A171" s="13"/>
      <c r="B171" s="13"/>
      <c r="C171" s="14"/>
      <c r="D171" s="15"/>
    </row>
    <row r="172" spans="1:4" x14ac:dyDescent="0.35">
      <c r="A172" s="13"/>
      <c r="B172" s="13"/>
      <c r="C172" s="14"/>
      <c r="D172" s="15"/>
    </row>
    <row r="173" spans="1:4" x14ac:dyDescent="0.35">
      <c r="A173" s="13"/>
      <c r="B173" s="13"/>
      <c r="C173" s="14"/>
      <c r="D173" s="15"/>
    </row>
    <row r="174" spans="1:4" x14ac:dyDescent="0.35">
      <c r="A174" s="13"/>
      <c r="B174" s="13"/>
      <c r="C174" s="14"/>
      <c r="D174" s="15"/>
    </row>
    <row r="175" spans="1:4" x14ac:dyDescent="0.35">
      <c r="A175" s="13"/>
      <c r="B175" s="13"/>
      <c r="C175" s="14"/>
      <c r="D175" s="15"/>
    </row>
    <row r="176" spans="1:4" x14ac:dyDescent="0.35">
      <c r="A176" s="13"/>
      <c r="B176" s="13"/>
      <c r="C176" s="14"/>
      <c r="D176" s="15"/>
    </row>
    <row r="177" spans="1:4" x14ac:dyDescent="0.35">
      <c r="A177" s="13"/>
      <c r="B177" s="13"/>
      <c r="C177" s="14"/>
      <c r="D177" s="15"/>
    </row>
    <row r="178" spans="1:4" x14ac:dyDescent="0.35">
      <c r="A178" s="13"/>
      <c r="B178" s="13"/>
      <c r="C178" s="14"/>
      <c r="D178" s="15"/>
    </row>
    <row r="179" spans="1:4" x14ac:dyDescent="0.35">
      <c r="A179" s="13"/>
      <c r="B179" s="13"/>
      <c r="C179" s="14"/>
      <c r="D179" s="15"/>
    </row>
    <row r="180" spans="1:4" x14ac:dyDescent="0.35">
      <c r="A180" s="13"/>
      <c r="B180" s="13"/>
      <c r="C180" s="14"/>
      <c r="D180" s="15"/>
    </row>
    <row r="181" spans="1:4" x14ac:dyDescent="0.35">
      <c r="A181" s="13"/>
      <c r="B181" s="13"/>
      <c r="C181" s="14"/>
      <c r="D181" s="15"/>
    </row>
    <row r="182" spans="1:4" x14ac:dyDescent="0.35">
      <c r="A182" s="13"/>
      <c r="B182" s="13"/>
      <c r="C182" s="14"/>
      <c r="D182" s="15"/>
    </row>
    <row r="183" spans="1:4" x14ac:dyDescent="0.35">
      <c r="A183" s="13"/>
      <c r="B183" s="13"/>
      <c r="C183" s="14"/>
      <c r="D183" s="15"/>
    </row>
    <row r="184" spans="1:4" x14ac:dyDescent="0.35">
      <c r="A184" s="13"/>
      <c r="B184" s="13"/>
      <c r="C184" s="14"/>
      <c r="D184" s="15"/>
    </row>
    <row r="185" spans="1:4" x14ac:dyDescent="0.35">
      <c r="A185" s="13"/>
      <c r="B185" s="13"/>
      <c r="C185" s="14"/>
      <c r="D185" s="15"/>
    </row>
    <row r="186" spans="1:4" x14ac:dyDescent="0.35">
      <c r="A186" s="13"/>
      <c r="B186" s="13"/>
      <c r="C186" s="14"/>
      <c r="D186" s="15"/>
    </row>
    <row r="187" spans="1:4" x14ac:dyDescent="0.35">
      <c r="A187" s="13"/>
      <c r="B187" s="13"/>
      <c r="C187" s="14"/>
      <c r="D187" s="15"/>
    </row>
    <row r="188" spans="1:4" x14ac:dyDescent="0.35">
      <c r="A188" s="13"/>
      <c r="B188" s="13"/>
      <c r="C188" s="14"/>
      <c r="D188" s="15"/>
    </row>
    <row r="189" spans="1:4" x14ac:dyDescent="0.35">
      <c r="A189" s="13"/>
      <c r="B189" s="13"/>
      <c r="C189" s="14"/>
      <c r="D189" s="15"/>
    </row>
    <row r="190" spans="1:4" x14ac:dyDescent="0.35">
      <c r="A190" s="13"/>
      <c r="B190" s="13"/>
      <c r="C190" s="14"/>
      <c r="D190" s="15"/>
    </row>
    <row r="191" spans="1:4" x14ac:dyDescent="0.35">
      <c r="A191" s="13"/>
      <c r="B191" s="13"/>
      <c r="C191" s="14"/>
      <c r="D191" s="15"/>
    </row>
    <row r="192" spans="1:4" x14ac:dyDescent="0.35">
      <c r="A192" s="13"/>
      <c r="B192" s="13"/>
      <c r="C192" s="14"/>
      <c r="D192" s="15"/>
    </row>
    <row r="193" spans="1:4" x14ac:dyDescent="0.35">
      <c r="A193" s="13"/>
      <c r="B193" s="13"/>
      <c r="C193" s="14"/>
      <c r="D193" s="15"/>
    </row>
    <row r="194" spans="1:4" x14ac:dyDescent="0.35">
      <c r="A194" s="13"/>
      <c r="B194" s="13"/>
      <c r="C194" s="14"/>
      <c r="D194" s="15"/>
    </row>
    <row r="195" spans="1:4" x14ac:dyDescent="0.35">
      <c r="A195" s="13"/>
      <c r="B195" s="13"/>
      <c r="C195" s="14"/>
      <c r="D195" s="15"/>
    </row>
    <row r="196" spans="1:4" x14ac:dyDescent="0.35">
      <c r="A196" s="13"/>
      <c r="B196" s="13"/>
      <c r="C196" s="14"/>
      <c r="D196" s="15"/>
    </row>
    <row r="197" spans="1:4" x14ac:dyDescent="0.35">
      <c r="A197" s="13"/>
      <c r="B197" s="13"/>
      <c r="C197" s="14"/>
      <c r="D197" s="15"/>
    </row>
    <row r="198" spans="1:4" x14ac:dyDescent="0.35">
      <c r="A198" s="13"/>
      <c r="B198" s="13"/>
      <c r="C198" s="14"/>
      <c r="D198" s="15"/>
    </row>
    <row r="199" spans="1:4" x14ac:dyDescent="0.35">
      <c r="A199" s="13"/>
      <c r="B199" s="13"/>
      <c r="C199" s="14"/>
      <c r="D199" s="15"/>
    </row>
    <row r="200" spans="1:4" x14ac:dyDescent="0.35">
      <c r="A200" s="13"/>
      <c r="B200" s="13"/>
      <c r="C200" s="14"/>
      <c r="D200" s="15"/>
    </row>
    <row r="201" spans="1:4" x14ac:dyDescent="0.35">
      <c r="A201" s="13"/>
      <c r="B201" s="13"/>
      <c r="C201" s="14"/>
      <c r="D201" s="15"/>
    </row>
    <row r="202" spans="1:4" x14ac:dyDescent="0.35">
      <c r="A202" s="13"/>
      <c r="B202" s="13"/>
      <c r="C202" s="14"/>
      <c r="D202" s="15"/>
    </row>
    <row r="203" spans="1:4" x14ac:dyDescent="0.35">
      <c r="A203" s="13"/>
      <c r="B203" s="13"/>
      <c r="C203" s="14"/>
      <c r="D203" s="15"/>
    </row>
    <row r="204" spans="1:4" x14ac:dyDescent="0.35">
      <c r="A204" s="13"/>
      <c r="B204" s="13"/>
      <c r="C204" s="14"/>
      <c r="D204" s="15"/>
    </row>
    <row r="205" spans="1:4" x14ac:dyDescent="0.35">
      <c r="A205" s="13"/>
      <c r="B205" s="13"/>
      <c r="C205" s="14"/>
      <c r="D205" s="15"/>
    </row>
  </sheetData>
  <phoneticPr fontId="1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AFD4B-18A4-42F7-9961-E8679A560BF1}">
  <sheetPr codeName="Sheet2"/>
  <dimension ref="A1:N205"/>
  <sheetViews>
    <sheetView zoomScaleNormal="100" workbookViewId="0">
      <selection activeCell="E7" sqref="E7"/>
    </sheetView>
  </sheetViews>
  <sheetFormatPr defaultColWidth="8.25" defaultRowHeight="14" x14ac:dyDescent="0.35"/>
  <cols>
    <col min="1" max="1" width="7.5" style="21" bestFit="1" customWidth="1"/>
    <col min="2" max="2" width="5.6640625" style="21" bestFit="1" customWidth="1"/>
    <col min="3" max="3" width="7.83203125" style="21" bestFit="1" customWidth="1"/>
    <col min="4" max="4" width="5.6640625" style="21" bestFit="1" customWidth="1"/>
    <col min="5" max="7" width="8.25" style="4"/>
    <col min="8" max="9" width="11.5" style="4" customWidth="1"/>
    <col min="10" max="11" width="8.25" style="4"/>
    <col min="12" max="12" width="9.83203125" style="4" customWidth="1"/>
    <col min="13" max="16384" width="8.25" style="4"/>
  </cols>
  <sheetData>
    <row r="1" spans="1:14" ht="16" x14ac:dyDescent="0.45">
      <c r="A1" s="2" t="s">
        <v>0</v>
      </c>
      <c r="B1" s="3">
        <v>2.5000000000000001E-2</v>
      </c>
      <c r="C1" s="2" t="s">
        <v>1</v>
      </c>
      <c r="D1" s="3">
        <v>0.04</v>
      </c>
    </row>
    <row r="2" spans="1:14" x14ac:dyDescent="0.35">
      <c r="A2" s="2" t="s">
        <v>3</v>
      </c>
      <c r="B2" s="7">
        <v>2</v>
      </c>
      <c r="C2" s="2" t="s">
        <v>4</v>
      </c>
      <c r="D2" s="3">
        <v>0.08</v>
      </c>
      <c r="E2" s="5" t="s">
        <v>2</v>
      </c>
      <c r="F2" s="6">
        <f>B2^2</f>
        <v>4</v>
      </c>
      <c r="G2" s="5" t="s">
        <v>5</v>
      </c>
      <c r="H2" s="8">
        <f>D2^2</f>
        <v>6.4000000000000003E-3</v>
      </c>
    </row>
    <row r="4" spans="1:14" x14ac:dyDescent="0.35">
      <c r="A4" s="9" t="s">
        <v>6</v>
      </c>
      <c r="B4" s="9" t="s">
        <v>7</v>
      </c>
      <c r="C4" s="9" t="s">
        <v>8</v>
      </c>
      <c r="D4" s="9" t="s">
        <v>9</v>
      </c>
      <c r="G4" s="11"/>
    </row>
    <row r="5" spans="1:14" x14ac:dyDescent="0.35">
      <c r="A5" s="12">
        <v>1E-4</v>
      </c>
      <c r="B5" s="13">
        <f t="shared" ref="B5:B25" si="0">(1-EXP(-B$2*A5))/B$2</f>
        <v>9.9990000666627665E-5</v>
      </c>
      <c r="C5" s="14">
        <f t="shared" ref="C5:C25" si="1">($H$2/(2*$F$2))*(A5-B5)-($H$2*B5^2)/(4*$B$2) +$D$1*(B5-A5)</f>
        <v>-3.9997226838235856E-10</v>
      </c>
      <c r="D5" s="15">
        <f>-C5/A5+$B$1*B5/A5</f>
        <v>2.500149988934074E-2</v>
      </c>
    </row>
    <row r="6" spans="1:14" x14ac:dyDescent="0.35">
      <c r="A6" s="12">
        <f>A5+0.5</f>
        <v>0.50009999999999999</v>
      </c>
      <c r="B6" s="13">
        <f t="shared" si="0"/>
        <v>0.3160970636798468</v>
      </c>
      <c r="C6" s="14">
        <f t="shared" si="1"/>
        <v>-7.2928489866836222E-3</v>
      </c>
      <c r="D6" s="15">
        <f t="shared" ref="D6:D25" si="2">-C6/A6+$B$1*B6/A6</f>
        <v>3.038447426250708E-2</v>
      </c>
    </row>
    <row r="7" spans="1:14" x14ac:dyDescent="0.35">
      <c r="A7" s="12">
        <f t="shared" ref="A7:A24" si="3">A6+0.5</f>
        <v>1.0001</v>
      </c>
      <c r="B7" s="13">
        <f t="shared" si="0"/>
        <v>0.43234589055675471</v>
      </c>
      <c r="C7" s="14">
        <f t="shared" si="1"/>
        <v>-2.2405499465440265E-2</v>
      </c>
      <c r="D7" s="15">
        <f t="shared" si="2"/>
        <v>3.3210825646794451E-2</v>
      </c>
    </row>
    <row r="8" spans="1:14" x14ac:dyDescent="0.35">
      <c r="A8" s="12">
        <f t="shared" si="3"/>
        <v>1.5001</v>
      </c>
      <c r="B8" s="13">
        <f t="shared" si="0"/>
        <v>0.47511144402506733</v>
      </c>
      <c r="C8" s="14">
        <f t="shared" si="1"/>
        <v>-4.0360136101612237E-2</v>
      </c>
      <c r="D8" s="15">
        <f t="shared" si="2"/>
        <v>3.4822959937496775E-2</v>
      </c>
      <c r="G8" s="11"/>
      <c r="H8" s="11"/>
      <c r="I8" s="11"/>
    </row>
    <row r="9" spans="1:14" x14ac:dyDescent="0.35">
      <c r="A9" s="12">
        <f t="shared" si="3"/>
        <v>2.0000999999999998</v>
      </c>
      <c r="B9" s="13">
        <f t="shared" si="0"/>
        <v>0.49084401193637761</v>
      </c>
      <c r="C9" s="14">
        <f t="shared" si="1"/>
        <v>-5.9355577007337026E-2</v>
      </c>
      <c r="D9" s="15">
        <f t="shared" si="2"/>
        <v>3.5811548075469463E-2</v>
      </c>
      <c r="H9" s="18"/>
      <c r="I9" s="18"/>
      <c r="K9" s="5"/>
      <c r="L9" s="19"/>
      <c r="M9" s="5"/>
      <c r="N9" s="20"/>
    </row>
    <row r="10" spans="1:14" x14ac:dyDescent="0.35">
      <c r="A10" s="12">
        <f t="shared" si="3"/>
        <v>2.5000999999999998</v>
      </c>
      <c r="B10" s="13">
        <f t="shared" si="0"/>
        <v>0.49663170022778219</v>
      </c>
      <c r="C10" s="14">
        <f t="shared" si="1"/>
        <v>-7.8733271787607848E-2</v>
      </c>
      <c r="D10" s="15">
        <f t="shared" si="2"/>
        <v>3.6458167390625337E-2</v>
      </c>
    </row>
    <row r="11" spans="1:14" x14ac:dyDescent="0.35">
      <c r="A11" s="12">
        <f t="shared" si="3"/>
        <v>3.0000999999999998</v>
      </c>
      <c r="B11" s="13">
        <f t="shared" si="0"/>
        <v>0.4987608717620986</v>
      </c>
      <c r="C11" s="14">
        <f t="shared" si="1"/>
        <v>-9.8251503752686417E-2</v>
      </c>
      <c r="D11" s="15">
        <f t="shared" si="2"/>
        <v>3.6905611661857574E-2</v>
      </c>
    </row>
    <row r="12" spans="1:14" x14ac:dyDescent="0.35">
      <c r="A12" s="12">
        <f t="shared" si="3"/>
        <v>3.5000999999999998</v>
      </c>
      <c r="B12" s="13">
        <f t="shared" si="0"/>
        <v>0.49954415019630111</v>
      </c>
      <c r="C12" s="14">
        <f t="shared" si="1"/>
        <v>-0.11782142479870127</v>
      </c>
      <c r="D12" s="15">
        <f t="shared" si="2"/>
        <v>3.7230373004659527E-2</v>
      </c>
    </row>
    <row r="13" spans="1:14" x14ac:dyDescent="0.35">
      <c r="A13" s="12">
        <f t="shared" si="3"/>
        <v>4.0000999999999998</v>
      </c>
      <c r="B13" s="13">
        <f t="shared" si="0"/>
        <v>0.49983230222895714</v>
      </c>
      <c r="C13" s="14">
        <f t="shared" si="1"/>
        <v>-0.13741035961690609</v>
      </c>
      <c r="D13" s="15">
        <f t="shared" si="2"/>
        <v>3.7475604903034934E-2</v>
      </c>
    </row>
    <row r="14" spans="1:14" x14ac:dyDescent="0.35">
      <c r="A14" s="12">
        <f t="shared" si="3"/>
        <v>4.5000999999999998</v>
      </c>
      <c r="B14" s="13">
        <f t="shared" si="0"/>
        <v>0.49993830743770307</v>
      </c>
      <c r="C14" s="14">
        <f t="shared" si="1"/>
        <v>-0.15700628899743699</v>
      </c>
      <c r="D14" s="15">
        <f t="shared" si="2"/>
        <v>3.7666884443318942E-2</v>
      </c>
    </row>
    <row r="15" spans="1:14" x14ac:dyDescent="0.35">
      <c r="A15" s="12">
        <f t="shared" si="3"/>
        <v>5.0000999999999998</v>
      </c>
      <c r="B15" s="13">
        <f t="shared" si="0"/>
        <v>0.49997730457465778</v>
      </c>
      <c r="C15" s="14">
        <f t="shared" si="1"/>
        <v>-0.17660479150474523</v>
      </c>
      <c r="D15" s="15">
        <f t="shared" si="2"/>
        <v>3.7820088422053894E-2</v>
      </c>
    </row>
    <row r="16" spans="1:14" x14ac:dyDescent="0.35">
      <c r="A16" s="12">
        <f t="shared" si="3"/>
        <v>5.5000999999999998</v>
      </c>
      <c r="B16" s="13">
        <f t="shared" si="0"/>
        <v>0.49999165081960795</v>
      </c>
      <c r="C16" s="14">
        <f t="shared" si="1"/>
        <v>-0.19620424060858285</v>
      </c>
      <c r="D16" s="15">
        <f t="shared" si="2"/>
        <v>3.7945497696236986E-2</v>
      </c>
    </row>
    <row r="17" spans="1:4" x14ac:dyDescent="0.35">
      <c r="A17" s="12">
        <f t="shared" si="3"/>
        <v>6.0000999999999998</v>
      </c>
      <c r="B17" s="13">
        <f t="shared" si="0"/>
        <v>0.49999692850818311</v>
      </c>
      <c r="C17" s="14">
        <f t="shared" si="1"/>
        <v>-0.21580403794529329</v>
      </c>
      <c r="D17" s="15">
        <f t="shared" si="2"/>
        <v>3.8050026025899214E-2</v>
      </c>
    </row>
    <row r="18" spans="1:4" x14ac:dyDescent="0.35">
      <c r="A18" s="12">
        <f t="shared" si="3"/>
        <v>6.5000999999999998</v>
      </c>
      <c r="B18" s="13">
        <f t="shared" si="0"/>
        <v>0.49999887006130683</v>
      </c>
      <c r="C18" s="14">
        <f t="shared" si="1"/>
        <v>-0.23540396338964681</v>
      </c>
      <c r="D18" s="15">
        <f t="shared" si="2"/>
        <v>3.8138480198947632E-2</v>
      </c>
    </row>
    <row r="19" spans="1:4" x14ac:dyDescent="0.35">
      <c r="A19" s="12">
        <f t="shared" si="3"/>
        <v>7.0000999999999998</v>
      </c>
      <c r="B19" s="13">
        <f t="shared" si="0"/>
        <v>0.499999584318785</v>
      </c>
      <c r="C19" s="14">
        <f t="shared" si="1"/>
        <v>-0.25500393596215881</v>
      </c>
      <c r="D19" s="15">
        <f t="shared" si="2"/>
        <v>3.8214300591438474E-2</v>
      </c>
    </row>
    <row r="20" spans="1:4" x14ac:dyDescent="0.35">
      <c r="A20" s="12">
        <f t="shared" si="3"/>
        <v>7.5000999999999998</v>
      </c>
      <c r="B20" s="13">
        <f t="shared" si="0"/>
        <v>0.49999984707942691</v>
      </c>
      <c r="C20" s="14">
        <f t="shared" si="1"/>
        <v>-0.27460392587214999</v>
      </c>
      <c r="D20" s="15">
        <f t="shared" si="2"/>
        <v>3.8280012539717564E-2</v>
      </c>
    </row>
    <row r="21" spans="1:4" x14ac:dyDescent="0.35">
      <c r="A21" s="12">
        <f t="shared" si="3"/>
        <v>8.0000999999999998</v>
      </c>
      <c r="B21" s="13">
        <f t="shared" si="0"/>
        <v>0.49999994374366502</v>
      </c>
      <c r="C21" s="14">
        <f t="shared" si="1"/>
        <v>-0.29420392216024321</v>
      </c>
      <c r="D21" s="15">
        <f t="shared" si="2"/>
        <v>3.8337510875343414E-2</v>
      </c>
    </row>
    <row r="22" spans="1:4" x14ac:dyDescent="0.35">
      <c r="A22" s="12">
        <f t="shared" si="3"/>
        <v>8.5000999999999998</v>
      </c>
      <c r="B22" s="13">
        <f t="shared" si="0"/>
        <v>0.49999997930445095</v>
      </c>
      <c r="C22" s="14">
        <f t="shared" si="1"/>
        <v>-0.31380392079470903</v>
      </c>
      <c r="D22" s="15">
        <f t="shared" si="2"/>
        <v>3.838824487680384E-2</v>
      </c>
    </row>
    <row r="23" spans="1:4" x14ac:dyDescent="0.35">
      <c r="A23" s="12">
        <f t="shared" si="3"/>
        <v>9.0000999999999998</v>
      </c>
      <c r="B23" s="13">
        <f t="shared" si="0"/>
        <v>0.49999999238653298</v>
      </c>
      <c r="C23" s="14">
        <f t="shared" si="1"/>
        <v>-0.33340392029235716</v>
      </c>
      <c r="D23" s="15">
        <f t="shared" si="2"/>
        <v>3.843334186309269E-2</v>
      </c>
    </row>
    <row r="24" spans="1:4" x14ac:dyDescent="0.35">
      <c r="A24" s="12">
        <f t="shared" si="3"/>
        <v>9.5000999999999998</v>
      </c>
      <c r="B24" s="13">
        <f t="shared" si="0"/>
        <v>0.49999999719916199</v>
      </c>
      <c r="C24" s="14">
        <f t="shared" si="1"/>
        <v>-0.35300392010755222</v>
      </c>
      <c r="D24" s="15">
        <f t="shared" si="2"/>
        <v>3.8473691859825819E-2</v>
      </c>
    </row>
    <row r="25" spans="1:4" x14ac:dyDescent="0.35">
      <c r="A25" s="12">
        <v>10</v>
      </c>
      <c r="B25" s="13">
        <f t="shared" si="0"/>
        <v>0.49999999896942321</v>
      </c>
      <c r="C25" s="14">
        <f t="shared" si="1"/>
        <v>-0.37260000003957416</v>
      </c>
      <c r="D25" s="15">
        <f t="shared" si="2"/>
        <v>3.8510000001380974E-2</v>
      </c>
    </row>
    <row r="26" spans="1:4" x14ac:dyDescent="0.35">
      <c r="A26" s="13"/>
      <c r="B26" s="13"/>
      <c r="C26" s="14"/>
      <c r="D26" s="15"/>
    </row>
    <row r="27" spans="1:4" x14ac:dyDescent="0.35">
      <c r="A27" s="13"/>
      <c r="B27" s="13"/>
      <c r="C27" s="14"/>
      <c r="D27" s="15"/>
    </row>
    <row r="28" spans="1:4" x14ac:dyDescent="0.35">
      <c r="A28" s="13"/>
      <c r="B28" s="13"/>
      <c r="C28" s="14"/>
      <c r="D28" s="15"/>
    </row>
    <row r="29" spans="1:4" x14ac:dyDescent="0.35">
      <c r="A29" s="13"/>
      <c r="B29" s="13"/>
      <c r="C29" s="14"/>
      <c r="D29" s="15"/>
    </row>
    <row r="30" spans="1:4" x14ac:dyDescent="0.35">
      <c r="A30" s="13"/>
      <c r="B30" s="13"/>
      <c r="C30" s="14"/>
      <c r="D30" s="15"/>
    </row>
    <row r="31" spans="1:4" x14ac:dyDescent="0.35">
      <c r="A31" s="13"/>
      <c r="B31" s="13"/>
      <c r="C31" s="14"/>
      <c r="D31" s="15"/>
    </row>
    <row r="32" spans="1:4" x14ac:dyDescent="0.35">
      <c r="A32" s="13"/>
      <c r="B32" s="13"/>
      <c r="C32" s="14"/>
      <c r="D32" s="15"/>
    </row>
    <row r="33" spans="1:4" x14ac:dyDescent="0.35">
      <c r="A33" s="13"/>
      <c r="B33" s="13"/>
      <c r="C33" s="14"/>
      <c r="D33" s="15"/>
    </row>
    <row r="34" spans="1:4" x14ac:dyDescent="0.35">
      <c r="A34" s="13"/>
      <c r="B34" s="13"/>
      <c r="C34" s="14"/>
      <c r="D34" s="15"/>
    </row>
    <row r="35" spans="1:4" x14ac:dyDescent="0.35">
      <c r="A35" s="13"/>
      <c r="B35" s="13"/>
      <c r="C35" s="14"/>
      <c r="D35" s="15"/>
    </row>
    <row r="36" spans="1:4" x14ac:dyDescent="0.35">
      <c r="A36" s="13"/>
      <c r="B36" s="13"/>
      <c r="C36" s="14"/>
      <c r="D36" s="15"/>
    </row>
    <row r="37" spans="1:4" x14ac:dyDescent="0.35">
      <c r="A37" s="13"/>
      <c r="B37" s="13"/>
      <c r="C37" s="14"/>
      <c r="D37" s="15"/>
    </row>
    <row r="38" spans="1:4" x14ac:dyDescent="0.35">
      <c r="A38" s="13"/>
      <c r="B38" s="13"/>
      <c r="C38" s="14"/>
      <c r="D38" s="15"/>
    </row>
    <row r="39" spans="1:4" x14ac:dyDescent="0.35">
      <c r="A39" s="13"/>
      <c r="B39" s="13"/>
      <c r="C39" s="14"/>
      <c r="D39" s="15"/>
    </row>
    <row r="40" spans="1:4" x14ac:dyDescent="0.35">
      <c r="A40" s="13"/>
      <c r="B40" s="13"/>
      <c r="C40" s="14"/>
      <c r="D40" s="15"/>
    </row>
    <row r="41" spans="1:4" x14ac:dyDescent="0.35">
      <c r="A41" s="13"/>
      <c r="B41" s="13"/>
      <c r="C41" s="14"/>
      <c r="D41" s="15"/>
    </row>
    <row r="42" spans="1:4" x14ac:dyDescent="0.35">
      <c r="A42" s="13"/>
      <c r="B42" s="13"/>
      <c r="C42" s="14"/>
      <c r="D42" s="15"/>
    </row>
    <row r="43" spans="1:4" x14ac:dyDescent="0.35">
      <c r="A43" s="13"/>
      <c r="B43" s="13"/>
      <c r="C43" s="14"/>
      <c r="D43" s="15"/>
    </row>
    <row r="44" spans="1:4" x14ac:dyDescent="0.35">
      <c r="A44" s="13"/>
      <c r="B44" s="13"/>
      <c r="C44" s="14"/>
      <c r="D44" s="15"/>
    </row>
    <row r="45" spans="1:4" x14ac:dyDescent="0.35">
      <c r="A45" s="13"/>
      <c r="B45" s="13"/>
      <c r="C45" s="14"/>
      <c r="D45" s="15"/>
    </row>
    <row r="46" spans="1:4" x14ac:dyDescent="0.35">
      <c r="A46" s="13"/>
      <c r="B46" s="13"/>
      <c r="C46" s="14"/>
      <c r="D46" s="15"/>
    </row>
    <row r="47" spans="1:4" x14ac:dyDescent="0.35">
      <c r="A47" s="13"/>
      <c r="B47" s="13"/>
      <c r="C47" s="14"/>
      <c r="D47" s="15"/>
    </row>
    <row r="48" spans="1:4" x14ac:dyDescent="0.35">
      <c r="A48" s="13"/>
      <c r="B48" s="13"/>
      <c r="C48" s="14"/>
      <c r="D48" s="15"/>
    </row>
    <row r="49" spans="1:4" x14ac:dyDescent="0.35">
      <c r="A49" s="13"/>
      <c r="B49" s="13"/>
      <c r="C49" s="14"/>
      <c r="D49" s="15"/>
    </row>
    <row r="50" spans="1:4" x14ac:dyDescent="0.35">
      <c r="A50" s="13"/>
      <c r="B50" s="13"/>
      <c r="C50" s="14"/>
      <c r="D50" s="15"/>
    </row>
    <row r="51" spans="1:4" x14ac:dyDescent="0.35">
      <c r="A51" s="13"/>
      <c r="B51" s="13"/>
      <c r="C51" s="14"/>
      <c r="D51" s="15"/>
    </row>
    <row r="52" spans="1:4" x14ac:dyDescent="0.35">
      <c r="A52" s="13"/>
      <c r="B52" s="13"/>
      <c r="C52" s="14"/>
      <c r="D52" s="15"/>
    </row>
    <row r="53" spans="1:4" x14ac:dyDescent="0.35">
      <c r="A53" s="13"/>
      <c r="B53" s="13"/>
      <c r="C53" s="14"/>
      <c r="D53" s="15"/>
    </row>
    <row r="54" spans="1:4" x14ac:dyDescent="0.35">
      <c r="A54" s="13"/>
      <c r="B54" s="13"/>
      <c r="C54" s="14"/>
      <c r="D54" s="15"/>
    </row>
    <row r="55" spans="1:4" x14ac:dyDescent="0.35">
      <c r="A55" s="13"/>
      <c r="B55" s="13"/>
      <c r="C55" s="14"/>
      <c r="D55" s="15"/>
    </row>
    <row r="56" spans="1:4" x14ac:dyDescent="0.35">
      <c r="A56" s="13"/>
      <c r="B56" s="13"/>
      <c r="C56" s="14"/>
      <c r="D56" s="15"/>
    </row>
    <row r="57" spans="1:4" x14ac:dyDescent="0.35">
      <c r="A57" s="13"/>
      <c r="B57" s="13"/>
      <c r="C57" s="14"/>
      <c r="D57" s="15"/>
    </row>
    <row r="58" spans="1:4" x14ac:dyDescent="0.35">
      <c r="A58" s="13"/>
      <c r="B58" s="13"/>
      <c r="C58" s="14"/>
      <c r="D58" s="15"/>
    </row>
    <row r="59" spans="1:4" x14ac:dyDescent="0.35">
      <c r="A59" s="13"/>
      <c r="B59" s="13"/>
      <c r="C59" s="14"/>
      <c r="D59" s="15"/>
    </row>
    <row r="60" spans="1:4" x14ac:dyDescent="0.35">
      <c r="A60" s="13"/>
      <c r="B60" s="13"/>
      <c r="C60" s="14"/>
      <c r="D60" s="15"/>
    </row>
    <row r="61" spans="1:4" x14ac:dyDescent="0.35">
      <c r="A61" s="13"/>
      <c r="B61" s="13"/>
      <c r="C61" s="14"/>
      <c r="D61" s="15"/>
    </row>
    <row r="62" spans="1:4" x14ac:dyDescent="0.35">
      <c r="A62" s="13"/>
      <c r="B62" s="13"/>
      <c r="C62" s="14"/>
      <c r="D62" s="15"/>
    </row>
    <row r="63" spans="1:4" x14ac:dyDescent="0.35">
      <c r="A63" s="13"/>
      <c r="B63" s="13"/>
      <c r="C63" s="14"/>
      <c r="D63" s="15"/>
    </row>
    <row r="64" spans="1:4" x14ac:dyDescent="0.35">
      <c r="A64" s="13"/>
      <c r="B64" s="13"/>
      <c r="C64" s="14"/>
      <c r="D64" s="15"/>
    </row>
    <row r="65" spans="1:4" x14ac:dyDescent="0.35">
      <c r="A65" s="13"/>
      <c r="B65" s="13"/>
      <c r="C65" s="14"/>
      <c r="D65" s="15"/>
    </row>
    <row r="66" spans="1:4" x14ac:dyDescent="0.35">
      <c r="A66" s="13"/>
      <c r="B66" s="13"/>
      <c r="C66" s="14"/>
      <c r="D66" s="15"/>
    </row>
    <row r="67" spans="1:4" x14ac:dyDescent="0.35">
      <c r="A67" s="13"/>
      <c r="B67" s="13"/>
      <c r="C67" s="14"/>
      <c r="D67" s="15"/>
    </row>
    <row r="68" spans="1:4" x14ac:dyDescent="0.35">
      <c r="A68" s="13"/>
      <c r="B68" s="13"/>
      <c r="C68" s="14"/>
      <c r="D68" s="15"/>
    </row>
    <row r="69" spans="1:4" x14ac:dyDescent="0.35">
      <c r="A69" s="13"/>
      <c r="B69" s="13"/>
      <c r="C69" s="14"/>
      <c r="D69" s="15"/>
    </row>
    <row r="70" spans="1:4" x14ac:dyDescent="0.35">
      <c r="A70" s="13"/>
      <c r="B70" s="13"/>
      <c r="C70" s="14"/>
      <c r="D70" s="15"/>
    </row>
    <row r="71" spans="1:4" x14ac:dyDescent="0.35">
      <c r="A71" s="13"/>
      <c r="B71" s="13"/>
      <c r="C71" s="14"/>
      <c r="D71" s="15"/>
    </row>
    <row r="72" spans="1:4" x14ac:dyDescent="0.35">
      <c r="A72" s="13"/>
      <c r="B72" s="13"/>
      <c r="C72" s="14"/>
      <c r="D72" s="15"/>
    </row>
    <row r="73" spans="1:4" x14ac:dyDescent="0.35">
      <c r="A73" s="13"/>
      <c r="B73" s="13"/>
      <c r="C73" s="14"/>
      <c r="D73" s="15"/>
    </row>
    <row r="74" spans="1:4" x14ac:dyDescent="0.35">
      <c r="A74" s="13"/>
      <c r="B74" s="13"/>
      <c r="C74" s="14"/>
      <c r="D74" s="15"/>
    </row>
    <row r="75" spans="1:4" x14ac:dyDescent="0.35">
      <c r="A75" s="13"/>
      <c r="B75" s="13"/>
      <c r="C75" s="14"/>
      <c r="D75" s="15"/>
    </row>
    <row r="76" spans="1:4" x14ac:dyDescent="0.35">
      <c r="A76" s="13"/>
      <c r="B76" s="13"/>
      <c r="C76" s="14"/>
      <c r="D76" s="15"/>
    </row>
    <row r="77" spans="1:4" x14ac:dyDescent="0.35">
      <c r="A77" s="13"/>
      <c r="B77" s="13"/>
      <c r="C77" s="14"/>
      <c r="D77" s="15"/>
    </row>
    <row r="78" spans="1:4" x14ac:dyDescent="0.35">
      <c r="A78" s="13"/>
      <c r="B78" s="13"/>
      <c r="C78" s="14"/>
      <c r="D78" s="15"/>
    </row>
    <row r="79" spans="1:4" x14ac:dyDescent="0.35">
      <c r="A79" s="13"/>
      <c r="B79" s="13"/>
      <c r="C79" s="14"/>
      <c r="D79" s="15"/>
    </row>
    <row r="80" spans="1:4" x14ac:dyDescent="0.35">
      <c r="A80" s="13"/>
      <c r="B80" s="13"/>
      <c r="C80" s="14"/>
      <c r="D80" s="15"/>
    </row>
    <row r="81" spans="1:4" x14ac:dyDescent="0.35">
      <c r="A81" s="13"/>
      <c r="B81" s="13"/>
      <c r="C81" s="14"/>
      <c r="D81" s="15"/>
    </row>
    <row r="82" spans="1:4" x14ac:dyDescent="0.35">
      <c r="A82" s="13"/>
      <c r="B82" s="13"/>
      <c r="C82" s="14"/>
      <c r="D82" s="15"/>
    </row>
    <row r="83" spans="1:4" x14ac:dyDescent="0.35">
      <c r="A83" s="13"/>
      <c r="B83" s="13"/>
      <c r="C83" s="14"/>
      <c r="D83" s="15"/>
    </row>
    <row r="84" spans="1:4" x14ac:dyDescent="0.35">
      <c r="A84" s="13"/>
      <c r="B84" s="13"/>
      <c r="C84" s="14"/>
      <c r="D84" s="15"/>
    </row>
    <row r="85" spans="1:4" x14ac:dyDescent="0.35">
      <c r="A85" s="13"/>
      <c r="B85" s="13"/>
      <c r="C85" s="14"/>
      <c r="D85" s="15"/>
    </row>
    <row r="86" spans="1:4" x14ac:dyDescent="0.35">
      <c r="A86" s="13"/>
      <c r="B86" s="13"/>
      <c r="C86" s="14"/>
      <c r="D86" s="15"/>
    </row>
    <row r="87" spans="1:4" x14ac:dyDescent="0.35">
      <c r="A87" s="13"/>
      <c r="B87" s="13"/>
      <c r="C87" s="14"/>
      <c r="D87" s="15"/>
    </row>
    <row r="88" spans="1:4" x14ac:dyDescent="0.35">
      <c r="A88" s="13"/>
      <c r="B88" s="13"/>
      <c r="C88" s="14"/>
      <c r="D88" s="15"/>
    </row>
    <row r="89" spans="1:4" x14ac:dyDescent="0.35">
      <c r="A89" s="13"/>
      <c r="B89" s="13"/>
      <c r="C89" s="14"/>
      <c r="D89" s="15"/>
    </row>
    <row r="90" spans="1:4" x14ac:dyDescent="0.35">
      <c r="A90" s="13"/>
      <c r="B90" s="13"/>
      <c r="C90" s="14"/>
      <c r="D90" s="15"/>
    </row>
    <row r="91" spans="1:4" x14ac:dyDescent="0.35">
      <c r="A91" s="13"/>
      <c r="B91" s="13"/>
      <c r="C91" s="14"/>
      <c r="D91" s="15"/>
    </row>
    <row r="92" spans="1:4" x14ac:dyDescent="0.35">
      <c r="A92" s="13"/>
      <c r="B92" s="13"/>
      <c r="C92" s="14"/>
      <c r="D92" s="15"/>
    </row>
    <row r="93" spans="1:4" x14ac:dyDescent="0.35">
      <c r="A93" s="13"/>
      <c r="B93" s="13"/>
      <c r="C93" s="14"/>
      <c r="D93" s="15"/>
    </row>
    <row r="94" spans="1:4" x14ac:dyDescent="0.35">
      <c r="A94" s="13"/>
      <c r="B94" s="13"/>
      <c r="C94" s="14"/>
      <c r="D94" s="15"/>
    </row>
    <row r="95" spans="1:4" x14ac:dyDescent="0.35">
      <c r="A95" s="13"/>
      <c r="B95" s="13"/>
      <c r="C95" s="14"/>
      <c r="D95" s="15"/>
    </row>
    <row r="96" spans="1:4" x14ac:dyDescent="0.35">
      <c r="A96" s="13"/>
      <c r="B96" s="13"/>
      <c r="C96" s="14"/>
      <c r="D96" s="15"/>
    </row>
    <row r="97" spans="1:4" x14ac:dyDescent="0.35">
      <c r="A97" s="13"/>
      <c r="B97" s="13"/>
      <c r="C97" s="14"/>
      <c r="D97" s="15"/>
    </row>
    <row r="98" spans="1:4" x14ac:dyDescent="0.35">
      <c r="A98" s="13"/>
      <c r="B98" s="13"/>
      <c r="C98" s="14"/>
      <c r="D98" s="15"/>
    </row>
    <row r="99" spans="1:4" x14ac:dyDescent="0.35">
      <c r="A99" s="13"/>
      <c r="B99" s="13"/>
      <c r="C99" s="14"/>
      <c r="D99" s="15"/>
    </row>
    <row r="100" spans="1:4" x14ac:dyDescent="0.35">
      <c r="A100" s="13"/>
      <c r="B100" s="13"/>
      <c r="C100" s="14"/>
      <c r="D100" s="15"/>
    </row>
    <row r="101" spans="1:4" x14ac:dyDescent="0.35">
      <c r="A101" s="13"/>
      <c r="B101" s="13"/>
      <c r="C101" s="14"/>
      <c r="D101" s="15"/>
    </row>
    <row r="102" spans="1:4" x14ac:dyDescent="0.35">
      <c r="A102" s="13"/>
      <c r="B102" s="13"/>
      <c r="C102" s="14"/>
      <c r="D102" s="15"/>
    </row>
    <row r="103" spans="1:4" x14ac:dyDescent="0.35">
      <c r="A103" s="13"/>
      <c r="B103" s="13"/>
      <c r="C103" s="14"/>
      <c r="D103" s="15"/>
    </row>
    <row r="104" spans="1:4" x14ac:dyDescent="0.35">
      <c r="A104" s="13"/>
      <c r="B104" s="13"/>
      <c r="C104" s="14"/>
      <c r="D104" s="15"/>
    </row>
    <row r="105" spans="1:4" x14ac:dyDescent="0.35">
      <c r="A105" s="13"/>
      <c r="B105" s="13"/>
      <c r="C105" s="14"/>
      <c r="D105" s="15"/>
    </row>
    <row r="106" spans="1:4" x14ac:dyDescent="0.35">
      <c r="A106" s="13"/>
      <c r="B106" s="13"/>
      <c r="C106" s="14"/>
      <c r="D106" s="15"/>
    </row>
    <row r="107" spans="1:4" x14ac:dyDescent="0.35">
      <c r="A107" s="13"/>
      <c r="B107" s="13"/>
      <c r="C107" s="14"/>
      <c r="D107" s="15"/>
    </row>
    <row r="108" spans="1:4" x14ac:dyDescent="0.35">
      <c r="A108" s="13"/>
      <c r="B108" s="13"/>
      <c r="C108" s="14"/>
      <c r="D108" s="15"/>
    </row>
    <row r="109" spans="1:4" x14ac:dyDescent="0.35">
      <c r="A109" s="13"/>
      <c r="B109" s="13"/>
      <c r="C109" s="14"/>
      <c r="D109" s="15"/>
    </row>
    <row r="110" spans="1:4" x14ac:dyDescent="0.35">
      <c r="A110" s="13"/>
      <c r="B110" s="13"/>
      <c r="C110" s="14"/>
      <c r="D110" s="15"/>
    </row>
    <row r="111" spans="1:4" x14ac:dyDescent="0.35">
      <c r="A111" s="13"/>
      <c r="B111" s="13"/>
      <c r="C111" s="14"/>
      <c r="D111" s="15"/>
    </row>
    <row r="112" spans="1:4" x14ac:dyDescent="0.35">
      <c r="A112" s="13"/>
      <c r="B112" s="13"/>
      <c r="C112" s="14"/>
      <c r="D112" s="15"/>
    </row>
    <row r="113" spans="1:4" x14ac:dyDescent="0.35">
      <c r="A113" s="13"/>
      <c r="B113" s="13"/>
      <c r="C113" s="14"/>
      <c r="D113" s="15"/>
    </row>
    <row r="114" spans="1:4" x14ac:dyDescent="0.35">
      <c r="A114" s="13"/>
      <c r="B114" s="13"/>
      <c r="C114" s="14"/>
      <c r="D114" s="15"/>
    </row>
    <row r="115" spans="1:4" x14ac:dyDescent="0.35">
      <c r="A115" s="13"/>
      <c r="B115" s="13"/>
      <c r="C115" s="14"/>
      <c r="D115" s="15"/>
    </row>
    <row r="116" spans="1:4" x14ac:dyDescent="0.35">
      <c r="A116" s="13"/>
      <c r="B116" s="13"/>
      <c r="C116" s="14"/>
      <c r="D116" s="15"/>
    </row>
    <row r="117" spans="1:4" x14ac:dyDescent="0.35">
      <c r="A117" s="13"/>
      <c r="B117" s="13"/>
      <c r="C117" s="14"/>
      <c r="D117" s="15"/>
    </row>
    <row r="118" spans="1:4" x14ac:dyDescent="0.35">
      <c r="A118" s="13"/>
      <c r="B118" s="13"/>
      <c r="C118" s="14"/>
      <c r="D118" s="15"/>
    </row>
    <row r="119" spans="1:4" x14ac:dyDescent="0.35">
      <c r="A119" s="13"/>
      <c r="B119" s="13"/>
      <c r="C119" s="14"/>
      <c r="D119" s="15"/>
    </row>
    <row r="120" spans="1:4" x14ac:dyDescent="0.35">
      <c r="A120" s="13"/>
      <c r="B120" s="13"/>
      <c r="C120" s="14"/>
      <c r="D120" s="15"/>
    </row>
    <row r="121" spans="1:4" x14ac:dyDescent="0.35">
      <c r="A121" s="13"/>
      <c r="B121" s="13"/>
      <c r="C121" s="14"/>
      <c r="D121" s="15"/>
    </row>
    <row r="122" spans="1:4" x14ac:dyDescent="0.35">
      <c r="A122" s="13"/>
      <c r="B122" s="13"/>
      <c r="C122" s="14"/>
      <c r="D122" s="15"/>
    </row>
    <row r="123" spans="1:4" x14ac:dyDescent="0.35">
      <c r="A123" s="13"/>
      <c r="B123" s="13"/>
      <c r="C123" s="14"/>
      <c r="D123" s="15"/>
    </row>
    <row r="124" spans="1:4" x14ac:dyDescent="0.35">
      <c r="A124" s="13"/>
      <c r="B124" s="13"/>
      <c r="C124" s="14"/>
      <c r="D124" s="15"/>
    </row>
    <row r="125" spans="1:4" x14ac:dyDescent="0.35">
      <c r="A125" s="13"/>
      <c r="B125" s="13"/>
      <c r="C125" s="14"/>
      <c r="D125" s="15"/>
    </row>
    <row r="126" spans="1:4" x14ac:dyDescent="0.35">
      <c r="A126" s="13"/>
      <c r="B126" s="13"/>
      <c r="C126" s="14"/>
      <c r="D126" s="15"/>
    </row>
    <row r="127" spans="1:4" x14ac:dyDescent="0.35">
      <c r="A127" s="13"/>
      <c r="B127" s="13"/>
      <c r="C127" s="14"/>
      <c r="D127" s="15"/>
    </row>
    <row r="128" spans="1:4" x14ac:dyDescent="0.35">
      <c r="A128" s="13"/>
      <c r="B128" s="13"/>
      <c r="C128" s="14"/>
      <c r="D128" s="15"/>
    </row>
    <row r="129" spans="1:4" x14ac:dyDescent="0.35">
      <c r="A129" s="13"/>
      <c r="B129" s="13"/>
      <c r="C129" s="14"/>
      <c r="D129" s="15"/>
    </row>
    <row r="130" spans="1:4" x14ac:dyDescent="0.35">
      <c r="A130" s="13"/>
      <c r="B130" s="13"/>
      <c r="C130" s="14"/>
      <c r="D130" s="15"/>
    </row>
    <row r="131" spans="1:4" x14ac:dyDescent="0.35">
      <c r="A131" s="13"/>
      <c r="B131" s="13"/>
      <c r="C131" s="14"/>
      <c r="D131" s="15"/>
    </row>
    <row r="132" spans="1:4" x14ac:dyDescent="0.35">
      <c r="A132" s="13"/>
      <c r="B132" s="13"/>
      <c r="C132" s="14"/>
      <c r="D132" s="15"/>
    </row>
    <row r="133" spans="1:4" x14ac:dyDescent="0.35">
      <c r="A133" s="13"/>
      <c r="B133" s="13"/>
      <c r="C133" s="14"/>
      <c r="D133" s="15"/>
    </row>
    <row r="134" spans="1:4" x14ac:dyDescent="0.35">
      <c r="A134" s="13"/>
      <c r="B134" s="13"/>
      <c r="C134" s="14"/>
      <c r="D134" s="15"/>
    </row>
    <row r="135" spans="1:4" x14ac:dyDescent="0.35">
      <c r="A135" s="13"/>
      <c r="B135" s="13"/>
      <c r="C135" s="14"/>
      <c r="D135" s="15"/>
    </row>
    <row r="136" spans="1:4" x14ac:dyDescent="0.35">
      <c r="A136" s="13"/>
      <c r="B136" s="13"/>
      <c r="C136" s="14"/>
      <c r="D136" s="15"/>
    </row>
    <row r="137" spans="1:4" x14ac:dyDescent="0.35">
      <c r="A137" s="13"/>
      <c r="B137" s="13"/>
      <c r="C137" s="14"/>
      <c r="D137" s="15"/>
    </row>
    <row r="138" spans="1:4" x14ac:dyDescent="0.35">
      <c r="A138" s="13"/>
      <c r="B138" s="13"/>
      <c r="C138" s="14"/>
      <c r="D138" s="15"/>
    </row>
    <row r="139" spans="1:4" x14ac:dyDescent="0.35">
      <c r="A139" s="13"/>
      <c r="B139" s="13"/>
      <c r="C139" s="14"/>
      <c r="D139" s="15"/>
    </row>
    <row r="140" spans="1:4" x14ac:dyDescent="0.35">
      <c r="A140" s="13"/>
      <c r="B140" s="13"/>
      <c r="C140" s="14"/>
      <c r="D140" s="15"/>
    </row>
    <row r="141" spans="1:4" x14ac:dyDescent="0.35">
      <c r="A141" s="13"/>
      <c r="B141" s="13"/>
      <c r="C141" s="14"/>
      <c r="D141" s="15"/>
    </row>
    <row r="142" spans="1:4" x14ac:dyDescent="0.35">
      <c r="A142" s="13"/>
      <c r="B142" s="13"/>
      <c r="C142" s="14"/>
      <c r="D142" s="15"/>
    </row>
    <row r="143" spans="1:4" x14ac:dyDescent="0.35">
      <c r="A143" s="13"/>
      <c r="B143" s="13"/>
      <c r="C143" s="14"/>
      <c r="D143" s="15"/>
    </row>
    <row r="144" spans="1:4" x14ac:dyDescent="0.35">
      <c r="A144" s="13"/>
      <c r="B144" s="13"/>
      <c r="C144" s="14"/>
      <c r="D144" s="15"/>
    </row>
    <row r="145" spans="1:4" x14ac:dyDescent="0.35">
      <c r="A145" s="13"/>
      <c r="B145" s="13"/>
      <c r="C145" s="14"/>
      <c r="D145" s="15"/>
    </row>
    <row r="146" spans="1:4" x14ac:dyDescent="0.35">
      <c r="A146" s="13"/>
      <c r="B146" s="13"/>
      <c r="C146" s="14"/>
      <c r="D146" s="15"/>
    </row>
    <row r="147" spans="1:4" x14ac:dyDescent="0.35">
      <c r="A147" s="13"/>
      <c r="B147" s="13"/>
      <c r="C147" s="14"/>
      <c r="D147" s="15"/>
    </row>
    <row r="148" spans="1:4" x14ac:dyDescent="0.35">
      <c r="A148" s="13"/>
      <c r="B148" s="13"/>
      <c r="C148" s="14"/>
      <c r="D148" s="15"/>
    </row>
    <row r="149" spans="1:4" x14ac:dyDescent="0.35">
      <c r="A149" s="13"/>
      <c r="B149" s="13"/>
      <c r="C149" s="14"/>
      <c r="D149" s="15"/>
    </row>
    <row r="150" spans="1:4" x14ac:dyDescent="0.35">
      <c r="A150" s="13"/>
      <c r="B150" s="13"/>
      <c r="C150" s="14"/>
      <c r="D150" s="15"/>
    </row>
    <row r="151" spans="1:4" x14ac:dyDescent="0.35">
      <c r="A151" s="13"/>
      <c r="B151" s="13"/>
      <c r="C151" s="14"/>
      <c r="D151" s="15"/>
    </row>
    <row r="152" spans="1:4" x14ac:dyDescent="0.35">
      <c r="A152" s="13"/>
      <c r="B152" s="13"/>
      <c r="C152" s="14"/>
      <c r="D152" s="15"/>
    </row>
    <row r="153" spans="1:4" x14ac:dyDescent="0.35">
      <c r="A153" s="13"/>
      <c r="B153" s="13"/>
      <c r="C153" s="14"/>
      <c r="D153" s="15"/>
    </row>
    <row r="154" spans="1:4" x14ac:dyDescent="0.35">
      <c r="A154" s="13"/>
      <c r="B154" s="13"/>
      <c r="C154" s="14"/>
      <c r="D154" s="15"/>
    </row>
    <row r="155" spans="1:4" x14ac:dyDescent="0.35">
      <c r="A155" s="13"/>
      <c r="B155" s="13"/>
      <c r="C155" s="14"/>
      <c r="D155" s="15"/>
    </row>
    <row r="156" spans="1:4" x14ac:dyDescent="0.35">
      <c r="A156" s="13"/>
      <c r="B156" s="13"/>
      <c r="C156" s="14"/>
      <c r="D156" s="15"/>
    </row>
    <row r="157" spans="1:4" x14ac:dyDescent="0.35">
      <c r="A157" s="13"/>
      <c r="B157" s="13"/>
      <c r="C157" s="14"/>
      <c r="D157" s="15"/>
    </row>
    <row r="158" spans="1:4" x14ac:dyDescent="0.35">
      <c r="A158" s="13"/>
      <c r="B158" s="13"/>
      <c r="C158" s="14"/>
      <c r="D158" s="15"/>
    </row>
    <row r="159" spans="1:4" x14ac:dyDescent="0.35">
      <c r="A159" s="13"/>
      <c r="B159" s="13"/>
      <c r="C159" s="14"/>
      <c r="D159" s="15"/>
    </row>
    <row r="160" spans="1:4" x14ac:dyDescent="0.35">
      <c r="A160" s="13"/>
      <c r="B160" s="13"/>
      <c r="C160" s="14"/>
      <c r="D160" s="15"/>
    </row>
    <row r="161" spans="1:4" x14ac:dyDescent="0.35">
      <c r="A161" s="13"/>
      <c r="B161" s="13"/>
      <c r="C161" s="14"/>
      <c r="D161" s="15"/>
    </row>
    <row r="162" spans="1:4" x14ac:dyDescent="0.35">
      <c r="A162" s="13"/>
      <c r="B162" s="13"/>
      <c r="C162" s="14"/>
      <c r="D162" s="15"/>
    </row>
    <row r="163" spans="1:4" x14ac:dyDescent="0.35">
      <c r="A163" s="13"/>
      <c r="B163" s="13"/>
      <c r="C163" s="14"/>
      <c r="D163" s="15"/>
    </row>
    <row r="164" spans="1:4" x14ac:dyDescent="0.35">
      <c r="A164" s="13"/>
      <c r="B164" s="13"/>
      <c r="C164" s="14"/>
      <c r="D164" s="15"/>
    </row>
    <row r="165" spans="1:4" x14ac:dyDescent="0.35">
      <c r="A165" s="13"/>
      <c r="B165" s="13"/>
      <c r="C165" s="14"/>
      <c r="D165" s="15"/>
    </row>
    <row r="166" spans="1:4" x14ac:dyDescent="0.35">
      <c r="A166" s="13"/>
      <c r="B166" s="13"/>
      <c r="C166" s="14"/>
      <c r="D166" s="15"/>
    </row>
    <row r="167" spans="1:4" x14ac:dyDescent="0.35">
      <c r="A167" s="13"/>
      <c r="B167" s="13"/>
      <c r="C167" s="14"/>
      <c r="D167" s="15"/>
    </row>
    <row r="168" spans="1:4" x14ac:dyDescent="0.35">
      <c r="A168" s="13"/>
      <c r="B168" s="13"/>
      <c r="C168" s="14"/>
      <c r="D168" s="15"/>
    </row>
    <row r="169" spans="1:4" x14ac:dyDescent="0.35">
      <c r="A169" s="13"/>
      <c r="B169" s="13"/>
      <c r="C169" s="14"/>
      <c r="D169" s="15"/>
    </row>
    <row r="170" spans="1:4" x14ac:dyDescent="0.35">
      <c r="A170" s="13"/>
      <c r="B170" s="13"/>
      <c r="C170" s="14"/>
      <c r="D170" s="15"/>
    </row>
    <row r="171" spans="1:4" x14ac:dyDescent="0.35">
      <c r="A171" s="13"/>
      <c r="B171" s="13"/>
      <c r="C171" s="14"/>
      <c r="D171" s="15"/>
    </row>
    <row r="172" spans="1:4" x14ac:dyDescent="0.35">
      <c r="A172" s="13"/>
      <c r="B172" s="13"/>
      <c r="C172" s="14"/>
      <c r="D172" s="15"/>
    </row>
    <row r="173" spans="1:4" x14ac:dyDescent="0.35">
      <c r="A173" s="13"/>
      <c r="B173" s="13"/>
      <c r="C173" s="14"/>
      <c r="D173" s="15"/>
    </row>
    <row r="174" spans="1:4" x14ac:dyDescent="0.35">
      <c r="A174" s="13"/>
      <c r="B174" s="13"/>
      <c r="C174" s="14"/>
      <c r="D174" s="15"/>
    </row>
    <row r="175" spans="1:4" x14ac:dyDescent="0.35">
      <c r="A175" s="13"/>
      <c r="B175" s="13"/>
      <c r="C175" s="14"/>
      <c r="D175" s="15"/>
    </row>
    <row r="176" spans="1:4" x14ac:dyDescent="0.35">
      <c r="A176" s="13"/>
      <c r="B176" s="13"/>
      <c r="C176" s="14"/>
      <c r="D176" s="15"/>
    </row>
    <row r="177" spans="1:4" x14ac:dyDescent="0.35">
      <c r="A177" s="13"/>
      <c r="B177" s="13"/>
      <c r="C177" s="14"/>
      <c r="D177" s="15"/>
    </row>
    <row r="178" spans="1:4" x14ac:dyDescent="0.35">
      <c r="A178" s="13"/>
      <c r="B178" s="13"/>
      <c r="C178" s="14"/>
      <c r="D178" s="15"/>
    </row>
    <row r="179" spans="1:4" x14ac:dyDescent="0.35">
      <c r="A179" s="13"/>
      <c r="B179" s="13"/>
      <c r="C179" s="14"/>
      <c r="D179" s="15"/>
    </row>
    <row r="180" spans="1:4" x14ac:dyDescent="0.35">
      <c r="A180" s="13"/>
      <c r="B180" s="13"/>
      <c r="C180" s="14"/>
      <c r="D180" s="15"/>
    </row>
    <row r="181" spans="1:4" x14ac:dyDescent="0.35">
      <c r="A181" s="13"/>
      <c r="B181" s="13"/>
      <c r="C181" s="14"/>
      <c r="D181" s="15"/>
    </row>
    <row r="182" spans="1:4" x14ac:dyDescent="0.35">
      <c r="A182" s="13"/>
      <c r="B182" s="13"/>
      <c r="C182" s="14"/>
      <c r="D182" s="15"/>
    </row>
    <row r="183" spans="1:4" x14ac:dyDescent="0.35">
      <c r="A183" s="13"/>
      <c r="B183" s="13"/>
      <c r="C183" s="14"/>
      <c r="D183" s="15"/>
    </row>
    <row r="184" spans="1:4" x14ac:dyDescent="0.35">
      <c r="A184" s="13"/>
      <c r="B184" s="13"/>
      <c r="C184" s="14"/>
      <c r="D184" s="15"/>
    </row>
    <row r="185" spans="1:4" x14ac:dyDescent="0.35">
      <c r="A185" s="13"/>
      <c r="B185" s="13"/>
      <c r="C185" s="14"/>
      <c r="D185" s="15"/>
    </row>
    <row r="186" spans="1:4" x14ac:dyDescent="0.35">
      <c r="A186" s="13"/>
      <c r="B186" s="13"/>
      <c r="C186" s="14"/>
      <c r="D186" s="15"/>
    </row>
    <row r="187" spans="1:4" x14ac:dyDescent="0.35">
      <c r="A187" s="13"/>
      <c r="B187" s="13"/>
      <c r="C187" s="14"/>
      <c r="D187" s="15"/>
    </row>
    <row r="188" spans="1:4" x14ac:dyDescent="0.35">
      <c r="A188" s="13"/>
      <c r="B188" s="13"/>
      <c r="C188" s="14"/>
      <c r="D188" s="15"/>
    </row>
    <row r="189" spans="1:4" x14ac:dyDescent="0.35">
      <c r="A189" s="13"/>
      <c r="B189" s="13"/>
      <c r="C189" s="14"/>
      <c r="D189" s="15"/>
    </row>
    <row r="190" spans="1:4" x14ac:dyDescent="0.35">
      <c r="A190" s="13"/>
      <c r="B190" s="13"/>
      <c r="C190" s="14"/>
      <c r="D190" s="15"/>
    </row>
    <row r="191" spans="1:4" x14ac:dyDescent="0.35">
      <c r="A191" s="13"/>
      <c r="B191" s="13"/>
      <c r="C191" s="14"/>
      <c r="D191" s="15"/>
    </row>
    <row r="192" spans="1:4" x14ac:dyDescent="0.35">
      <c r="A192" s="13"/>
      <c r="B192" s="13"/>
      <c r="C192" s="14"/>
      <c r="D192" s="15"/>
    </row>
    <row r="193" spans="1:4" x14ac:dyDescent="0.35">
      <c r="A193" s="13"/>
      <c r="B193" s="13"/>
      <c r="C193" s="14"/>
      <c r="D193" s="15"/>
    </row>
    <row r="194" spans="1:4" x14ac:dyDescent="0.35">
      <c r="A194" s="13"/>
      <c r="B194" s="13"/>
      <c r="C194" s="14"/>
      <c r="D194" s="15"/>
    </row>
    <row r="195" spans="1:4" x14ac:dyDescent="0.35">
      <c r="A195" s="13"/>
      <c r="B195" s="13"/>
      <c r="C195" s="14"/>
      <c r="D195" s="15"/>
    </row>
    <row r="196" spans="1:4" x14ac:dyDescent="0.35">
      <c r="A196" s="13"/>
      <c r="B196" s="13"/>
      <c r="C196" s="14"/>
      <c r="D196" s="15"/>
    </row>
    <row r="197" spans="1:4" x14ac:dyDescent="0.35">
      <c r="A197" s="13"/>
      <c r="B197" s="13"/>
      <c r="C197" s="14"/>
      <c r="D197" s="15"/>
    </row>
    <row r="198" spans="1:4" x14ac:dyDescent="0.35">
      <c r="A198" s="13"/>
      <c r="B198" s="13"/>
      <c r="C198" s="14"/>
      <c r="D198" s="15"/>
    </row>
    <row r="199" spans="1:4" x14ac:dyDescent="0.35">
      <c r="A199" s="13"/>
      <c r="B199" s="13"/>
      <c r="C199" s="14"/>
      <c r="D199" s="15"/>
    </row>
    <row r="200" spans="1:4" x14ac:dyDescent="0.35">
      <c r="A200" s="13"/>
      <c r="B200" s="13"/>
      <c r="C200" s="14"/>
      <c r="D200" s="15"/>
    </row>
    <row r="201" spans="1:4" x14ac:dyDescent="0.35">
      <c r="A201" s="13"/>
      <c r="B201" s="13"/>
      <c r="C201" s="14"/>
      <c r="D201" s="15"/>
    </row>
    <row r="202" spans="1:4" x14ac:dyDescent="0.35">
      <c r="A202" s="13"/>
      <c r="B202" s="13"/>
      <c r="C202" s="14"/>
      <c r="D202" s="15"/>
    </row>
    <row r="203" spans="1:4" x14ac:dyDescent="0.35">
      <c r="A203" s="13"/>
      <c r="B203" s="13"/>
      <c r="C203" s="14"/>
      <c r="D203" s="15"/>
    </row>
    <row r="204" spans="1:4" x14ac:dyDescent="0.35">
      <c r="A204" s="13"/>
      <c r="B204" s="13"/>
      <c r="C204" s="14"/>
      <c r="D204" s="15"/>
    </row>
    <row r="205" spans="1:4" x14ac:dyDescent="0.35">
      <c r="A205" s="13"/>
      <c r="B205" s="13"/>
      <c r="C205" s="14"/>
      <c r="D205" s="15"/>
    </row>
  </sheetData>
  <phoneticPr fontId="1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FFE32-6B48-4C47-83FA-BE7F41E62EAE}">
  <sheetPr codeName="Sheet3"/>
  <dimension ref="A1:N205"/>
  <sheetViews>
    <sheetView showGridLines="0" zoomScaleNormal="100" workbookViewId="0">
      <selection activeCell="E7" sqref="E7"/>
    </sheetView>
  </sheetViews>
  <sheetFormatPr defaultColWidth="8.25" defaultRowHeight="14" x14ac:dyDescent="0.35"/>
  <cols>
    <col min="1" max="1" width="7.5" style="21" bestFit="1" customWidth="1"/>
    <col min="2" max="2" width="5.6640625" style="21" bestFit="1" customWidth="1"/>
    <col min="3" max="3" width="7.83203125" style="21" bestFit="1" customWidth="1"/>
    <col min="4" max="4" width="5.6640625" style="21" bestFit="1" customWidth="1"/>
    <col min="5" max="7" width="8.25" style="4"/>
    <col min="8" max="9" width="11.5" style="4" customWidth="1"/>
    <col min="10" max="11" width="8.25" style="4"/>
    <col min="12" max="12" width="9.83203125" style="4" customWidth="1"/>
    <col min="13" max="16384" width="8.25" style="4"/>
  </cols>
  <sheetData>
    <row r="1" spans="1:14" ht="16" x14ac:dyDescent="0.45">
      <c r="A1" s="2" t="s">
        <v>0</v>
      </c>
      <c r="B1" s="3">
        <v>0.02</v>
      </c>
      <c r="C1" s="2" t="s">
        <v>1</v>
      </c>
      <c r="D1" s="3">
        <v>0.04</v>
      </c>
    </row>
    <row r="2" spans="1:14" x14ac:dyDescent="0.35">
      <c r="A2" s="2" t="s">
        <v>3</v>
      </c>
      <c r="B2" s="7">
        <v>0.3</v>
      </c>
      <c r="C2" s="2" t="s">
        <v>4</v>
      </c>
      <c r="D2" s="3">
        <v>0.08</v>
      </c>
      <c r="E2" s="5" t="s">
        <v>2</v>
      </c>
      <c r="F2" s="6">
        <f>B2^2</f>
        <v>0.09</v>
      </c>
      <c r="G2" s="5" t="s">
        <v>5</v>
      </c>
      <c r="H2" s="8">
        <f>D2^2</f>
        <v>6.4000000000000003E-3</v>
      </c>
    </row>
    <row r="4" spans="1:14" x14ac:dyDescent="0.35">
      <c r="A4" s="9" t="s">
        <v>6</v>
      </c>
      <c r="B4" s="9" t="s">
        <v>7</v>
      </c>
      <c r="C4" s="9" t="s">
        <v>8</v>
      </c>
      <c r="D4" s="9" t="s">
        <v>9</v>
      </c>
      <c r="G4" s="11"/>
    </row>
    <row r="5" spans="1:14" x14ac:dyDescent="0.35">
      <c r="A5" s="12">
        <v>1.0000000000000001E-5</v>
      </c>
      <c r="B5" s="13">
        <f t="shared" ref="B5:B25" si="0">(1-EXP(-B$2*A5))/B$2</f>
        <v>9.9999850000642709E-6</v>
      </c>
      <c r="C5" s="14">
        <f t="shared" ref="C5:C25" si="1">($H$2/(2*$F$2))*(A5-B5)-($H$2*B5^2)/(4*$B$2) +$D$1*(B5-A5)</f>
        <v>-5.9999811436309275E-13</v>
      </c>
      <c r="D5" s="15">
        <f>-C5/A5+$B$1*B5/A5</f>
        <v>2.0000029999939974E-2</v>
      </c>
    </row>
    <row r="6" spans="1:14" x14ac:dyDescent="0.35">
      <c r="A6" s="12">
        <f>A5+0.5</f>
        <v>0.50000999999999995</v>
      </c>
      <c r="B6" s="13">
        <f t="shared" si="0"/>
        <v>0.46431535231666099</v>
      </c>
      <c r="C6" s="14">
        <f t="shared" si="1"/>
        <v>-1.3084495260429912E-3</v>
      </c>
      <c r="D6" s="15">
        <f t="shared" ref="D6:D25" si="2">-C6/A6+$B$1*B6/A6</f>
        <v>2.1189089362965166E-2</v>
      </c>
    </row>
    <row r="7" spans="1:14" x14ac:dyDescent="0.35">
      <c r="A7" s="12">
        <f t="shared" ref="A7:A24" si="3">A6+0.5</f>
        <v>1.0000100000000001</v>
      </c>
      <c r="B7" s="13">
        <f t="shared" si="0"/>
        <v>0.8639466725653685</v>
      </c>
      <c r="C7" s="14">
        <f t="shared" si="1"/>
        <v>-4.5855464492389241E-3</v>
      </c>
      <c r="D7" s="15">
        <f t="shared" si="2"/>
        <v>2.1864261257933712E-2</v>
      </c>
    </row>
    <row r="8" spans="1:14" x14ac:dyDescent="0.35">
      <c r="A8" s="12">
        <f t="shared" si="3"/>
        <v>1.5000100000000001</v>
      </c>
      <c r="B8" s="13">
        <f t="shared" si="0"/>
        <v>1.2079125375327076</v>
      </c>
      <c r="C8" s="14">
        <f t="shared" si="1"/>
        <v>-9.0798253353855038E-3</v>
      </c>
      <c r="D8" s="15">
        <f t="shared" si="2"/>
        <v>2.2158569666895323E-2</v>
      </c>
      <c r="G8" s="11"/>
      <c r="H8" s="11"/>
      <c r="I8" s="11"/>
    </row>
    <row r="9" spans="1:14" x14ac:dyDescent="0.35">
      <c r="A9" s="12">
        <f t="shared" si="3"/>
        <v>2.0000100000000001</v>
      </c>
      <c r="B9" s="13">
        <f t="shared" si="0"/>
        <v>1.5039667011280409</v>
      </c>
      <c r="C9" s="14">
        <f t="shared" si="1"/>
        <v>-1.4268188020419173E-2</v>
      </c>
      <c r="D9" s="15">
        <f t="shared" si="2"/>
        <v>2.2173650153239226E-2</v>
      </c>
      <c r="H9" s="18"/>
      <c r="I9" s="18"/>
      <c r="K9" s="5"/>
      <c r="L9" s="19"/>
      <c r="M9" s="5"/>
      <c r="N9" s="20"/>
    </row>
    <row r="10" spans="1:14" x14ac:dyDescent="0.35">
      <c r="A10" s="12">
        <f t="shared" si="3"/>
        <v>2.5000100000000001</v>
      </c>
      <c r="B10" s="13">
        <f t="shared" si="0"/>
        <v>1.758782881188393</v>
      </c>
      <c r="C10" s="14">
        <f t="shared" si="1"/>
        <v>-1.9792034607134319E-2</v>
      </c>
      <c r="D10" s="15">
        <f t="shared" si="2"/>
        <v>2.1986988944405095E-2</v>
      </c>
    </row>
    <row r="11" spans="1:14" x14ac:dyDescent="0.35">
      <c r="A11" s="12">
        <f t="shared" si="3"/>
        <v>3.0000100000000001</v>
      </c>
      <c r="B11" s="13">
        <f t="shared" si="0"/>
        <v>1.9781051998885018</v>
      </c>
      <c r="C11" s="14">
        <f t="shared" si="1"/>
        <v>-2.541060008134495E-2</v>
      </c>
      <c r="D11" s="15">
        <f t="shared" si="2"/>
        <v>2.1657495834718876E-2</v>
      </c>
    </row>
    <row r="12" spans="1:14" x14ac:dyDescent="0.35">
      <c r="A12" s="12">
        <f t="shared" si="3"/>
        <v>3.5000100000000001</v>
      </c>
      <c r="B12" s="13">
        <f t="shared" si="0"/>
        <v>2.1668776690017242</v>
      </c>
      <c r="C12" s="14">
        <f t="shared" si="1"/>
        <v>-3.0966946355112403E-2</v>
      </c>
      <c r="D12" s="15">
        <f t="shared" si="2"/>
        <v>2.1229796410623652E-2</v>
      </c>
    </row>
    <row r="13" spans="1:14" x14ac:dyDescent="0.35">
      <c r="A13" s="12">
        <f t="shared" si="3"/>
        <v>4.0000099999999996</v>
      </c>
      <c r="B13" s="13">
        <f t="shared" si="0"/>
        <v>2.3293556388969279</v>
      </c>
      <c r="C13" s="14">
        <f t="shared" si="1"/>
        <v>-3.6363251520249641E-2</v>
      </c>
      <c r="D13" s="15">
        <f t="shared" si="2"/>
        <v>2.0737539230698977E-2</v>
      </c>
    </row>
    <row r="14" spans="1:14" x14ac:dyDescent="0.35">
      <c r="A14" s="12">
        <f t="shared" si="3"/>
        <v>4.5000099999999996</v>
      </c>
      <c r="B14" s="13">
        <f t="shared" si="0"/>
        <v>2.4692017235790793</v>
      </c>
      <c r="C14" s="14">
        <f t="shared" si="1"/>
        <v>-4.1542919371075543E-2</v>
      </c>
      <c r="D14" s="15">
        <f t="shared" si="2"/>
        <v>2.0205944840713051E-2</v>
      </c>
    </row>
    <row r="15" spans="1:14" x14ac:dyDescent="0.35">
      <c r="A15" s="12">
        <f t="shared" si="3"/>
        <v>5.0000099999999996</v>
      </c>
      <c r="B15" s="13">
        <f t="shared" si="0"/>
        <v>2.5895683641368219</v>
      </c>
      <c r="C15" s="14">
        <f t="shared" si="1"/>
        <v>-4.6477683604040379E-2</v>
      </c>
      <c r="D15" s="15">
        <f t="shared" si="2"/>
        <v>1.9653770869813625E-2</v>
      </c>
    </row>
    <row r="16" spans="1:14" x14ac:dyDescent="0.35">
      <c r="A16" s="12">
        <f t="shared" si="3"/>
        <v>5.5000099999999996</v>
      </c>
      <c r="B16" s="13">
        <f t="shared" si="0"/>
        <v>2.6931688917603585</v>
      </c>
      <c r="C16" s="14">
        <f t="shared" si="1"/>
        <v>-5.1158362327531112E-2</v>
      </c>
      <c r="D16" s="15">
        <f t="shared" si="2"/>
        <v>1.909482712990309E-2</v>
      </c>
    </row>
    <row r="17" spans="1:4" x14ac:dyDescent="0.35">
      <c r="A17" s="12">
        <f t="shared" si="3"/>
        <v>6.0000099999999996</v>
      </c>
      <c r="B17" s="13">
        <f t="shared" si="0"/>
        <v>2.7823386922477806</v>
      </c>
      <c r="C17" s="14">
        <f t="shared" si="1"/>
        <v>-5.5588273892476142E-2</v>
      </c>
      <c r="D17" s="15">
        <f t="shared" si="2"/>
        <v>1.8539143724332421E-2</v>
      </c>
    </row>
    <row r="18" spans="1:4" x14ac:dyDescent="0.35">
      <c r="A18" s="12">
        <f t="shared" si="3"/>
        <v>6.5000099999999996</v>
      </c>
      <c r="B18" s="13">
        <f t="shared" si="0"/>
        <v>2.8590878507835367</v>
      </c>
      <c r="C18" s="14">
        <f t="shared" si="1"/>
        <v>-5.977858735739594E-2</v>
      </c>
      <c r="D18" s="15">
        <f t="shared" si="2"/>
        <v>1.7993871451438794E-2</v>
      </c>
    </row>
    <row r="19" spans="1:4" x14ac:dyDescent="0.35">
      <c r="A19" s="12">
        <f t="shared" si="3"/>
        <v>7.0000099999999996</v>
      </c>
      <c r="B19" s="13">
        <f t="shared" si="0"/>
        <v>2.9251464637191726</v>
      </c>
      <c r="C19" s="14">
        <f t="shared" si="1"/>
        <v>-6.3745074388139422E-2</v>
      </c>
      <c r="D19" s="15">
        <f t="shared" si="2"/>
        <v>1.7463975574681018E-2</v>
      </c>
    </row>
    <row r="20" spans="1:4" x14ac:dyDescent="0.35">
      <c r="A20" s="12">
        <f t="shared" si="3"/>
        <v>7.5000099999999996</v>
      </c>
      <c r="B20" s="13">
        <f t="shared" si="0"/>
        <v>2.9820036387844504</v>
      </c>
      <c r="C20" s="14">
        <f t="shared" si="1"/>
        <v>-6.7505872014595542E-2</v>
      </c>
      <c r="D20" s="15">
        <f t="shared" si="2"/>
        <v>1.6952770035011229E-2</v>
      </c>
    </row>
    <row r="21" spans="1:4" x14ac:dyDescent="0.35">
      <c r="A21" s="12">
        <f t="shared" si="3"/>
        <v>8.0000099999999996</v>
      </c>
      <c r="B21" s="13">
        <f t="shared" si="0"/>
        <v>3.0309410628801303</v>
      </c>
      <c r="C21" s="14">
        <f t="shared" si="1"/>
        <v>-7.1079970707126183E-2</v>
      </c>
      <c r="D21" s="15">
        <f t="shared" si="2"/>
        <v>1.6462328417680576E-2</v>
      </c>
    </row>
    <row r="22" spans="1:4" x14ac:dyDescent="0.35">
      <c r="A22" s="12">
        <f t="shared" si="3"/>
        <v>8.5000099999999996</v>
      </c>
      <c r="B22" s="13">
        <f t="shared" si="0"/>
        <v>3.0730618941449785</v>
      </c>
      <c r="C22" s="14">
        <f t="shared" si="1"/>
        <v>-7.4486219520667279E-2</v>
      </c>
      <c r="D22" s="15">
        <f t="shared" si="2"/>
        <v>1.5993799701831745E-2</v>
      </c>
    </row>
    <row r="23" spans="1:4" x14ac:dyDescent="0.35">
      <c r="A23" s="12">
        <f t="shared" si="3"/>
        <v>9.0000099999999996</v>
      </c>
      <c r="B23" s="13">
        <f t="shared" si="0"/>
        <v>3.1093156295882869</v>
      </c>
      <c r="C23" s="14">
        <f t="shared" si="1"/>
        <v>-7.7742696851973853E-2</v>
      </c>
      <c r="D23" s="15">
        <f t="shared" si="2"/>
        <v>1.554765044080391E-2</v>
      </c>
    </row>
    <row r="24" spans="1:4" x14ac:dyDescent="0.35">
      <c r="A24" s="12">
        <f t="shared" si="3"/>
        <v>9.5000099999999996</v>
      </c>
      <c r="B24" s="13">
        <f t="shared" si="0"/>
        <v>3.1405195088595463</v>
      </c>
      <c r="C24" s="14">
        <f t="shared" si="1"/>
        <v>-8.0866337038992653E-2</v>
      </c>
      <c r="D24" s="15">
        <f t="shared" si="2"/>
        <v>1.5123850102913953E-2</v>
      </c>
    </row>
    <row r="25" spans="1:4" x14ac:dyDescent="0.35">
      <c r="A25" s="12">
        <v>10</v>
      </c>
      <c r="B25" s="13">
        <f t="shared" si="0"/>
        <v>3.1673764387737871</v>
      </c>
      <c r="C25" s="14">
        <f t="shared" si="1"/>
        <v>-8.3872674520468399E-2</v>
      </c>
      <c r="D25" s="15">
        <f t="shared" si="2"/>
        <v>1.4722020329594413E-2</v>
      </c>
    </row>
    <row r="26" spans="1:4" x14ac:dyDescent="0.35">
      <c r="A26" s="13"/>
      <c r="B26" s="13"/>
      <c r="C26" s="14"/>
      <c r="D26" s="15"/>
    </row>
    <row r="27" spans="1:4" x14ac:dyDescent="0.35">
      <c r="A27" s="13"/>
      <c r="B27" s="13"/>
      <c r="C27" s="14"/>
      <c r="D27" s="15"/>
    </row>
    <row r="28" spans="1:4" x14ac:dyDescent="0.35">
      <c r="A28" s="13"/>
      <c r="B28" s="13"/>
      <c r="C28" s="14"/>
      <c r="D28" s="15"/>
    </row>
    <row r="29" spans="1:4" x14ac:dyDescent="0.35">
      <c r="A29" s="13"/>
      <c r="B29" s="13"/>
      <c r="C29" s="14"/>
      <c r="D29" s="15"/>
    </row>
    <row r="30" spans="1:4" x14ac:dyDescent="0.35">
      <c r="A30" s="13"/>
      <c r="B30" s="13"/>
      <c r="C30" s="14"/>
      <c r="D30" s="15"/>
    </row>
    <row r="31" spans="1:4" x14ac:dyDescent="0.35">
      <c r="A31" s="13"/>
      <c r="B31" s="13"/>
      <c r="C31" s="14"/>
      <c r="D31" s="15"/>
    </row>
    <row r="32" spans="1:4" x14ac:dyDescent="0.35">
      <c r="A32" s="13"/>
      <c r="B32" s="13"/>
      <c r="C32" s="14"/>
      <c r="D32" s="15"/>
    </row>
    <row r="33" spans="1:4" x14ac:dyDescent="0.35">
      <c r="A33" s="13"/>
      <c r="B33" s="13"/>
      <c r="C33" s="14"/>
      <c r="D33" s="15"/>
    </row>
    <row r="34" spans="1:4" x14ac:dyDescent="0.35">
      <c r="A34" s="13"/>
      <c r="B34" s="13"/>
      <c r="C34" s="14"/>
      <c r="D34" s="15"/>
    </row>
    <row r="35" spans="1:4" x14ac:dyDescent="0.35">
      <c r="A35" s="13"/>
      <c r="B35" s="13"/>
      <c r="C35" s="14"/>
      <c r="D35" s="15"/>
    </row>
    <row r="36" spans="1:4" x14ac:dyDescent="0.35">
      <c r="A36" s="13"/>
      <c r="B36" s="13"/>
      <c r="C36" s="14"/>
      <c r="D36" s="15"/>
    </row>
    <row r="37" spans="1:4" x14ac:dyDescent="0.35">
      <c r="A37" s="13"/>
      <c r="B37" s="13"/>
      <c r="C37" s="14"/>
      <c r="D37" s="15"/>
    </row>
    <row r="38" spans="1:4" x14ac:dyDescent="0.35">
      <c r="A38" s="13"/>
      <c r="B38" s="13"/>
      <c r="C38" s="14"/>
      <c r="D38" s="15"/>
    </row>
    <row r="39" spans="1:4" x14ac:dyDescent="0.35">
      <c r="A39" s="13"/>
      <c r="B39" s="13"/>
      <c r="C39" s="14"/>
      <c r="D39" s="15"/>
    </row>
    <row r="40" spans="1:4" x14ac:dyDescent="0.35">
      <c r="A40" s="13"/>
      <c r="B40" s="13"/>
      <c r="C40" s="14"/>
      <c r="D40" s="15"/>
    </row>
    <row r="41" spans="1:4" x14ac:dyDescent="0.35">
      <c r="A41" s="13"/>
      <c r="B41" s="13"/>
      <c r="C41" s="14"/>
      <c r="D41" s="15"/>
    </row>
    <row r="42" spans="1:4" x14ac:dyDescent="0.35">
      <c r="A42" s="13"/>
      <c r="B42" s="13"/>
      <c r="C42" s="14"/>
      <c r="D42" s="15"/>
    </row>
    <row r="43" spans="1:4" x14ac:dyDescent="0.35">
      <c r="A43" s="13"/>
      <c r="B43" s="13"/>
      <c r="C43" s="14"/>
      <c r="D43" s="15"/>
    </row>
    <row r="44" spans="1:4" x14ac:dyDescent="0.35">
      <c r="A44" s="13"/>
      <c r="B44" s="13"/>
      <c r="C44" s="14"/>
      <c r="D44" s="15"/>
    </row>
    <row r="45" spans="1:4" x14ac:dyDescent="0.35">
      <c r="A45" s="13"/>
      <c r="B45" s="13"/>
      <c r="C45" s="14"/>
      <c r="D45" s="15"/>
    </row>
    <row r="46" spans="1:4" x14ac:dyDescent="0.35">
      <c r="A46" s="13"/>
      <c r="B46" s="13"/>
      <c r="C46" s="14"/>
      <c r="D46" s="15"/>
    </row>
    <row r="47" spans="1:4" x14ac:dyDescent="0.35">
      <c r="A47" s="13"/>
      <c r="B47" s="13"/>
      <c r="C47" s="14"/>
      <c r="D47" s="15"/>
    </row>
    <row r="48" spans="1:4" x14ac:dyDescent="0.35">
      <c r="A48" s="13"/>
      <c r="B48" s="13"/>
      <c r="C48" s="14"/>
      <c r="D48" s="15"/>
    </row>
    <row r="49" spans="1:4" x14ac:dyDescent="0.35">
      <c r="A49" s="13"/>
      <c r="B49" s="13"/>
      <c r="C49" s="14"/>
      <c r="D49" s="15"/>
    </row>
    <row r="50" spans="1:4" x14ac:dyDescent="0.35">
      <c r="A50" s="13"/>
      <c r="B50" s="13"/>
      <c r="C50" s="14"/>
      <c r="D50" s="15"/>
    </row>
    <row r="51" spans="1:4" x14ac:dyDescent="0.35">
      <c r="A51" s="13"/>
      <c r="B51" s="13"/>
      <c r="C51" s="14"/>
      <c r="D51" s="15"/>
    </row>
    <row r="52" spans="1:4" x14ac:dyDescent="0.35">
      <c r="A52" s="13"/>
      <c r="B52" s="13"/>
      <c r="C52" s="14"/>
      <c r="D52" s="15"/>
    </row>
    <row r="53" spans="1:4" x14ac:dyDescent="0.35">
      <c r="A53" s="13"/>
      <c r="B53" s="13"/>
      <c r="C53" s="14"/>
      <c r="D53" s="15"/>
    </row>
    <row r="54" spans="1:4" x14ac:dyDescent="0.35">
      <c r="A54" s="13"/>
      <c r="B54" s="13"/>
      <c r="C54" s="14"/>
      <c r="D54" s="15"/>
    </row>
    <row r="55" spans="1:4" x14ac:dyDescent="0.35">
      <c r="A55" s="13"/>
      <c r="B55" s="13"/>
      <c r="C55" s="14"/>
      <c r="D55" s="15"/>
    </row>
    <row r="56" spans="1:4" x14ac:dyDescent="0.35">
      <c r="A56" s="13"/>
      <c r="B56" s="13"/>
      <c r="C56" s="14"/>
      <c r="D56" s="15"/>
    </row>
    <row r="57" spans="1:4" x14ac:dyDescent="0.35">
      <c r="A57" s="13"/>
      <c r="B57" s="13"/>
      <c r="C57" s="14"/>
      <c r="D57" s="15"/>
    </row>
    <row r="58" spans="1:4" x14ac:dyDescent="0.35">
      <c r="A58" s="13"/>
      <c r="B58" s="13"/>
      <c r="C58" s="14"/>
      <c r="D58" s="15"/>
    </row>
    <row r="59" spans="1:4" x14ac:dyDescent="0.35">
      <c r="A59" s="13"/>
      <c r="B59" s="13"/>
      <c r="C59" s="14"/>
      <c r="D59" s="15"/>
    </row>
    <row r="60" spans="1:4" x14ac:dyDescent="0.35">
      <c r="A60" s="13"/>
      <c r="B60" s="13"/>
      <c r="C60" s="14"/>
      <c r="D60" s="15"/>
    </row>
    <row r="61" spans="1:4" x14ac:dyDescent="0.35">
      <c r="A61" s="13"/>
      <c r="B61" s="13"/>
      <c r="C61" s="14"/>
      <c r="D61" s="15"/>
    </row>
    <row r="62" spans="1:4" x14ac:dyDescent="0.35">
      <c r="A62" s="13"/>
      <c r="B62" s="13"/>
      <c r="C62" s="14"/>
      <c r="D62" s="15"/>
    </row>
    <row r="63" spans="1:4" x14ac:dyDescent="0.35">
      <c r="A63" s="13"/>
      <c r="B63" s="13"/>
      <c r="C63" s="14"/>
      <c r="D63" s="15"/>
    </row>
    <row r="64" spans="1:4" x14ac:dyDescent="0.35">
      <c r="A64" s="13"/>
      <c r="B64" s="13"/>
      <c r="C64" s="14"/>
      <c r="D64" s="15"/>
    </row>
    <row r="65" spans="1:4" x14ac:dyDescent="0.35">
      <c r="A65" s="13"/>
      <c r="B65" s="13"/>
      <c r="C65" s="14"/>
      <c r="D65" s="15"/>
    </row>
    <row r="66" spans="1:4" x14ac:dyDescent="0.35">
      <c r="A66" s="13"/>
      <c r="B66" s="13"/>
      <c r="C66" s="14"/>
      <c r="D66" s="15"/>
    </row>
    <row r="67" spans="1:4" x14ac:dyDescent="0.35">
      <c r="A67" s="13"/>
      <c r="B67" s="13"/>
      <c r="C67" s="14"/>
      <c r="D67" s="15"/>
    </row>
    <row r="68" spans="1:4" x14ac:dyDescent="0.35">
      <c r="A68" s="13"/>
      <c r="B68" s="13"/>
      <c r="C68" s="14"/>
      <c r="D68" s="15"/>
    </row>
    <row r="69" spans="1:4" x14ac:dyDescent="0.35">
      <c r="A69" s="13"/>
      <c r="B69" s="13"/>
      <c r="C69" s="14"/>
      <c r="D69" s="15"/>
    </row>
    <row r="70" spans="1:4" x14ac:dyDescent="0.35">
      <c r="A70" s="13"/>
      <c r="B70" s="13"/>
      <c r="C70" s="14"/>
      <c r="D70" s="15"/>
    </row>
    <row r="71" spans="1:4" x14ac:dyDescent="0.35">
      <c r="A71" s="13"/>
      <c r="B71" s="13"/>
      <c r="C71" s="14"/>
      <c r="D71" s="15"/>
    </row>
    <row r="72" spans="1:4" x14ac:dyDescent="0.35">
      <c r="A72" s="13"/>
      <c r="B72" s="13"/>
      <c r="C72" s="14"/>
      <c r="D72" s="15"/>
    </row>
    <row r="73" spans="1:4" x14ac:dyDescent="0.35">
      <c r="A73" s="13"/>
      <c r="B73" s="13"/>
      <c r="C73" s="14"/>
      <c r="D73" s="15"/>
    </row>
    <row r="74" spans="1:4" x14ac:dyDescent="0.35">
      <c r="A74" s="13"/>
      <c r="B74" s="13"/>
      <c r="C74" s="14"/>
      <c r="D74" s="15"/>
    </row>
    <row r="75" spans="1:4" x14ac:dyDescent="0.35">
      <c r="A75" s="13"/>
      <c r="B75" s="13"/>
      <c r="C75" s="14"/>
      <c r="D75" s="15"/>
    </row>
    <row r="76" spans="1:4" x14ac:dyDescent="0.35">
      <c r="A76" s="13"/>
      <c r="B76" s="13"/>
      <c r="C76" s="14"/>
      <c r="D76" s="15"/>
    </row>
    <row r="77" spans="1:4" x14ac:dyDescent="0.35">
      <c r="A77" s="13"/>
      <c r="B77" s="13"/>
      <c r="C77" s="14"/>
      <c r="D77" s="15"/>
    </row>
    <row r="78" spans="1:4" x14ac:dyDescent="0.35">
      <c r="A78" s="13"/>
      <c r="B78" s="13"/>
      <c r="C78" s="14"/>
      <c r="D78" s="15"/>
    </row>
    <row r="79" spans="1:4" x14ac:dyDescent="0.35">
      <c r="A79" s="13"/>
      <c r="B79" s="13"/>
      <c r="C79" s="14"/>
      <c r="D79" s="15"/>
    </row>
    <row r="80" spans="1:4" x14ac:dyDescent="0.35">
      <c r="A80" s="13"/>
      <c r="B80" s="13"/>
      <c r="C80" s="14"/>
      <c r="D80" s="15"/>
    </row>
    <row r="81" spans="1:4" x14ac:dyDescent="0.35">
      <c r="A81" s="13"/>
      <c r="B81" s="13"/>
      <c r="C81" s="14"/>
      <c r="D81" s="15"/>
    </row>
    <row r="82" spans="1:4" x14ac:dyDescent="0.35">
      <c r="A82" s="13"/>
      <c r="B82" s="13"/>
      <c r="C82" s="14"/>
      <c r="D82" s="15"/>
    </row>
    <row r="83" spans="1:4" x14ac:dyDescent="0.35">
      <c r="A83" s="13"/>
      <c r="B83" s="13"/>
      <c r="C83" s="14"/>
      <c r="D83" s="15"/>
    </row>
    <row r="84" spans="1:4" x14ac:dyDescent="0.35">
      <c r="A84" s="13"/>
      <c r="B84" s="13"/>
      <c r="C84" s="14"/>
      <c r="D84" s="15"/>
    </row>
    <row r="85" spans="1:4" x14ac:dyDescent="0.35">
      <c r="A85" s="13"/>
      <c r="B85" s="13"/>
      <c r="C85" s="14"/>
      <c r="D85" s="15"/>
    </row>
    <row r="86" spans="1:4" x14ac:dyDescent="0.35">
      <c r="A86" s="13"/>
      <c r="B86" s="13"/>
      <c r="C86" s="14"/>
      <c r="D86" s="15"/>
    </row>
    <row r="87" spans="1:4" x14ac:dyDescent="0.35">
      <c r="A87" s="13"/>
      <c r="B87" s="13"/>
      <c r="C87" s="14"/>
      <c r="D87" s="15"/>
    </row>
    <row r="88" spans="1:4" x14ac:dyDescent="0.35">
      <c r="A88" s="13"/>
      <c r="B88" s="13"/>
      <c r="C88" s="14"/>
      <c r="D88" s="15"/>
    </row>
    <row r="89" spans="1:4" x14ac:dyDescent="0.35">
      <c r="A89" s="13"/>
      <c r="B89" s="13"/>
      <c r="C89" s="14"/>
      <c r="D89" s="15"/>
    </row>
    <row r="90" spans="1:4" x14ac:dyDescent="0.35">
      <c r="A90" s="13"/>
      <c r="B90" s="13"/>
      <c r="C90" s="14"/>
      <c r="D90" s="15"/>
    </row>
    <row r="91" spans="1:4" x14ac:dyDescent="0.35">
      <c r="A91" s="13"/>
      <c r="B91" s="13"/>
      <c r="C91" s="14"/>
      <c r="D91" s="15"/>
    </row>
    <row r="92" spans="1:4" x14ac:dyDescent="0.35">
      <c r="A92" s="13"/>
      <c r="B92" s="13"/>
      <c r="C92" s="14"/>
      <c r="D92" s="15"/>
    </row>
    <row r="93" spans="1:4" x14ac:dyDescent="0.35">
      <c r="A93" s="13"/>
      <c r="B93" s="13"/>
      <c r="C93" s="14"/>
      <c r="D93" s="15"/>
    </row>
    <row r="94" spans="1:4" x14ac:dyDescent="0.35">
      <c r="A94" s="13"/>
      <c r="B94" s="13"/>
      <c r="C94" s="14"/>
      <c r="D94" s="15"/>
    </row>
    <row r="95" spans="1:4" x14ac:dyDescent="0.35">
      <c r="A95" s="13"/>
      <c r="B95" s="13"/>
      <c r="C95" s="14"/>
      <c r="D95" s="15"/>
    </row>
    <row r="96" spans="1:4" x14ac:dyDescent="0.35">
      <c r="A96" s="13"/>
      <c r="B96" s="13"/>
      <c r="C96" s="14"/>
      <c r="D96" s="15"/>
    </row>
    <row r="97" spans="1:4" x14ac:dyDescent="0.35">
      <c r="A97" s="13"/>
      <c r="B97" s="13"/>
      <c r="C97" s="14"/>
      <c r="D97" s="15"/>
    </row>
    <row r="98" spans="1:4" x14ac:dyDescent="0.35">
      <c r="A98" s="13"/>
      <c r="B98" s="13"/>
      <c r="C98" s="14"/>
      <c r="D98" s="15"/>
    </row>
    <row r="99" spans="1:4" x14ac:dyDescent="0.35">
      <c r="A99" s="13"/>
      <c r="B99" s="13"/>
      <c r="C99" s="14"/>
      <c r="D99" s="15"/>
    </row>
    <row r="100" spans="1:4" x14ac:dyDescent="0.35">
      <c r="A100" s="13"/>
      <c r="B100" s="13"/>
      <c r="C100" s="14"/>
      <c r="D100" s="15"/>
    </row>
    <row r="101" spans="1:4" x14ac:dyDescent="0.35">
      <c r="A101" s="13"/>
      <c r="B101" s="13"/>
      <c r="C101" s="14"/>
      <c r="D101" s="15"/>
    </row>
    <row r="102" spans="1:4" x14ac:dyDescent="0.35">
      <c r="A102" s="13"/>
      <c r="B102" s="13"/>
      <c r="C102" s="14"/>
      <c r="D102" s="15"/>
    </row>
    <row r="103" spans="1:4" x14ac:dyDescent="0.35">
      <c r="A103" s="13"/>
      <c r="B103" s="13"/>
      <c r="C103" s="14"/>
      <c r="D103" s="15"/>
    </row>
    <row r="104" spans="1:4" x14ac:dyDescent="0.35">
      <c r="A104" s="13"/>
      <c r="B104" s="13"/>
      <c r="C104" s="14"/>
      <c r="D104" s="15"/>
    </row>
    <row r="105" spans="1:4" x14ac:dyDescent="0.35">
      <c r="A105" s="13"/>
      <c r="B105" s="13"/>
      <c r="C105" s="14"/>
      <c r="D105" s="15"/>
    </row>
    <row r="106" spans="1:4" x14ac:dyDescent="0.35">
      <c r="A106" s="13"/>
      <c r="B106" s="13"/>
      <c r="C106" s="14"/>
      <c r="D106" s="15"/>
    </row>
    <row r="107" spans="1:4" x14ac:dyDescent="0.35">
      <c r="A107" s="13"/>
      <c r="B107" s="13"/>
      <c r="C107" s="14"/>
      <c r="D107" s="15"/>
    </row>
    <row r="108" spans="1:4" x14ac:dyDescent="0.35">
      <c r="A108" s="13"/>
      <c r="B108" s="13"/>
      <c r="C108" s="14"/>
      <c r="D108" s="15"/>
    </row>
    <row r="109" spans="1:4" x14ac:dyDescent="0.35">
      <c r="A109" s="13"/>
      <c r="B109" s="13"/>
      <c r="C109" s="14"/>
      <c r="D109" s="15"/>
    </row>
    <row r="110" spans="1:4" x14ac:dyDescent="0.35">
      <c r="A110" s="13"/>
      <c r="B110" s="13"/>
      <c r="C110" s="14"/>
      <c r="D110" s="15"/>
    </row>
    <row r="111" spans="1:4" x14ac:dyDescent="0.35">
      <c r="A111" s="13"/>
      <c r="B111" s="13"/>
      <c r="C111" s="14"/>
      <c r="D111" s="15"/>
    </row>
    <row r="112" spans="1:4" x14ac:dyDescent="0.35">
      <c r="A112" s="13"/>
      <c r="B112" s="13"/>
      <c r="C112" s="14"/>
      <c r="D112" s="15"/>
    </row>
    <row r="113" spans="1:4" x14ac:dyDescent="0.35">
      <c r="A113" s="13"/>
      <c r="B113" s="13"/>
      <c r="C113" s="14"/>
      <c r="D113" s="15"/>
    </row>
    <row r="114" spans="1:4" x14ac:dyDescent="0.35">
      <c r="A114" s="13"/>
      <c r="B114" s="13"/>
      <c r="C114" s="14"/>
      <c r="D114" s="15"/>
    </row>
    <row r="115" spans="1:4" x14ac:dyDescent="0.35">
      <c r="A115" s="13"/>
      <c r="B115" s="13"/>
      <c r="C115" s="14"/>
      <c r="D115" s="15"/>
    </row>
    <row r="116" spans="1:4" x14ac:dyDescent="0.35">
      <c r="A116" s="13"/>
      <c r="B116" s="13"/>
      <c r="C116" s="14"/>
      <c r="D116" s="15"/>
    </row>
    <row r="117" spans="1:4" x14ac:dyDescent="0.35">
      <c r="A117" s="13"/>
      <c r="B117" s="13"/>
      <c r="C117" s="14"/>
      <c r="D117" s="15"/>
    </row>
    <row r="118" spans="1:4" x14ac:dyDescent="0.35">
      <c r="A118" s="13"/>
      <c r="B118" s="13"/>
      <c r="C118" s="14"/>
      <c r="D118" s="15"/>
    </row>
    <row r="119" spans="1:4" x14ac:dyDescent="0.35">
      <c r="A119" s="13"/>
      <c r="B119" s="13"/>
      <c r="C119" s="14"/>
      <c r="D119" s="15"/>
    </row>
    <row r="120" spans="1:4" x14ac:dyDescent="0.35">
      <c r="A120" s="13"/>
      <c r="B120" s="13"/>
      <c r="C120" s="14"/>
      <c r="D120" s="15"/>
    </row>
    <row r="121" spans="1:4" x14ac:dyDescent="0.35">
      <c r="A121" s="13"/>
      <c r="B121" s="13"/>
      <c r="C121" s="14"/>
      <c r="D121" s="15"/>
    </row>
    <row r="122" spans="1:4" x14ac:dyDescent="0.35">
      <c r="A122" s="13"/>
      <c r="B122" s="13"/>
      <c r="C122" s="14"/>
      <c r="D122" s="15"/>
    </row>
    <row r="123" spans="1:4" x14ac:dyDescent="0.35">
      <c r="A123" s="13"/>
      <c r="B123" s="13"/>
      <c r="C123" s="14"/>
      <c r="D123" s="15"/>
    </row>
    <row r="124" spans="1:4" x14ac:dyDescent="0.35">
      <c r="A124" s="13"/>
      <c r="B124" s="13"/>
      <c r="C124" s="14"/>
      <c r="D124" s="15"/>
    </row>
    <row r="125" spans="1:4" x14ac:dyDescent="0.35">
      <c r="A125" s="13"/>
      <c r="B125" s="13"/>
      <c r="C125" s="14"/>
      <c r="D125" s="15"/>
    </row>
    <row r="126" spans="1:4" x14ac:dyDescent="0.35">
      <c r="A126" s="13"/>
      <c r="B126" s="13"/>
      <c r="C126" s="14"/>
      <c r="D126" s="15"/>
    </row>
    <row r="127" spans="1:4" x14ac:dyDescent="0.35">
      <c r="A127" s="13"/>
      <c r="B127" s="13"/>
      <c r="C127" s="14"/>
      <c r="D127" s="15"/>
    </row>
    <row r="128" spans="1:4" x14ac:dyDescent="0.35">
      <c r="A128" s="13"/>
      <c r="B128" s="13"/>
      <c r="C128" s="14"/>
      <c r="D128" s="15"/>
    </row>
    <row r="129" spans="1:4" x14ac:dyDescent="0.35">
      <c r="A129" s="13"/>
      <c r="B129" s="13"/>
      <c r="C129" s="14"/>
      <c r="D129" s="15"/>
    </row>
    <row r="130" spans="1:4" x14ac:dyDescent="0.35">
      <c r="A130" s="13"/>
      <c r="B130" s="13"/>
      <c r="C130" s="14"/>
      <c r="D130" s="15"/>
    </row>
    <row r="131" spans="1:4" x14ac:dyDescent="0.35">
      <c r="A131" s="13"/>
      <c r="B131" s="13"/>
      <c r="C131" s="14"/>
      <c r="D131" s="15"/>
    </row>
    <row r="132" spans="1:4" x14ac:dyDescent="0.35">
      <c r="A132" s="13"/>
      <c r="B132" s="13"/>
      <c r="C132" s="14"/>
      <c r="D132" s="15"/>
    </row>
    <row r="133" spans="1:4" x14ac:dyDescent="0.35">
      <c r="A133" s="13"/>
      <c r="B133" s="13"/>
      <c r="C133" s="14"/>
      <c r="D133" s="15"/>
    </row>
    <row r="134" spans="1:4" x14ac:dyDescent="0.35">
      <c r="A134" s="13"/>
      <c r="B134" s="13"/>
      <c r="C134" s="14"/>
      <c r="D134" s="15"/>
    </row>
    <row r="135" spans="1:4" x14ac:dyDescent="0.35">
      <c r="A135" s="13"/>
      <c r="B135" s="13"/>
      <c r="C135" s="14"/>
      <c r="D135" s="15"/>
    </row>
    <row r="136" spans="1:4" x14ac:dyDescent="0.35">
      <c r="A136" s="13"/>
      <c r="B136" s="13"/>
      <c r="C136" s="14"/>
      <c r="D136" s="15"/>
    </row>
    <row r="137" spans="1:4" x14ac:dyDescent="0.35">
      <c r="A137" s="13"/>
      <c r="B137" s="13"/>
      <c r="C137" s="14"/>
      <c r="D137" s="15"/>
    </row>
    <row r="138" spans="1:4" x14ac:dyDescent="0.35">
      <c r="A138" s="13"/>
      <c r="B138" s="13"/>
      <c r="C138" s="14"/>
      <c r="D138" s="15"/>
    </row>
    <row r="139" spans="1:4" x14ac:dyDescent="0.35">
      <c r="A139" s="13"/>
      <c r="B139" s="13"/>
      <c r="C139" s="14"/>
      <c r="D139" s="15"/>
    </row>
    <row r="140" spans="1:4" x14ac:dyDescent="0.35">
      <c r="A140" s="13"/>
      <c r="B140" s="13"/>
      <c r="C140" s="14"/>
      <c r="D140" s="15"/>
    </row>
    <row r="141" spans="1:4" x14ac:dyDescent="0.35">
      <c r="A141" s="13"/>
      <c r="B141" s="13"/>
      <c r="C141" s="14"/>
      <c r="D141" s="15"/>
    </row>
    <row r="142" spans="1:4" x14ac:dyDescent="0.35">
      <c r="A142" s="13"/>
      <c r="B142" s="13"/>
      <c r="C142" s="14"/>
      <c r="D142" s="15"/>
    </row>
    <row r="143" spans="1:4" x14ac:dyDescent="0.35">
      <c r="A143" s="13"/>
      <c r="B143" s="13"/>
      <c r="C143" s="14"/>
      <c r="D143" s="15"/>
    </row>
    <row r="144" spans="1:4" x14ac:dyDescent="0.35">
      <c r="A144" s="13"/>
      <c r="B144" s="13"/>
      <c r="C144" s="14"/>
      <c r="D144" s="15"/>
    </row>
    <row r="145" spans="1:4" x14ac:dyDescent="0.35">
      <c r="A145" s="13"/>
      <c r="B145" s="13"/>
      <c r="C145" s="14"/>
      <c r="D145" s="15"/>
    </row>
    <row r="146" spans="1:4" x14ac:dyDescent="0.35">
      <c r="A146" s="13"/>
      <c r="B146" s="13"/>
      <c r="C146" s="14"/>
      <c r="D146" s="15"/>
    </row>
    <row r="147" spans="1:4" x14ac:dyDescent="0.35">
      <c r="A147" s="13"/>
      <c r="B147" s="13"/>
      <c r="C147" s="14"/>
      <c r="D147" s="15"/>
    </row>
    <row r="148" spans="1:4" x14ac:dyDescent="0.35">
      <c r="A148" s="13"/>
      <c r="B148" s="13"/>
      <c r="C148" s="14"/>
      <c r="D148" s="15"/>
    </row>
    <row r="149" spans="1:4" x14ac:dyDescent="0.35">
      <c r="A149" s="13"/>
      <c r="B149" s="13"/>
      <c r="C149" s="14"/>
      <c r="D149" s="15"/>
    </row>
    <row r="150" spans="1:4" x14ac:dyDescent="0.35">
      <c r="A150" s="13"/>
      <c r="B150" s="13"/>
      <c r="C150" s="14"/>
      <c r="D150" s="15"/>
    </row>
    <row r="151" spans="1:4" x14ac:dyDescent="0.35">
      <c r="A151" s="13"/>
      <c r="B151" s="13"/>
      <c r="C151" s="14"/>
      <c r="D151" s="15"/>
    </row>
    <row r="152" spans="1:4" x14ac:dyDescent="0.35">
      <c r="A152" s="13"/>
      <c r="B152" s="13"/>
      <c r="C152" s="14"/>
      <c r="D152" s="15"/>
    </row>
    <row r="153" spans="1:4" x14ac:dyDescent="0.35">
      <c r="A153" s="13"/>
      <c r="B153" s="13"/>
      <c r="C153" s="14"/>
      <c r="D153" s="15"/>
    </row>
    <row r="154" spans="1:4" x14ac:dyDescent="0.35">
      <c r="A154" s="13"/>
      <c r="B154" s="13"/>
      <c r="C154" s="14"/>
      <c r="D154" s="15"/>
    </row>
    <row r="155" spans="1:4" x14ac:dyDescent="0.35">
      <c r="A155" s="13"/>
      <c r="B155" s="13"/>
      <c r="C155" s="14"/>
      <c r="D155" s="15"/>
    </row>
    <row r="156" spans="1:4" x14ac:dyDescent="0.35">
      <c r="A156" s="13"/>
      <c r="B156" s="13"/>
      <c r="C156" s="14"/>
      <c r="D156" s="15"/>
    </row>
    <row r="157" spans="1:4" x14ac:dyDescent="0.35">
      <c r="A157" s="13"/>
      <c r="B157" s="13"/>
      <c r="C157" s="14"/>
      <c r="D157" s="15"/>
    </row>
    <row r="158" spans="1:4" x14ac:dyDescent="0.35">
      <c r="A158" s="13"/>
      <c r="B158" s="13"/>
      <c r="C158" s="14"/>
      <c r="D158" s="15"/>
    </row>
    <row r="159" spans="1:4" x14ac:dyDescent="0.35">
      <c r="A159" s="13"/>
      <c r="B159" s="13"/>
      <c r="C159" s="14"/>
      <c r="D159" s="15"/>
    </row>
    <row r="160" spans="1:4" x14ac:dyDescent="0.35">
      <c r="A160" s="13"/>
      <c r="B160" s="13"/>
      <c r="C160" s="14"/>
      <c r="D160" s="15"/>
    </row>
    <row r="161" spans="1:4" x14ac:dyDescent="0.35">
      <c r="A161" s="13"/>
      <c r="B161" s="13"/>
      <c r="C161" s="14"/>
      <c r="D161" s="15"/>
    </row>
    <row r="162" spans="1:4" x14ac:dyDescent="0.35">
      <c r="A162" s="13"/>
      <c r="B162" s="13"/>
      <c r="C162" s="14"/>
      <c r="D162" s="15"/>
    </row>
    <row r="163" spans="1:4" x14ac:dyDescent="0.35">
      <c r="A163" s="13"/>
      <c r="B163" s="13"/>
      <c r="C163" s="14"/>
      <c r="D163" s="15"/>
    </row>
    <row r="164" spans="1:4" x14ac:dyDescent="0.35">
      <c r="A164" s="13"/>
      <c r="B164" s="13"/>
      <c r="C164" s="14"/>
      <c r="D164" s="15"/>
    </row>
    <row r="165" spans="1:4" x14ac:dyDescent="0.35">
      <c r="A165" s="13"/>
      <c r="B165" s="13"/>
      <c r="C165" s="14"/>
      <c r="D165" s="15"/>
    </row>
    <row r="166" spans="1:4" x14ac:dyDescent="0.35">
      <c r="A166" s="13"/>
      <c r="B166" s="13"/>
      <c r="C166" s="14"/>
      <c r="D166" s="15"/>
    </row>
    <row r="167" spans="1:4" x14ac:dyDescent="0.35">
      <c r="A167" s="13"/>
      <c r="B167" s="13"/>
      <c r="C167" s="14"/>
      <c r="D167" s="15"/>
    </row>
    <row r="168" spans="1:4" x14ac:dyDescent="0.35">
      <c r="A168" s="13"/>
      <c r="B168" s="13"/>
      <c r="C168" s="14"/>
      <c r="D168" s="15"/>
    </row>
    <row r="169" spans="1:4" x14ac:dyDescent="0.35">
      <c r="A169" s="13"/>
      <c r="B169" s="13"/>
      <c r="C169" s="14"/>
      <c r="D169" s="15"/>
    </row>
    <row r="170" spans="1:4" x14ac:dyDescent="0.35">
      <c r="A170" s="13"/>
      <c r="B170" s="13"/>
      <c r="C170" s="14"/>
      <c r="D170" s="15"/>
    </row>
    <row r="171" spans="1:4" x14ac:dyDescent="0.35">
      <c r="A171" s="13"/>
      <c r="B171" s="13"/>
      <c r="C171" s="14"/>
      <c r="D171" s="15"/>
    </row>
    <row r="172" spans="1:4" x14ac:dyDescent="0.35">
      <c r="A172" s="13"/>
      <c r="B172" s="13"/>
      <c r="C172" s="14"/>
      <c r="D172" s="15"/>
    </row>
    <row r="173" spans="1:4" x14ac:dyDescent="0.35">
      <c r="A173" s="13"/>
      <c r="B173" s="13"/>
      <c r="C173" s="14"/>
      <c r="D173" s="15"/>
    </row>
    <row r="174" spans="1:4" x14ac:dyDescent="0.35">
      <c r="A174" s="13"/>
      <c r="B174" s="13"/>
      <c r="C174" s="14"/>
      <c r="D174" s="15"/>
    </row>
    <row r="175" spans="1:4" x14ac:dyDescent="0.35">
      <c r="A175" s="13"/>
      <c r="B175" s="13"/>
      <c r="C175" s="14"/>
      <c r="D175" s="15"/>
    </row>
    <row r="176" spans="1:4" x14ac:dyDescent="0.35">
      <c r="A176" s="13"/>
      <c r="B176" s="13"/>
      <c r="C176" s="14"/>
      <c r="D176" s="15"/>
    </row>
    <row r="177" spans="1:4" x14ac:dyDescent="0.35">
      <c r="A177" s="13"/>
      <c r="B177" s="13"/>
      <c r="C177" s="14"/>
      <c r="D177" s="15"/>
    </row>
    <row r="178" spans="1:4" x14ac:dyDescent="0.35">
      <c r="A178" s="13"/>
      <c r="B178" s="13"/>
      <c r="C178" s="14"/>
      <c r="D178" s="15"/>
    </row>
    <row r="179" spans="1:4" x14ac:dyDescent="0.35">
      <c r="A179" s="13"/>
      <c r="B179" s="13"/>
      <c r="C179" s="14"/>
      <c r="D179" s="15"/>
    </row>
    <row r="180" spans="1:4" x14ac:dyDescent="0.35">
      <c r="A180" s="13"/>
      <c r="B180" s="13"/>
      <c r="C180" s="14"/>
      <c r="D180" s="15"/>
    </row>
    <row r="181" spans="1:4" x14ac:dyDescent="0.35">
      <c r="A181" s="13"/>
      <c r="B181" s="13"/>
      <c r="C181" s="14"/>
      <c r="D181" s="15"/>
    </row>
    <row r="182" spans="1:4" x14ac:dyDescent="0.35">
      <c r="A182" s="13"/>
      <c r="B182" s="13"/>
      <c r="C182" s="14"/>
      <c r="D182" s="15"/>
    </row>
    <row r="183" spans="1:4" x14ac:dyDescent="0.35">
      <c r="A183" s="13"/>
      <c r="B183" s="13"/>
      <c r="C183" s="14"/>
      <c r="D183" s="15"/>
    </row>
    <row r="184" spans="1:4" x14ac:dyDescent="0.35">
      <c r="A184" s="13"/>
      <c r="B184" s="13"/>
      <c r="C184" s="14"/>
      <c r="D184" s="15"/>
    </row>
    <row r="185" spans="1:4" x14ac:dyDescent="0.35">
      <c r="A185" s="13"/>
      <c r="B185" s="13"/>
      <c r="C185" s="14"/>
      <c r="D185" s="15"/>
    </row>
    <row r="186" spans="1:4" x14ac:dyDescent="0.35">
      <c r="A186" s="13"/>
      <c r="B186" s="13"/>
      <c r="C186" s="14"/>
      <c r="D186" s="15"/>
    </row>
    <row r="187" spans="1:4" x14ac:dyDescent="0.35">
      <c r="A187" s="13"/>
      <c r="B187" s="13"/>
      <c r="C187" s="14"/>
      <c r="D187" s="15"/>
    </row>
    <row r="188" spans="1:4" x14ac:dyDescent="0.35">
      <c r="A188" s="13"/>
      <c r="B188" s="13"/>
      <c r="C188" s="14"/>
      <c r="D188" s="15"/>
    </row>
    <row r="189" spans="1:4" x14ac:dyDescent="0.35">
      <c r="A189" s="13"/>
      <c r="B189" s="13"/>
      <c r="C189" s="14"/>
      <c r="D189" s="15"/>
    </row>
    <row r="190" spans="1:4" x14ac:dyDescent="0.35">
      <c r="A190" s="13"/>
      <c r="B190" s="13"/>
      <c r="C190" s="14"/>
      <c r="D190" s="15"/>
    </row>
    <row r="191" spans="1:4" x14ac:dyDescent="0.35">
      <c r="A191" s="13"/>
      <c r="B191" s="13"/>
      <c r="C191" s="14"/>
      <c r="D191" s="15"/>
    </row>
    <row r="192" spans="1:4" x14ac:dyDescent="0.35">
      <c r="A192" s="13"/>
      <c r="B192" s="13"/>
      <c r="C192" s="14"/>
      <c r="D192" s="15"/>
    </row>
    <row r="193" spans="1:4" x14ac:dyDescent="0.35">
      <c r="A193" s="13"/>
      <c r="B193" s="13"/>
      <c r="C193" s="14"/>
      <c r="D193" s="15"/>
    </row>
    <row r="194" spans="1:4" x14ac:dyDescent="0.35">
      <c r="A194" s="13"/>
      <c r="B194" s="13"/>
      <c r="C194" s="14"/>
      <c r="D194" s="15"/>
    </row>
    <row r="195" spans="1:4" x14ac:dyDescent="0.35">
      <c r="A195" s="13"/>
      <c r="B195" s="13"/>
      <c r="C195" s="14"/>
      <c r="D195" s="15"/>
    </row>
    <row r="196" spans="1:4" x14ac:dyDescent="0.35">
      <c r="A196" s="13"/>
      <c r="B196" s="13"/>
      <c r="C196" s="14"/>
      <c r="D196" s="15"/>
    </row>
    <row r="197" spans="1:4" x14ac:dyDescent="0.35">
      <c r="A197" s="13"/>
      <c r="B197" s="13"/>
      <c r="C197" s="14"/>
      <c r="D197" s="15"/>
    </row>
    <row r="198" spans="1:4" x14ac:dyDescent="0.35">
      <c r="A198" s="13"/>
      <c r="B198" s="13"/>
      <c r="C198" s="14"/>
      <c r="D198" s="15"/>
    </row>
    <row r="199" spans="1:4" x14ac:dyDescent="0.35">
      <c r="A199" s="13"/>
      <c r="B199" s="13"/>
      <c r="C199" s="14"/>
      <c r="D199" s="15"/>
    </row>
    <row r="200" spans="1:4" x14ac:dyDescent="0.35">
      <c r="A200" s="13"/>
      <c r="B200" s="13"/>
      <c r="C200" s="14"/>
      <c r="D200" s="15"/>
    </row>
    <row r="201" spans="1:4" x14ac:dyDescent="0.35">
      <c r="A201" s="13"/>
      <c r="B201" s="13"/>
      <c r="C201" s="14"/>
      <c r="D201" s="15"/>
    </row>
    <row r="202" spans="1:4" x14ac:dyDescent="0.35">
      <c r="A202" s="13"/>
      <c r="B202" s="13"/>
      <c r="C202" s="14"/>
      <c r="D202" s="15"/>
    </row>
    <row r="203" spans="1:4" x14ac:dyDescent="0.35">
      <c r="A203" s="13"/>
      <c r="B203" s="13"/>
      <c r="C203" s="14"/>
      <c r="D203" s="15"/>
    </row>
    <row r="204" spans="1:4" x14ac:dyDescent="0.35">
      <c r="A204" s="13"/>
      <c r="B204" s="13"/>
      <c r="C204" s="14"/>
      <c r="D204" s="15"/>
    </row>
    <row r="205" spans="1:4" x14ac:dyDescent="0.35">
      <c r="A205" s="13"/>
      <c r="B205" s="13"/>
      <c r="C205" s="14"/>
      <c r="D205" s="15"/>
    </row>
  </sheetData>
  <phoneticPr fontId="1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71721-0F58-459D-9531-26B86939DD47}">
  <sheetPr codeName="Sheet4"/>
  <dimension ref="A1:N205"/>
  <sheetViews>
    <sheetView zoomScaleNormal="100" workbookViewId="0">
      <selection activeCell="E7" sqref="E7"/>
    </sheetView>
  </sheetViews>
  <sheetFormatPr defaultColWidth="8.25" defaultRowHeight="14" x14ac:dyDescent="0.35"/>
  <cols>
    <col min="1" max="1" width="7.5" style="21" bestFit="1" customWidth="1"/>
    <col min="2" max="2" width="5.6640625" style="21" bestFit="1" customWidth="1"/>
    <col min="3" max="3" width="7.83203125" style="21" bestFit="1" customWidth="1"/>
    <col min="4" max="4" width="5.6640625" style="21" bestFit="1" customWidth="1"/>
    <col min="5" max="7" width="8.25" style="4"/>
    <col min="8" max="9" width="11.5" style="4" customWidth="1"/>
    <col min="10" max="11" width="8.25" style="4"/>
    <col min="12" max="12" width="9.83203125" style="4" customWidth="1"/>
    <col min="13" max="16384" width="8.25" style="4"/>
  </cols>
  <sheetData>
    <row r="1" spans="1:14" ht="16" x14ac:dyDescent="0.45">
      <c r="A1" s="2" t="s">
        <v>0</v>
      </c>
      <c r="B1" s="3">
        <v>2.5000000000000001E-2</v>
      </c>
      <c r="C1" s="2" t="s">
        <v>1</v>
      </c>
      <c r="D1" s="3">
        <v>0.04</v>
      </c>
    </row>
    <row r="2" spans="1:14" x14ac:dyDescent="0.35">
      <c r="A2" s="2" t="s">
        <v>3</v>
      </c>
      <c r="B2" s="7">
        <v>0.3</v>
      </c>
      <c r="C2" s="2" t="s">
        <v>4</v>
      </c>
      <c r="D2" s="3">
        <v>0.08</v>
      </c>
      <c r="E2" s="5" t="s">
        <v>2</v>
      </c>
      <c r="F2" s="6">
        <f>B2^2</f>
        <v>0.09</v>
      </c>
      <c r="G2" s="5" t="s">
        <v>5</v>
      </c>
      <c r="H2" s="8">
        <f>D2^2</f>
        <v>6.4000000000000003E-3</v>
      </c>
    </row>
    <row r="4" spans="1:14" x14ac:dyDescent="0.35">
      <c r="A4" s="9" t="s">
        <v>6</v>
      </c>
      <c r="B4" s="9" t="s">
        <v>7</v>
      </c>
      <c r="C4" s="9" t="s">
        <v>8</v>
      </c>
      <c r="D4" s="9" t="s">
        <v>9</v>
      </c>
      <c r="G4" s="11"/>
    </row>
    <row r="5" spans="1:14" x14ac:dyDescent="0.35">
      <c r="A5" s="12">
        <v>1.0000000000000001E-5</v>
      </c>
      <c r="B5" s="13">
        <f t="shared" ref="B5:B25" si="0">(1-EXP(-B$2*A5))/B$2</f>
        <v>9.9999850000642709E-6</v>
      </c>
      <c r="C5" s="14">
        <f t="shared" ref="C5:C25" si="1">($H$2/(2*$F$2))*(A5-B5)-($H$2*B5^2)/(4*$B$2) +$D$1*(B5-A5)</f>
        <v>-5.9999811436309275E-13</v>
      </c>
      <c r="D5" s="15">
        <f>-C5/A5+$B$1*B5/A5</f>
        <v>2.5000022499972109E-2</v>
      </c>
    </row>
    <row r="6" spans="1:14" x14ac:dyDescent="0.35">
      <c r="A6" s="12">
        <f>A5+0.5</f>
        <v>0.50000999999999995</v>
      </c>
      <c r="B6" s="13">
        <f t="shared" si="0"/>
        <v>0.46431535231666099</v>
      </c>
      <c r="C6" s="14">
        <f t="shared" si="1"/>
        <v>-1.3084495260429912E-3</v>
      </c>
      <c r="D6" s="15">
        <f t="shared" ref="D6:D25" si="2">-C6/A6+$B$1*B6/A6</f>
        <v>2.5832150024918538E-2</v>
      </c>
    </row>
    <row r="7" spans="1:14" x14ac:dyDescent="0.35">
      <c r="A7" s="12">
        <f t="shared" ref="A7:A24" si="3">A6+0.5</f>
        <v>1.0000100000000001</v>
      </c>
      <c r="B7" s="13">
        <f t="shared" si="0"/>
        <v>0.8639466725653685</v>
      </c>
      <c r="C7" s="14">
        <f t="shared" si="1"/>
        <v>-4.5855464492389241E-3</v>
      </c>
      <c r="D7" s="15">
        <f t="shared" si="2"/>
        <v>2.6183951423858896E-2</v>
      </c>
    </row>
    <row r="8" spans="1:14" x14ac:dyDescent="0.35">
      <c r="A8" s="12">
        <f t="shared" si="3"/>
        <v>1.5000100000000001</v>
      </c>
      <c r="B8" s="13">
        <f t="shared" si="0"/>
        <v>1.2079125375327076</v>
      </c>
      <c r="C8" s="14">
        <f t="shared" si="1"/>
        <v>-9.0798253353855038E-3</v>
      </c>
      <c r="D8" s="15">
        <f t="shared" si="2"/>
        <v>2.6184917949682463E-2</v>
      </c>
      <c r="G8" s="11"/>
      <c r="H8" s="11"/>
      <c r="I8" s="11"/>
    </row>
    <row r="9" spans="1:14" x14ac:dyDescent="0.35">
      <c r="A9" s="12">
        <f t="shared" si="3"/>
        <v>2.0000100000000001</v>
      </c>
      <c r="B9" s="13">
        <f t="shared" si="0"/>
        <v>1.5039667011280409</v>
      </c>
      <c r="C9" s="14">
        <f t="shared" si="1"/>
        <v>-1.4268188020419173E-2</v>
      </c>
      <c r="D9" s="15">
        <f t="shared" si="2"/>
        <v>2.5933548106569566E-2</v>
      </c>
      <c r="H9" s="18"/>
      <c r="I9" s="18"/>
      <c r="K9" s="5"/>
      <c r="L9" s="19"/>
      <c r="M9" s="5"/>
      <c r="N9" s="20"/>
    </row>
    <row r="10" spans="1:14" x14ac:dyDescent="0.35">
      <c r="A10" s="12">
        <f t="shared" si="3"/>
        <v>2.5000100000000001</v>
      </c>
      <c r="B10" s="13">
        <f t="shared" si="0"/>
        <v>1.758782881188393</v>
      </c>
      <c r="C10" s="14">
        <f t="shared" si="1"/>
        <v>-1.9792034607134319E-2</v>
      </c>
      <c r="D10" s="15">
        <f t="shared" si="2"/>
        <v>2.5504540636575111E-2</v>
      </c>
    </row>
    <row r="11" spans="1:14" x14ac:dyDescent="0.35">
      <c r="A11" s="12">
        <f t="shared" si="3"/>
        <v>3.0000100000000001</v>
      </c>
      <c r="B11" s="13">
        <f t="shared" si="0"/>
        <v>1.9781051998885018</v>
      </c>
      <c r="C11" s="14">
        <f t="shared" si="1"/>
        <v>-2.541060008134495E-2</v>
      </c>
      <c r="D11" s="15">
        <f t="shared" si="2"/>
        <v>2.4954326845096346E-2</v>
      </c>
    </row>
    <row r="12" spans="1:14" x14ac:dyDescent="0.35">
      <c r="A12" s="12">
        <f t="shared" si="3"/>
        <v>3.5000100000000001</v>
      </c>
      <c r="B12" s="13">
        <f t="shared" si="0"/>
        <v>2.1668776690017242</v>
      </c>
      <c r="C12" s="14">
        <f t="shared" si="1"/>
        <v>-3.0966946355112403E-2</v>
      </c>
      <c r="D12" s="15">
        <f t="shared" si="2"/>
        <v>2.4325327093395594E-2</v>
      </c>
    </row>
    <row r="13" spans="1:14" x14ac:dyDescent="0.35">
      <c r="A13" s="12">
        <f t="shared" si="3"/>
        <v>4.0000099999999996</v>
      </c>
      <c r="B13" s="13">
        <f t="shared" si="0"/>
        <v>2.3293556388969279</v>
      </c>
      <c r="C13" s="14">
        <f t="shared" si="1"/>
        <v>-3.6363251520249641E-2</v>
      </c>
      <c r="D13" s="15">
        <f t="shared" si="2"/>
        <v>2.3649226500101962E-2</v>
      </c>
    </row>
    <row r="14" spans="1:14" x14ac:dyDescent="0.35">
      <c r="A14" s="12">
        <f t="shared" si="3"/>
        <v>4.5000099999999996</v>
      </c>
      <c r="B14" s="13">
        <f t="shared" si="0"/>
        <v>2.4692017235790793</v>
      </c>
      <c r="C14" s="14">
        <f t="shared" si="1"/>
        <v>-4.1542919371075543E-2</v>
      </c>
      <c r="D14" s="15">
        <f t="shared" si="2"/>
        <v>2.2949496214575642E-2</v>
      </c>
    </row>
    <row r="15" spans="1:14" x14ac:dyDescent="0.35">
      <c r="A15" s="12">
        <f t="shared" si="3"/>
        <v>5.0000099999999996</v>
      </c>
      <c r="B15" s="13">
        <f t="shared" si="0"/>
        <v>2.5895683641368219</v>
      </c>
      <c r="C15" s="14">
        <f t="shared" si="1"/>
        <v>-4.6477683604040379E-2</v>
      </c>
      <c r="D15" s="15">
        <f t="shared" si="2"/>
        <v>2.2243334054824079E-2</v>
      </c>
    </row>
    <row r="16" spans="1:14" x14ac:dyDescent="0.35">
      <c r="A16" s="12">
        <f t="shared" si="3"/>
        <v>5.5000099999999996</v>
      </c>
      <c r="B16" s="13">
        <f t="shared" si="0"/>
        <v>2.6931688917603585</v>
      </c>
      <c r="C16" s="14">
        <f t="shared" si="1"/>
        <v>-5.1158362327531112E-2</v>
      </c>
      <c r="D16" s="15">
        <f t="shared" si="2"/>
        <v>2.1543158034538136E-2</v>
      </c>
    </row>
    <row r="17" spans="1:4" x14ac:dyDescent="0.35">
      <c r="A17" s="12">
        <f t="shared" si="3"/>
        <v>6.0000099999999996</v>
      </c>
      <c r="B17" s="13">
        <f t="shared" si="0"/>
        <v>2.7823386922477806</v>
      </c>
      <c r="C17" s="14">
        <f t="shared" si="1"/>
        <v>-5.5588273892476142E-2</v>
      </c>
      <c r="D17" s="15">
        <f t="shared" si="2"/>
        <v>2.0857755436852716E-2</v>
      </c>
    </row>
    <row r="18" spans="1:4" x14ac:dyDescent="0.35">
      <c r="A18" s="12">
        <f t="shared" si="3"/>
        <v>6.5000099999999996</v>
      </c>
      <c r="B18" s="13">
        <f t="shared" si="0"/>
        <v>2.8590878507835367</v>
      </c>
      <c r="C18" s="14">
        <f t="shared" si="1"/>
        <v>-5.977858735739594E-2</v>
      </c>
      <c r="D18" s="15">
        <f t="shared" si="2"/>
        <v>2.0193166414664648E-2</v>
      </c>
    </row>
    <row r="19" spans="1:4" x14ac:dyDescent="0.35">
      <c r="A19" s="12">
        <f t="shared" si="3"/>
        <v>7.0000099999999996</v>
      </c>
      <c r="B19" s="13">
        <f t="shared" si="0"/>
        <v>2.9251464637191726</v>
      </c>
      <c r="C19" s="14">
        <f t="shared" si="1"/>
        <v>-6.3745074388139422E-2</v>
      </c>
      <c r="D19" s="15">
        <f t="shared" si="2"/>
        <v>1.9553362921069933E-2</v>
      </c>
    </row>
    <row r="20" spans="1:4" x14ac:dyDescent="0.35">
      <c r="A20" s="12">
        <f t="shared" si="3"/>
        <v>7.5000099999999996</v>
      </c>
      <c r="B20" s="13">
        <f t="shared" si="0"/>
        <v>2.9820036387844504</v>
      </c>
      <c r="C20" s="14">
        <f t="shared" si="1"/>
        <v>-6.7505872014595542E-2</v>
      </c>
      <c r="D20" s="15">
        <f t="shared" si="2"/>
        <v>1.8940769810201159E-2</v>
      </c>
    </row>
    <row r="21" spans="1:4" x14ac:dyDescent="0.35">
      <c r="A21" s="12">
        <f t="shared" si="3"/>
        <v>8.0000099999999996</v>
      </c>
      <c r="B21" s="13">
        <f t="shared" si="0"/>
        <v>3.0309410628801303</v>
      </c>
      <c r="C21" s="14">
        <f t="shared" si="1"/>
        <v>-7.1079970707126183E-2</v>
      </c>
      <c r="D21" s="15">
        <f t="shared" si="2"/>
        <v>1.8356664214060913E-2</v>
      </c>
    </row>
    <row r="22" spans="1:4" x14ac:dyDescent="0.35">
      <c r="A22" s="12">
        <f t="shared" si="3"/>
        <v>8.5000099999999996</v>
      </c>
      <c r="B22" s="13">
        <f t="shared" si="0"/>
        <v>3.0730618941449785</v>
      </c>
      <c r="C22" s="14">
        <f t="shared" si="1"/>
        <v>-7.4486219520667279E-2</v>
      </c>
      <c r="D22" s="15">
        <f t="shared" si="2"/>
        <v>1.7801481042291921E-2</v>
      </c>
    </row>
    <row r="23" spans="1:4" x14ac:dyDescent="0.35">
      <c r="A23" s="12">
        <f t="shared" si="3"/>
        <v>9.0000099999999996</v>
      </c>
      <c r="B23" s="13">
        <f t="shared" si="0"/>
        <v>3.1093156295882869</v>
      </c>
      <c r="C23" s="14">
        <f t="shared" si="1"/>
        <v>-7.7742696851973853E-2</v>
      </c>
      <c r="D23" s="15">
        <f t="shared" si="2"/>
        <v>1.7275046093468902E-2</v>
      </c>
    </row>
    <row r="24" spans="1:4" x14ac:dyDescent="0.35">
      <c r="A24" s="12">
        <f t="shared" si="3"/>
        <v>9.5000099999999996</v>
      </c>
      <c r="B24" s="13">
        <f t="shared" si="0"/>
        <v>3.1405195088595463</v>
      </c>
      <c r="C24" s="14">
        <f t="shared" si="1"/>
        <v>-8.0866337038992653E-2</v>
      </c>
      <c r="D24" s="15">
        <f t="shared" si="2"/>
        <v>1.6776753367678698E-2</v>
      </c>
    </row>
    <row r="25" spans="1:4" x14ac:dyDescent="0.35">
      <c r="A25" s="12">
        <v>10</v>
      </c>
      <c r="B25" s="13">
        <f t="shared" si="0"/>
        <v>3.1673764387737871</v>
      </c>
      <c r="C25" s="14">
        <f t="shared" si="1"/>
        <v>-8.3872674520468399E-2</v>
      </c>
      <c r="D25" s="15">
        <f t="shared" si="2"/>
        <v>1.6305708548981307E-2</v>
      </c>
    </row>
    <row r="26" spans="1:4" x14ac:dyDescent="0.35">
      <c r="A26" s="13"/>
      <c r="B26" s="13"/>
      <c r="C26" s="14"/>
      <c r="D26" s="15"/>
    </row>
    <row r="27" spans="1:4" x14ac:dyDescent="0.35">
      <c r="A27" s="13"/>
      <c r="B27" s="13"/>
      <c r="C27" s="14"/>
      <c r="D27" s="15"/>
    </row>
    <row r="28" spans="1:4" x14ac:dyDescent="0.35">
      <c r="A28" s="13"/>
      <c r="B28" s="13"/>
      <c r="C28" s="14"/>
      <c r="D28" s="15"/>
    </row>
    <row r="29" spans="1:4" x14ac:dyDescent="0.35">
      <c r="A29" s="13"/>
      <c r="B29" s="13"/>
      <c r="C29" s="14"/>
      <c r="D29" s="15"/>
    </row>
    <row r="30" spans="1:4" x14ac:dyDescent="0.35">
      <c r="A30" s="13"/>
      <c r="B30" s="13"/>
      <c r="C30" s="14"/>
      <c r="D30" s="15"/>
    </row>
    <row r="31" spans="1:4" x14ac:dyDescent="0.35">
      <c r="A31" s="13"/>
      <c r="B31" s="13"/>
      <c r="C31" s="14"/>
      <c r="D31" s="15"/>
    </row>
    <row r="32" spans="1:4" x14ac:dyDescent="0.35">
      <c r="A32" s="13"/>
      <c r="B32" s="13"/>
      <c r="C32" s="14"/>
      <c r="D32" s="15"/>
    </row>
    <row r="33" spans="1:4" x14ac:dyDescent="0.35">
      <c r="A33" s="13"/>
      <c r="B33" s="13"/>
      <c r="C33" s="14"/>
      <c r="D33" s="15"/>
    </row>
    <row r="34" spans="1:4" x14ac:dyDescent="0.35">
      <c r="A34" s="13"/>
      <c r="B34" s="13"/>
      <c r="C34" s="14"/>
      <c r="D34" s="15"/>
    </row>
    <row r="35" spans="1:4" x14ac:dyDescent="0.35">
      <c r="A35" s="13"/>
      <c r="B35" s="13"/>
      <c r="C35" s="14"/>
      <c r="D35" s="15"/>
    </row>
    <row r="36" spans="1:4" x14ac:dyDescent="0.35">
      <c r="A36" s="13"/>
      <c r="B36" s="13"/>
      <c r="C36" s="14"/>
      <c r="D36" s="15"/>
    </row>
    <row r="37" spans="1:4" x14ac:dyDescent="0.35">
      <c r="A37" s="13"/>
      <c r="B37" s="13"/>
      <c r="C37" s="14"/>
      <c r="D37" s="15"/>
    </row>
    <row r="38" spans="1:4" x14ac:dyDescent="0.35">
      <c r="A38" s="13"/>
      <c r="B38" s="13"/>
      <c r="C38" s="14"/>
      <c r="D38" s="15"/>
    </row>
    <row r="39" spans="1:4" x14ac:dyDescent="0.35">
      <c r="A39" s="13"/>
      <c r="B39" s="13"/>
      <c r="C39" s="14"/>
      <c r="D39" s="15"/>
    </row>
    <row r="40" spans="1:4" x14ac:dyDescent="0.35">
      <c r="A40" s="13"/>
      <c r="B40" s="13"/>
      <c r="C40" s="14"/>
      <c r="D40" s="15"/>
    </row>
    <row r="41" spans="1:4" x14ac:dyDescent="0.35">
      <c r="A41" s="13"/>
      <c r="B41" s="13"/>
      <c r="C41" s="14"/>
      <c r="D41" s="15"/>
    </row>
    <row r="42" spans="1:4" x14ac:dyDescent="0.35">
      <c r="A42" s="13"/>
      <c r="B42" s="13"/>
      <c r="C42" s="14"/>
      <c r="D42" s="15"/>
    </row>
    <row r="43" spans="1:4" x14ac:dyDescent="0.35">
      <c r="A43" s="13"/>
      <c r="B43" s="13"/>
      <c r="C43" s="14"/>
      <c r="D43" s="15"/>
    </row>
    <row r="44" spans="1:4" x14ac:dyDescent="0.35">
      <c r="A44" s="13"/>
      <c r="B44" s="13"/>
      <c r="C44" s="14"/>
      <c r="D44" s="15"/>
    </row>
    <row r="45" spans="1:4" x14ac:dyDescent="0.35">
      <c r="A45" s="13"/>
      <c r="B45" s="13"/>
      <c r="C45" s="14"/>
      <c r="D45" s="15"/>
    </row>
    <row r="46" spans="1:4" x14ac:dyDescent="0.35">
      <c r="A46" s="13"/>
      <c r="B46" s="13"/>
      <c r="C46" s="14"/>
      <c r="D46" s="15"/>
    </row>
    <row r="47" spans="1:4" x14ac:dyDescent="0.35">
      <c r="A47" s="13"/>
      <c r="B47" s="13"/>
      <c r="C47" s="14"/>
      <c r="D47" s="15"/>
    </row>
    <row r="48" spans="1:4" x14ac:dyDescent="0.35">
      <c r="A48" s="13"/>
      <c r="B48" s="13"/>
      <c r="C48" s="14"/>
      <c r="D48" s="15"/>
    </row>
    <row r="49" spans="1:4" x14ac:dyDescent="0.35">
      <c r="A49" s="13"/>
      <c r="B49" s="13"/>
      <c r="C49" s="14"/>
      <c r="D49" s="15"/>
    </row>
    <row r="50" spans="1:4" x14ac:dyDescent="0.35">
      <c r="A50" s="13"/>
      <c r="B50" s="13"/>
      <c r="C50" s="14"/>
      <c r="D50" s="15"/>
    </row>
    <row r="51" spans="1:4" x14ac:dyDescent="0.35">
      <c r="A51" s="13"/>
      <c r="B51" s="13"/>
      <c r="C51" s="14"/>
      <c r="D51" s="15"/>
    </row>
    <row r="52" spans="1:4" x14ac:dyDescent="0.35">
      <c r="A52" s="13"/>
      <c r="B52" s="13"/>
      <c r="C52" s="14"/>
      <c r="D52" s="15"/>
    </row>
    <row r="53" spans="1:4" x14ac:dyDescent="0.35">
      <c r="A53" s="13"/>
      <c r="B53" s="13"/>
      <c r="C53" s="14"/>
      <c r="D53" s="15"/>
    </row>
    <row r="54" spans="1:4" x14ac:dyDescent="0.35">
      <c r="A54" s="13"/>
      <c r="B54" s="13"/>
      <c r="C54" s="14"/>
      <c r="D54" s="15"/>
    </row>
    <row r="55" spans="1:4" x14ac:dyDescent="0.35">
      <c r="A55" s="13"/>
      <c r="B55" s="13"/>
      <c r="C55" s="14"/>
      <c r="D55" s="15"/>
    </row>
    <row r="56" spans="1:4" x14ac:dyDescent="0.35">
      <c r="A56" s="13"/>
      <c r="B56" s="13"/>
      <c r="C56" s="14"/>
      <c r="D56" s="15"/>
    </row>
    <row r="57" spans="1:4" x14ac:dyDescent="0.35">
      <c r="A57" s="13"/>
      <c r="B57" s="13"/>
      <c r="C57" s="14"/>
      <c r="D57" s="15"/>
    </row>
    <row r="58" spans="1:4" x14ac:dyDescent="0.35">
      <c r="A58" s="13"/>
      <c r="B58" s="13"/>
      <c r="C58" s="14"/>
      <c r="D58" s="15"/>
    </row>
    <row r="59" spans="1:4" x14ac:dyDescent="0.35">
      <c r="A59" s="13"/>
      <c r="B59" s="13"/>
      <c r="C59" s="14"/>
      <c r="D59" s="15"/>
    </row>
    <row r="60" spans="1:4" x14ac:dyDescent="0.35">
      <c r="A60" s="13"/>
      <c r="B60" s="13"/>
      <c r="C60" s="14"/>
      <c r="D60" s="15"/>
    </row>
    <row r="61" spans="1:4" x14ac:dyDescent="0.35">
      <c r="A61" s="13"/>
      <c r="B61" s="13"/>
      <c r="C61" s="14"/>
      <c r="D61" s="15"/>
    </row>
    <row r="62" spans="1:4" x14ac:dyDescent="0.35">
      <c r="A62" s="13"/>
      <c r="B62" s="13"/>
      <c r="C62" s="14"/>
      <c r="D62" s="15"/>
    </row>
    <row r="63" spans="1:4" x14ac:dyDescent="0.35">
      <c r="A63" s="13"/>
      <c r="B63" s="13"/>
      <c r="C63" s="14"/>
      <c r="D63" s="15"/>
    </row>
    <row r="64" spans="1:4" x14ac:dyDescent="0.35">
      <c r="A64" s="13"/>
      <c r="B64" s="13"/>
      <c r="C64" s="14"/>
      <c r="D64" s="15"/>
    </row>
    <row r="65" spans="1:4" x14ac:dyDescent="0.35">
      <c r="A65" s="13"/>
      <c r="B65" s="13"/>
      <c r="C65" s="14"/>
      <c r="D65" s="15"/>
    </row>
    <row r="66" spans="1:4" x14ac:dyDescent="0.35">
      <c r="A66" s="13"/>
      <c r="B66" s="13"/>
      <c r="C66" s="14"/>
      <c r="D66" s="15"/>
    </row>
    <row r="67" spans="1:4" x14ac:dyDescent="0.35">
      <c r="A67" s="13"/>
      <c r="B67" s="13"/>
      <c r="C67" s="14"/>
      <c r="D67" s="15"/>
    </row>
    <row r="68" spans="1:4" x14ac:dyDescent="0.35">
      <c r="A68" s="13"/>
      <c r="B68" s="13"/>
      <c r="C68" s="14"/>
      <c r="D68" s="15"/>
    </row>
    <row r="69" spans="1:4" x14ac:dyDescent="0.35">
      <c r="A69" s="13"/>
      <c r="B69" s="13"/>
      <c r="C69" s="14"/>
      <c r="D69" s="15"/>
    </row>
    <row r="70" spans="1:4" x14ac:dyDescent="0.35">
      <c r="A70" s="13"/>
      <c r="B70" s="13"/>
      <c r="C70" s="14"/>
      <c r="D70" s="15"/>
    </row>
    <row r="71" spans="1:4" x14ac:dyDescent="0.35">
      <c r="A71" s="13"/>
      <c r="B71" s="13"/>
      <c r="C71" s="14"/>
      <c r="D71" s="15"/>
    </row>
    <row r="72" spans="1:4" x14ac:dyDescent="0.35">
      <c r="A72" s="13"/>
      <c r="B72" s="13"/>
      <c r="C72" s="14"/>
      <c r="D72" s="15"/>
    </row>
    <row r="73" spans="1:4" x14ac:dyDescent="0.35">
      <c r="A73" s="13"/>
      <c r="B73" s="13"/>
      <c r="C73" s="14"/>
      <c r="D73" s="15"/>
    </row>
    <row r="74" spans="1:4" x14ac:dyDescent="0.35">
      <c r="A74" s="13"/>
      <c r="B74" s="13"/>
      <c r="C74" s="14"/>
      <c r="D74" s="15"/>
    </row>
    <row r="75" spans="1:4" x14ac:dyDescent="0.35">
      <c r="A75" s="13"/>
      <c r="B75" s="13"/>
      <c r="C75" s="14"/>
      <c r="D75" s="15"/>
    </row>
    <row r="76" spans="1:4" x14ac:dyDescent="0.35">
      <c r="A76" s="13"/>
      <c r="B76" s="13"/>
      <c r="C76" s="14"/>
      <c r="D76" s="15"/>
    </row>
    <row r="77" spans="1:4" x14ac:dyDescent="0.35">
      <c r="A77" s="13"/>
      <c r="B77" s="13"/>
      <c r="C77" s="14"/>
      <c r="D77" s="15"/>
    </row>
    <row r="78" spans="1:4" x14ac:dyDescent="0.35">
      <c r="A78" s="13"/>
      <c r="B78" s="13"/>
      <c r="C78" s="14"/>
      <c r="D78" s="15"/>
    </row>
    <row r="79" spans="1:4" x14ac:dyDescent="0.35">
      <c r="A79" s="13"/>
      <c r="B79" s="13"/>
      <c r="C79" s="14"/>
      <c r="D79" s="15"/>
    </row>
    <row r="80" spans="1:4" x14ac:dyDescent="0.35">
      <c r="A80" s="13"/>
      <c r="B80" s="13"/>
      <c r="C80" s="14"/>
      <c r="D80" s="15"/>
    </row>
    <row r="81" spans="1:4" x14ac:dyDescent="0.35">
      <c r="A81" s="13"/>
      <c r="B81" s="13"/>
      <c r="C81" s="14"/>
      <c r="D81" s="15"/>
    </row>
    <row r="82" spans="1:4" x14ac:dyDescent="0.35">
      <c r="A82" s="13"/>
      <c r="B82" s="13"/>
      <c r="C82" s="14"/>
      <c r="D82" s="15"/>
    </row>
    <row r="83" spans="1:4" x14ac:dyDescent="0.35">
      <c r="A83" s="13"/>
      <c r="B83" s="13"/>
      <c r="C83" s="14"/>
      <c r="D83" s="15"/>
    </row>
    <row r="84" spans="1:4" x14ac:dyDescent="0.35">
      <c r="A84" s="13"/>
      <c r="B84" s="13"/>
      <c r="C84" s="14"/>
      <c r="D84" s="15"/>
    </row>
    <row r="85" spans="1:4" x14ac:dyDescent="0.35">
      <c r="A85" s="13"/>
      <c r="B85" s="13"/>
      <c r="C85" s="14"/>
      <c r="D85" s="15"/>
    </row>
    <row r="86" spans="1:4" x14ac:dyDescent="0.35">
      <c r="A86" s="13"/>
      <c r="B86" s="13"/>
      <c r="C86" s="14"/>
      <c r="D86" s="15"/>
    </row>
    <row r="87" spans="1:4" x14ac:dyDescent="0.35">
      <c r="A87" s="13"/>
      <c r="B87" s="13"/>
      <c r="C87" s="14"/>
      <c r="D87" s="15"/>
    </row>
    <row r="88" spans="1:4" x14ac:dyDescent="0.35">
      <c r="A88" s="13"/>
      <c r="B88" s="13"/>
      <c r="C88" s="14"/>
      <c r="D88" s="15"/>
    </row>
    <row r="89" spans="1:4" x14ac:dyDescent="0.35">
      <c r="A89" s="13"/>
      <c r="B89" s="13"/>
      <c r="C89" s="14"/>
      <c r="D89" s="15"/>
    </row>
    <row r="90" spans="1:4" x14ac:dyDescent="0.35">
      <c r="A90" s="13"/>
      <c r="B90" s="13"/>
      <c r="C90" s="14"/>
      <c r="D90" s="15"/>
    </row>
    <row r="91" spans="1:4" x14ac:dyDescent="0.35">
      <c r="A91" s="13"/>
      <c r="B91" s="13"/>
      <c r="C91" s="14"/>
      <c r="D91" s="15"/>
    </row>
    <row r="92" spans="1:4" x14ac:dyDescent="0.35">
      <c r="A92" s="13"/>
      <c r="B92" s="13"/>
      <c r="C92" s="14"/>
      <c r="D92" s="15"/>
    </row>
    <row r="93" spans="1:4" x14ac:dyDescent="0.35">
      <c r="A93" s="13"/>
      <c r="B93" s="13"/>
      <c r="C93" s="14"/>
      <c r="D93" s="15"/>
    </row>
    <row r="94" spans="1:4" x14ac:dyDescent="0.35">
      <c r="A94" s="13"/>
      <c r="B94" s="13"/>
      <c r="C94" s="14"/>
      <c r="D94" s="15"/>
    </row>
    <row r="95" spans="1:4" x14ac:dyDescent="0.35">
      <c r="A95" s="13"/>
      <c r="B95" s="13"/>
      <c r="C95" s="14"/>
      <c r="D95" s="15"/>
    </row>
    <row r="96" spans="1:4" x14ac:dyDescent="0.35">
      <c r="A96" s="13"/>
      <c r="B96" s="13"/>
      <c r="C96" s="14"/>
      <c r="D96" s="15"/>
    </row>
    <row r="97" spans="1:4" x14ac:dyDescent="0.35">
      <c r="A97" s="13"/>
      <c r="B97" s="13"/>
      <c r="C97" s="14"/>
      <c r="D97" s="15"/>
    </row>
    <row r="98" spans="1:4" x14ac:dyDescent="0.35">
      <c r="A98" s="13"/>
      <c r="B98" s="13"/>
      <c r="C98" s="14"/>
      <c r="D98" s="15"/>
    </row>
    <row r="99" spans="1:4" x14ac:dyDescent="0.35">
      <c r="A99" s="13"/>
      <c r="B99" s="13"/>
      <c r="C99" s="14"/>
      <c r="D99" s="15"/>
    </row>
    <row r="100" spans="1:4" x14ac:dyDescent="0.35">
      <c r="A100" s="13"/>
      <c r="B100" s="13"/>
      <c r="C100" s="14"/>
      <c r="D100" s="15"/>
    </row>
    <row r="101" spans="1:4" x14ac:dyDescent="0.35">
      <c r="A101" s="13"/>
      <c r="B101" s="13"/>
      <c r="C101" s="14"/>
      <c r="D101" s="15"/>
    </row>
    <row r="102" spans="1:4" x14ac:dyDescent="0.35">
      <c r="A102" s="13"/>
      <c r="B102" s="13"/>
      <c r="C102" s="14"/>
      <c r="D102" s="15"/>
    </row>
    <row r="103" spans="1:4" x14ac:dyDescent="0.35">
      <c r="A103" s="13"/>
      <c r="B103" s="13"/>
      <c r="C103" s="14"/>
      <c r="D103" s="15"/>
    </row>
    <row r="104" spans="1:4" x14ac:dyDescent="0.35">
      <c r="A104" s="13"/>
      <c r="B104" s="13"/>
      <c r="C104" s="14"/>
      <c r="D104" s="15"/>
    </row>
    <row r="105" spans="1:4" x14ac:dyDescent="0.35">
      <c r="A105" s="13"/>
      <c r="B105" s="13"/>
      <c r="C105" s="14"/>
      <c r="D105" s="15"/>
    </row>
    <row r="106" spans="1:4" x14ac:dyDescent="0.35">
      <c r="A106" s="13"/>
      <c r="B106" s="13"/>
      <c r="C106" s="14"/>
      <c r="D106" s="15"/>
    </row>
    <row r="107" spans="1:4" x14ac:dyDescent="0.35">
      <c r="A107" s="13"/>
      <c r="B107" s="13"/>
      <c r="C107" s="14"/>
      <c r="D107" s="15"/>
    </row>
    <row r="108" spans="1:4" x14ac:dyDescent="0.35">
      <c r="A108" s="13"/>
      <c r="B108" s="13"/>
      <c r="C108" s="14"/>
      <c r="D108" s="15"/>
    </row>
    <row r="109" spans="1:4" x14ac:dyDescent="0.35">
      <c r="A109" s="13"/>
      <c r="B109" s="13"/>
      <c r="C109" s="14"/>
      <c r="D109" s="15"/>
    </row>
    <row r="110" spans="1:4" x14ac:dyDescent="0.35">
      <c r="A110" s="13"/>
      <c r="B110" s="13"/>
      <c r="C110" s="14"/>
      <c r="D110" s="15"/>
    </row>
    <row r="111" spans="1:4" x14ac:dyDescent="0.35">
      <c r="A111" s="13"/>
      <c r="B111" s="13"/>
      <c r="C111" s="14"/>
      <c r="D111" s="15"/>
    </row>
    <row r="112" spans="1:4" x14ac:dyDescent="0.35">
      <c r="A112" s="13"/>
      <c r="B112" s="13"/>
      <c r="C112" s="14"/>
      <c r="D112" s="15"/>
    </row>
    <row r="113" spans="1:4" x14ac:dyDescent="0.35">
      <c r="A113" s="13"/>
      <c r="B113" s="13"/>
      <c r="C113" s="14"/>
      <c r="D113" s="15"/>
    </row>
    <row r="114" spans="1:4" x14ac:dyDescent="0.35">
      <c r="A114" s="13"/>
      <c r="B114" s="13"/>
      <c r="C114" s="14"/>
      <c r="D114" s="15"/>
    </row>
    <row r="115" spans="1:4" x14ac:dyDescent="0.35">
      <c r="A115" s="13"/>
      <c r="B115" s="13"/>
      <c r="C115" s="14"/>
      <c r="D115" s="15"/>
    </row>
    <row r="116" spans="1:4" x14ac:dyDescent="0.35">
      <c r="A116" s="13"/>
      <c r="B116" s="13"/>
      <c r="C116" s="14"/>
      <c r="D116" s="15"/>
    </row>
    <row r="117" spans="1:4" x14ac:dyDescent="0.35">
      <c r="A117" s="13"/>
      <c r="B117" s="13"/>
      <c r="C117" s="14"/>
      <c r="D117" s="15"/>
    </row>
    <row r="118" spans="1:4" x14ac:dyDescent="0.35">
      <c r="A118" s="13"/>
      <c r="B118" s="13"/>
      <c r="C118" s="14"/>
      <c r="D118" s="15"/>
    </row>
    <row r="119" spans="1:4" x14ac:dyDescent="0.35">
      <c r="A119" s="13"/>
      <c r="B119" s="13"/>
      <c r="C119" s="14"/>
      <c r="D119" s="15"/>
    </row>
    <row r="120" spans="1:4" x14ac:dyDescent="0.35">
      <c r="A120" s="13"/>
      <c r="B120" s="13"/>
      <c r="C120" s="14"/>
      <c r="D120" s="15"/>
    </row>
    <row r="121" spans="1:4" x14ac:dyDescent="0.35">
      <c r="A121" s="13"/>
      <c r="B121" s="13"/>
      <c r="C121" s="14"/>
      <c r="D121" s="15"/>
    </row>
    <row r="122" spans="1:4" x14ac:dyDescent="0.35">
      <c r="A122" s="13"/>
      <c r="B122" s="13"/>
      <c r="C122" s="14"/>
      <c r="D122" s="15"/>
    </row>
    <row r="123" spans="1:4" x14ac:dyDescent="0.35">
      <c r="A123" s="13"/>
      <c r="B123" s="13"/>
      <c r="C123" s="14"/>
      <c r="D123" s="15"/>
    </row>
    <row r="124" spans="1:4" x14ac:dyDescent="0.35">
      <c r="A124" s="13"/>
      <c r="B124" s="13"/>
      <c r="C124" s="14"/>
      <c r="D124" s="15"/>
    </row>
    <row r="125" spans="1:4" x14ac:dyDescent="0.35">
      <c r="A125" s="13"/>
      <c r="B125" s="13"/>
      <c r="C125" s="14"/>
      <c r="D125" s="15"/>
    </row>
    <row r="126" spans="1:4" x14ac:dyDescent="0.35">
      <c r="A126" s="13"/>
      <c r="B126" s="13"/>
      <c r="C126" s="14"/>
      <c r="D126" s="15"/>
    </row>
    <row r="127" spans="1:4" x14ac:dyDescent="0.35">
      <c r="A127" s="13"/>
      <c r="B127" s="13"/>
      <c r="C127" s="14"/>
      <c r="D127" s="15"/>
    </row>
    <row r="128" spans="1:4" x14ac:dyDescent="0.35">
      <c r="A128" s="13"/>
      <c r="B128" s="13"/>
      <c r="C128" s="14"/>
      <c r="D128" s="15"/>
    </row>
    <row r="129" spans="1:4" x14ac:dyDescent="0.35">
      <c r="A129" s="13"/>
      <c r="B129" s="13"/>
      <c r="C129" s="14"/>
      <c r="D129" s="15"/>
    </row>
    <row r="130" spans="1:4" x14ac:dyDescent="0.35">
      <c r="A130" s="13"/>
      <c r="B130" s="13"/>
      <c r="C130" s="14"/>
      <c r="D130" s="15"/>
    </row>
    <row r="131" spans="1:4" x14ac:dyDescent="0.35">
      <c r="A131" s="13"/>
      <c r="B131" s="13"/>
      <c r="C131" s="14"/>
      <c r="D131" s="15"/>
    </row>
    <row r="132" spans="1:4" x14ac:dyDescent="0.35">
      <c r="A132" s="13"/>
      <c r="B132" s="13"/>
      <c r="C132" s="14"/>
      <c r="D132" s="15"/>
    </row>
    <row r="133" spans="1:4" x14ac:dyDescent="0.35">
      <c r="A133" s="13"/>
      <c r="B133" s="13"/>
      <c r="C133" s="14"/>
      <c r="D133" s="15"/>
    </row>
    <row r="134" spans="1:4" x14ac:dyDescent="0.35">
      <c r="A134" s="13"/>
      <c r="B134" s="13"/>
      <c r="C134" s="14"/>
      <c r="D134" s="15"/>
    </row>
    <row r="135" spans="1:4" x14ac:dyDescent="0.35">
      <c r="A135" s="13"/>
      <c r="B135" s="13"/>
      <c r="C135" s="14"/>
      <c r="D135" s="15"/>
    </row>
    <row r="136" spans="1:4" x14ac:dyDescent="0.35">
      <c r="A136" s="13"/>
      <c r="B136" s="13"/>
      <c r="C136" s="14"/>
      <c r="D136" s="15"/>
    </row>
    <row r="137" spans="1:4" x14ac:dyDescent="0.35">
      <c r="A137" s="13"/>
      <c r="B137" s="13"/>
      <c r="C137" s="14"/>
      <c r="D137" s="15"/>
    </row>
    <row r="138" spans="1:4" x14ac:dyDescent="0.35">
      <c r="A138" s="13"/>
      <c r="B138" s="13"/>
      <c r="C138" s="14"/>
      <c r="D138" s="15"/>
    </row>
    <row r="139" spans="1:4" x14ac:dyDescent="0.35">
      <c r="A139" s="13"/>
      <c r="B139" s="13"/>
      <c r="C139" s="14"/>
      <c r="D139" s="15"/>
    </row>
    <row r="140" spans="1:4" x14ac:dyDescent="0.35">
      <c r="A140" s="13"/>
      <c r="B140" s="13"/>
      <c r="C140" s="14"/>
      <c r="D140" s="15"/>
    </row>
    <row r="141" spans="1:4" x14ac:dyDescent="0.35">
      <c r="A141" s="13"/>
      <c r="B141" s="13"/>
      <c r="C141" s="14"/>
      <c r="D141" s="15"/>
    </row>
    <row r="142" spans="1:4" x14ac:dyDescent="0.35">
      <c r="A142" s="13"/>
      <c r="B142" s="13"/>
      <c r="C142" s="14"/>
      <c r="D142" s="15"/>
    </row>
    <row r="143" spans="1:4" x14ac:dyDescent="0.35">
      <c r="A143" s="13"/>
      <c r="B143" s="13"/>
      <c r="C143" s="14"/>
      <c r="D143" s="15"/>
    </row>
    <row r="144" spans="1:4" x14ac:dyDescent="0.35">
      <c r="A144" s="13"/>
      <c r="B144" s="13"/>
      <c r="C144" s="14"/>
      <c r="D144" s="15"/>
    </row>
    <row r="145" spans="1:4" x14ac:dyDescent="0.35">
      <c r="A145" s="13"/>
      <c r="B145" s="13"/>
      <c r="C145" s="14"/>
      <c r="D145" s="15"/>
    </row>
    <row r="146" spans="1:4" x14ac:dyDescent="0.35">
      <c r="A146" s="13"/>
      <c r="B146" s="13"/>
      <c r="C146" s="14"/>
      <c r="D146" s="15"/>
    </row>
    <row r="147" spans="1:4" x14ac:dyDescent="0.35">
      <c r="A147" s="13"/>
      <c r="B147" s="13"/>
      <c r="C147" s="14"/>
      <c r="D147" s="15"/>
    </row>
    <row r="148" spans="1:4" x14ac:dyDescent="0.35">
      <c r="A148" s="13"/>
      <c r="B148" s="13"/>
      <c r="C148" s="14"/>
      <c r="D148" s="15"/>
    </row>
    <row r="149" spans="1:4" x14ac:dyDescent="0.35">
      <c r="A149" s="13"/>
      <c r="B149" s="13"/>
      <c r="C149" s="14"/>
      <c r="D149" s="15"/>
    </row>
    <row r="150" spans="1:4" x14ac:dyDescent="0.35">
      <c r="A150" s="13"/>
      <c r="B150" s="13"/>
      <c r="C150" s="14"/>
      <c r="D150" s="15"/>
    </row>
    <row r="151" spans="1:4" x14ac:dyDescent="0.35">
      <c r="A151" s="13"/>
      <c r="B151" s="13"/>
      <c r="C151" s="14"/>
      <c r="D151" s="15"/>
    </row>
    <row r="152" spans="1:4" x14ac:dyDescent="0.35">
      <c r="A152" s="13"/>
      <c r="B152" s="13"/>
      <c r="C152" s="14"/>
      <c r="D152" s="15"/>
    </row>
    <row r="153" spans="1:4" x14ac:dyDescent="0.35">
      <c r="A153" s="13"/>
      <c r="B153" s="13"/>
      <c r="C153" s="14"/>
      <c r="D153" s="15"/>
    </row>
    <row r="154" spans="1:4" x14ac:dyDescent="0.35">
      <c r="A154" s="13"/>
      <c r="B154" s="13"/>
      <c r="C154" s="14"/>
      <c r="D154" s="15"/>
    </row>
    <row r="155" spans="1:4" x14ac:dyDescent="0.35">
      <c r="A155" s="13"/>
      <c r="B155" s="13"/>
      <c r="C155" s="14"/>
      <c r="D155" s="15"/>
    </row>
    <row r="156" spans="1:4" x14ac:dyDescent="0.35">
      <c r="A156" s="13"/>
      <c r="B156" s="13"/>
      <c r="C156" s="14"/>
      <c r="D156" s="15"/>
    </row>
    <row r="157" spans="1:4" x14ac:dyDescent="0.35">
      <c r="A157" s="13"/>
      <c r="B157" s="13"/>
      <c r="C157" s="14"/>
      <c r="D157" s="15"/>
    </row>
    <row r="158" spans="1:4" x14ac:dyDescent="0.35">
      <c r="A158" s="13"/>
      <c r="B158" s="13"/>
      <c r="C158" s="14"/>
      <c r="D158" s="15"/>
    </row>
    <row r="159" spans="1:4" x14ac:dyDescent="0.35">
      <c r="A159" s="13"/>
      <c r="B159" s="13"/>
      <c r="C159" s="14"/>
      <c r="D159" s="15"/>
    </row>
    <row r="160" spans="1:4" x14ac:dyDescent="0.35">
      <c r="A160" s="13"/>
      <c r="B160" s="13"/>
      <c r="C160" s="14"/>
      <c r="D160" s="15"/>
    </row>
    <row r="161" spans="1:4" x14ac:dyDescent="0.35">
      <c r="A161" s="13"/>
      <c r="B161" s="13"/>
      <c r="C161" s="14"/>
      <c r="D161" s="15"/>
    </row>
    <row r="162" spans="1:4" x14ac:dyDescent="0.35">
      <c r="A162" s="13"/>
      <c r="B162" s="13"/>
      <c r="C162" s="14"/>
      <c r="D162" s="15"/>
    </row>
    <row r="163" spans="1:4" x14ac:dyDescent="0.35">
      <c r="A163" s="13"/>
      <c r="B163" s="13"/>
      <c r="C163" s="14"/>
      <c r="D163" s="15"/>
    </row>
    <row r="164" spans="1:4" x14ac:dyDescent="0.35">
      <c r="A164" s="13"/>
      <c r="B164" s="13"/>
      <c r="C164" s="14"/>
      <c r="D164" s="15"/>
    </row>
    <row r="165" spans="1:4" x14ac:dyDescent="0.35">
      <c r="A165" s="13"/>
      <c r="B165" s="13"/>
      <c r="C165" s="14"/>
      <c r="D165" s="15"/>
    </row>
    <row r="166" spans="1:4" x14ac:dyDescent="0.35">
      <c r="A166" s="13"/>
      <c r="B166" s="13"/>
      <c r="C166" s="14"/>
      <c r="D166" s="15"/>
    </row>
    <row r="167" spans="1:4" x14ac:dyDescent="0.35">
      <c r="A167" s="13"/>
      <c r="B167" s="13"/>
      <c r="C167" s="14"/>
      <c r="D167" s="15"/>
    </row>
    <row r="168" spans="1:4" x14ac:dyDescent="0.35">
      <c r="A168" s="13"/>
      <c r="B168" s="13"/>
      <c r="C168" s="14"/>
      <c r="D168" s="15"/>
    </row>
    <row r="169" spans="1:4" x14ac:dyDescent="0.35">
      <c r="A169" s="13"/>
      <c r="B169" s="13"/>
      <c r="C169" s="14"/>
      <c r="D169" s="15"/>
    </row>
    <row r="170" spans="1:4" x14ac:dyDescent="0.35">
      <c r="A170" s="13"/>
      <c r="B170" s="13"/>
      <c r="C170" s="14"/>
      <c r="D170" s="15"/>
    </row>
    <row r="171" spans="1:4" x14ac:dyDescent="0.35">
      <c r="A171" s="13"/>
      <c r="B171" s="13"/>
      <c r="C171" s="14"/>
      <c r="D171" s="15"/>
    </row>
    <row r="172" spans="1:4" x14ac:dyDescent="0.35">
      <c r="A172" s="13"/>
      <c r="B172" s="13"/>
      <c r="C172" s="14"/>
      <c r="D172" s="15"/>
    </row>
    <row r="173" spans="1:4" x14ac:dyDescent="0.35">
      <c r="A173" s="13"/>
      <c r="B173" s="13"/>
      <c r="C173" s="14"/>
      <c r="D173" s="15"/>
    </row>
    <row r="174" spans="1:4" x14ac:dyDescent="0.35">
      <c r="A174" s="13"/>
      <c r="B174" s="13"/>
      <c r="C174" s="14"/>
      <c r="D174" s="15"/>
    </row>
    <row r="175" spans="1:4" x14ac:dyDescent="0.35">
      <c r="A175" s="13"/>
      <c r="B175" s="13"/>
      <c r="C175" s="14"/>
      <c r="D175" s="15"/>
    </row>
    <row r="176" spans="1:4" x14ac:dyDescent="0.35">
      <c r="A176" s="13"/>
      <c r="B176" s="13"/>
      <c r="C176" s="14"/>
      <c r="D176" s="15"/>
    </row>
    <row r="177" spans="1:4" x14ac:dyDescent="0.35">
      <c r="A177" s="13"/>
      <c r="B177" s="13"/>
      <c r="C177" s="14"/>
      <c r="D177" s="15"/>
    </row>
    <row r="178" spans="1:4" x14ac:dyDescent="0.35">
      <c r="A178" s="13"/>
      <c r="B178" s="13"/>
      <c r="C178" s="14"/>
      <c r="D178" s="15"/>
    </row>
    <row r="179" spans="1:4" x14ac:dyDescent="0.35">
      <c r="A179" s="13"/>
      <c r="B179" s="13"/>
      <c r="C179" s="14"/>
      <c r="D179" s="15"/>
    </row>
    <row r="180" spans="1:4" x14ac:dyDescent="0.35">
      <c r="A180" s="13"/>
      <c r="B180" s="13"/>
      <c r="C180" s="14"/>
      <c r="D180" s="15"/>
    </row>
    <row r="181" spans="1:4" x14ac:dyDescent="0.35">
      <c r="A181" s="13"/>
      <c r="B181" s="13"/>
      <c r="C181" s="14"/>
      <c r="D181" s="15"/>
    </row>
    <row r="182" spans="1:4" x14ac:dyDescent="0.35">
      <c r="A182" s="13"/>
      <c r="B182" s="13"/>
      <c r="C182" s="14"/>
      <c r="D182" s="15"/>
    </row>
    <row r="183" spans="1:4" x14ac:dyDescent="0.35">
      <c r="A183" s="13"/>
      <c r="B183" s="13"/>
      <c r="C183" s="14"/>
      <c r="D183" s="15"/>
    </row>
    <row r="184" spans="1:4" x14ac:dyDescent="0.35">
      <c r="A184" s="13"/>
      <c r="B184" s="13"/>
      <c r="C184" s="14"/>
      <c r="D184" s="15"/>
    </row>
    <row r="185" spans="1:4" x14ac:dyDescent="0.35">
      <c r="A185" s="13"/>
      <c r="B185" s="13"/>
      <c r="C185" s="14"/>
      <c r="D185" s="15"/>
    </row>
    <row r="186" spans="1:4" x14ac:dyDescent="0.35">
      <c r="A186" s="13"/>
      <c r="B186" s="13"/>
      <c r="C186" s="14"/>
      <c r="D186" s="15"/>
    </row>
    <row r="187" spans="1:4" x14ac:dyDescent="0.35">
      <c r="A187" s="13"/>
      <c r="B187" s="13"/>
      <c r="C187" s="14"/>
      <c r="D187" s="15"/>
    </row>
    <row r="188" spans="1:4" x14ac:dyDescent="0.35">
      <c r="A188" s="13"/>
      <c r="B188" s="13"/>
      <c r="C188" s="14"/>
      <c r="D188" s="15"/>
    </row>
    <row r="189" spans="1:4" x14ac:dyDescent="0.35">
      <c r="A189" s="13"/>
      <c r="B189" s="13"/>
      <c r="C189" s="14"/>
      <c r="D189" s="15"/>
    </row>
    <row r="190" spans="1:4" x14ac:dyDescent="0.35">
      <c r="A190" s="13"/>
      <c r="B190" s="13"/>
      <c r="C190" s="14"/>
      <c r="D190" s="15"/>
    </row>
    <row r="191" spans="1:4" x14ac:dyDescent="0.35">
      <c r="A191" s="13"/>
      <c r="B191" s="13"/>
      <c r="C191" s="14"/>
      <c r="D191" s="15"/>
    </row>
    <row r="192" spans="1:4" x14ac:dyDescent="0.35">
      <c r="A192" s="13"/>
      <c r="B192" s="13"/>
      <c r="C192" s="14"/>
      <c r="D192" s="15"/>
    </row>
    <row r="193" spans="1:4" x14ac:dyDescent="0.35">
      <c r="A193" s="13"/>
      <c r="B193" s="13"/>
      <c r="C193" s="14"/>
      <c r="D193" s="15"/>
    </row>
    <row r="194" spans="1:4" x14ac:dyDescent="0.35">
      <c r="A194" s="13"/>
      <c r="B194" s="13"/>
      <c r="C194" s="14"/>
      <c r="D194" s="15"/>
    </row>
    <row r="195" spans="1:4" x14ac:dyDescent="0.35">
      <c r="A195" s="13"/>
      <c r="B195" s="13"/>
      <c r="C195" s="14"/>
      <c r="D195" s="15"/>
    </row>
    <row r="196" spans="1:4" x14ac:dyDescent="0.35">
      <c r="A196" s="13"/>
      <c r="B196" s="13"/>
      <c r="C196" s="14"/>
      <c r="D196" s="15"/>
    </row>
    <row r="197" spans="1:4" x14ac:dyDescent="0.35">
      <c r="A197" s="13"/>
      <c r="B197" s="13"/>
      <c r="C197" s="14"/>
      <c r="D197" s="15"/>
    </row>
    <row r="198" spans="1:4" x14ac:dyDescent="0.35">
      <c r="A198" s="13"/>
      <c r="B198" s="13"/>
      <c r="C198" s="14"/>
      <c r="D198" s="15"/>
    </row>
    <row r="199" spans="1:4" x14ac:dyDescent="0.35">
      <c r="A199" s="13"/>
      <c r="B199" s="13"/>
      <c r="C199" s="14"/>
      <c r="D199" s="15"/>
    </row>
    <row r="200" spans="1:4" x14ac:dyDescent="0.35">
      <c r="A200" s="13"/>
      <c r="B200" s="13"/>
      <c r="C200" s="14"/>
      <c r="D200" s="15"/>
    </row>
    <row r="201" spans="1:4" x14ac:dyDescent="0.35">
      <c r="A201" s="13"/>
      <c r="B201" s="13"/>
      <c r="C201" s="14"/>
      <c r="D201" s="15"/>
    </row>
    <row r="202" spans="1:4" x14ac:dyDescent="0.35">
      <c r="A202" s="13"/>
      <c r="B202" s="13"/>
      <c r="C202" s="14"/>
      <c r="D202" s="15"/>
    </row>
    <row r="203" spans="1:4" x14ac:dyDescent="0.35">
      <c r="A203" s="13"/>
      <c r="B203" s="13"/>
      <c r="C203" s="14"/>
      <c r="D203" s="15"/>
    </row>
    <row r="204" spans="1:4" x14ac:dyDescent="0.35">
      <c r="A204" s="13"/>
      <c r="B204" s="13"/>
      <c r="C204" s="14"/>
      <c r="D204" s="15"/>
    </row>
    <row r="205" spans="1:4" x14ac:dyDescent="0.35">
      <c r="A205" s="13"/>
      <c r="B205" s="13"/>
      <c r="C205" s="14"/>
      <c r="D205" s="15"/>
    </row>
  </sheetData>
  <phoneticPr fontId="1"/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B00E0-C466-423C-ACF6-88AE0B559296}">
  <sheetPr codeName="Sheet25"/>
  <dimension ref="A1:J25"/>
  <sheetViews>
    <sheetView zoomScaleNormal="100" workbookViewId="0">
      <selection activeCell="E7" sqref="E7"/>
    </sheetView>
  </sheetViews>
  <sheetFormatPr defaultColWidth="8.4140625" defaultRowHeight="14" x14ac:dyDescent="0.35"/>
  <cols>
    <col min="1" max="1" width="4.83203125" style="28" customWidth="1"/>
    <col min="2" max="2" width="7.5" style="28" customWidth="1"/>
    <col min="3" max="4" width="9.1640625" style="23" customWidth="1"/>
    <col min="5" max="5" width="7.83203125" style="28" customWidth="1"/>
    <col min="6" max="6" width="8.4140625" style="28"/>
    <col min="7" max="7" width="0.9140625" style="28" customWidth="1"/>
    <col min="8" max="9" width="8.4140625" style="28"/>
    <col min="10" max="10" width="17.83203125" style="28" bestFit="1" customWidth="1"/>
    <col min="11" max="16384" width="8.4140625" style="28"/>
  </cols>
  <sheetData>
    <row r="1" spans="1:10" x14ac:dyDescent="0.35">
      <c r="A1" s="22" t="s">
        <v>15</v>
      </c>
      <c r="B1" s="23"/>
      <c r="E1" s="24" t="s">
        <v>16</v>
      </c>
      <c r="F1" s="25" t="s">
        <v>17</v>
      </c>
      <c r="G1" s="26"/>
      <c r="H1" s="27" t="s">
        <v>18</v>
      </c>
      <c r="I1" s="27"/>
    </row>
    <row r="2" spans="1:10" x14ac:dyDescent="0.35">
      <c r="A2" s="23"/>
      <c r="B2" s="23"/>
      <c r="D2" s="26"/>
      <c r="E2" s="29">
        <v>1</v>
      </c>
      <c r="F2" s="30">
        <v>0</v>
      </c>
      <c r="G2" s="31"/>
      <c r="H2" s="32">
        <v>-3.0000000000000001E-3</v>
      </c>
      <c r="I2" s="33">
        <v>3.0000000000000001E-3</v>
      </c>
    </row>
    <row r="3" spans="1:10" x14ac:dyDescent="0.35">
      <c r="A3" s="24" t="s">
        <v>19</v>
      </c>
      <c r="B3" s="24" t="s">
        <v>20</v>
      </c>
      <c r="C3" s="24" t="s">
        <v>21</v>
      </c>
      <c r="D3" s="24" t="s">
        <v>22</v>
      </c>
      <c r="E3" s="24" t="s">
        <v>23</v>
      </c>
      <c r="F3" s="34" t="s">
        <v>24</v>
      </c>
      <c r="G3" s="23"/>
      <c r="H3" s="35" t="s">
        <v>24</v>
      </c>
      <c r="I3" s="35"/>
      <c r="J3" s="36" t="s">
        <v>25</v>
      </c>
    </row>
    <row r="4" spans="1:10" x14ac:dyDescent="0.35">
      <c r="A4" s="37">
        <v>0</v>
      </c>
      <c r="B4" s="38">
        <v>1</v>
      </c>
      <c r="C4" s="38">
        <f t="shared" ref="C4:C24" si="0">BB($A$4,A4,$E$2)</f>
        <v>0</v>
      </c>
      <c r="D4" s="38">
        <f t="shared" ref="D4:D24" si="1">AA($A$4,A4,$E$2)</f>
        <v>0</v>
      </c>
      <c r="E4" s="39">
        <f t="shared" ref="E4:E24" si="2">B4/$B$4*EXP(D4-C4*$F$2)</f>
        <v>1</v>
      </c>
      <c r="F4" s="40"/>
      <c r="G4" s="40"/>
      <c r="H4" s="40"/>
      <c r="J4" s="41"/>
    </row>
    <row r="5" spans="1:10" x14ac:dyDescent="0.35">
      <c r="A5" s="37">
        <v>0.5</v>
      </c>
      <c r="B5" s="38">
        <v>0.99828600000000001</v>
      </c>
      <c r="C5" s="38">
        <f t="shared" si="0"/>
        <v>0.39346934028736658</v>
      </c>
      <c r="D5" s="38">
        <f t="shared" si="1"/>
        <v>0</v>
      </c>
      <c r="E5" s="39">
        <f t="shared" si="2"/>
        <v>0.99828600000000001</v>
      </c>
      <c r="F5" s="40">
        <f t="shared" ref="F5:F24" si="3">-(LN(B5/$B$4)+D5-C5*$F$2)/A5</f>
        <v>3.4309411572427976E-3</v>
      </c>
      <c r="G5" s="40"/>
      <c r="H5" s="40">
        <f t="shared" ref="H5:H24" si="4">-(LN(B5/$B$4)+D5-C5*$H$2)/A5</f>
        <v>1.0701251155185981E-3</v>
      </c>
      <c r="I5" s="40">
        <f t="shared" ref="I5:I24" si="5">-(LN(B5/$B$4)+D5-C5*$I$2)/A5</f>
        <v>5.7917571989669972E-3</v>
      </c>
      <c r="J5" s="42" t="s">
        <v>26</v>
      </c>
    </row>
    <row r="6" spans="1:10" x14ac:dyDescent="0.35">
      <c r="A6" s="37">
        <v>1</v>
      </c>
      <c r="B6" s="38">
        <v>0.99663299999999999</v>
      </c>
      <c r="C6" s="38">
        <f t="shared" si="0"/>
        <v>0.63212055882855767</v>
      </c>
      <c r="D6" s="38">
        <f t="shared" si="1"/>
        <v>0</v>
      </c>
      <c r="E6" s="39">
        <f t="shared" si="2"/>
        <v>0.99663299999999999</v>
      </c>
      <c r="F6" s="40">
        <f t="shared" si="3"/>
        <v>3.3726811002608818E-3</v>
      </c>
      <c r="G6" s="40"/>
      <c r="H6" s="40">
        <f t="shared" si="4"/>
        <v>1.4763194237752087E-3</v>
      </c>
      <c r="I6" s="40">
        <f t="shared" si="5"/>
        <v>5.2690427767465549E-3</v>
      </c>
      <c r="J6" s="42" t="s">
        <v>27</v>
      </c>
    </row>
    <row r="7" spans="1:10" x14ac:dyDescent="0.35">
      <c r="A7" s="37">
        <v>1.5</v>
      </c>
      <c r="B7" s="38">
        <v>0.99487400000000004</v>
      </c>
      <c r="C7" s="38">
        <f t="shared" si="0"/>
        <v>0.77686983985157021</v>
      </c>
      <c r="D7" s="38">
        <f t="shared" si="1"/>
        <v>0</v>
      </c>
      <c r="E7" s="39">
        <f t="shared" si="2"/>
        <v>0.99487400000000004</v>
      </c>
      <c r="F7" s="40">
        <f t="shared" si="3"/>
        <v>3.4261220053531296E-3</v>
      </c>
      <c r="G7" s="40"/>
      <c r="H7" s="40">
        <f t="shared" si="4"/>
        <v>1.8723823256499891E-3</v>
      </c>
      <c r="I7" s="40">
        <f t="shared" si="5"/>
        <v>4.9798616850562699E-3</v>
      </c>
      <c r="J7" s="41" t="s">
        <v>28</v>
      </c>
    </row>
    <row r="8" spans="1:10" x14ac:dyDescent="0.35">
      <c r="A8" s="43">
        <v>2</v>
      </c>
      <c r="B8" s="38">
        <v>0.99320399999999998</v>
      </c>
      <c r="C8" s="38">
        <f t="shared" si="0"/>
        <v>0.8646647167633873</v>
      </c>
      <c r="D8" s="38">
        <f t="shared" si="1"/>
        <v>0</v>
      </c>
      <c r="E8" s="39">
        <f t="shared" si="2"/>
        <v>0.99320399999999998</v>
      </c>
      <c r="F8" s="40">
        <f t="shared" si="3"/>
        <v>3.409598985004546E-3</v>
      </c>
      <c r="G8" s="40"/>
      <c r="H8" s="40">
        <f t="shared" si="4"/>
        <v>2.1126019098594651E-3</v>
      </c>
      <c r="I8" s="40">
        <f t="shared" si="5"/>
        <v>4.706596060149627E-3</v>
      </c>
    </row>
    <row r="9" spans="1:10" x14ac:dyDescent="0.35">
      <c r="A9" s="43">
        <v>2.5</v>
      </c>
      <c r="B9" s="38">
        <v>0.99122699999999997</v>
      </c>
      <c r="C9" s="38">
        <f t="shared" si="0"/>
        <v>0.91791500137610116</v>
      </c>
      <c r="D9" s="38">
        <f t="shared" si="1"/>
        <v>0</v>
      </c>
      <c r="E9" s="39">
        <f t="shared" si="2"/>
        <v>0.99122699999999997</v>
      </c>
      <c r="F9" s="40">
        <f t="shared" si="3"/>
        <v>3.5246837315021763E-3</v>
      </c>
      <c r="G9" s="40"/>
      <c r="H9" s="40">
        <f t="shared" si="4"/>
        <v>2.4231857298508547E-3</v>
      </c>
      <c r="I9" s="40">
        <f t="shared" si="5"/>
        <v>4.626181733153498E-3</v>
      </c>
    </row>
    <row r="10" spans="1:10" x14ac:dyDescent="0.35">
      <c r="A10" s="43">
        <v>3</v>
      </c>
      <c r="B10" s="38">
        <v>0.989209</v>
      </c>
      <c r="C10" s="38">
        <f t="shared" si="0"/>
        <v>0.95021293163213605</v>
      </c>
      <c r="D10" s="38">
        <f t="shared" si="1"/>
        <v>0</v>
      </c>
      <c r="E10" s="44">
        <f t="shared" si="2"/>
        <v>0.989209</v>
      </c>
      <c r="F10" s="45">
        <f t="shared" si="3"/>
        <v>3.6165483716812156E-3</v>
      </c>
      <c r="G10" s="40"/>
      <c r="H10" s="40">
        <f t="shared" si="4"/>
        <v>2.6663354400490794E-3</v>
      </c>
      <c r="I10" s="40">
        <f t="shared" si="5"/>
        <v>4.5667613033133518E-3</v>
      </c>
    </row>
    <row r="11" spans="1:10" ht="48" customHeight="1" x14ac:dyDescent="0.35">
      <c r="A11" s="43">
        <v>3.5</v>
      </c>
      <c r="B11" s="38">
        <v>0.98677300000000001</v>
      </c>
      <c r="C11" s="38">
        <f t="shared" si="0"/>
        <v>0.96980261657768152</v>
      </c>
      <c r="D11" s="38">
        <f t="shared" si="1"/>
        <v>0</v>
      </c>
      <c r="E11" s="39">
        <f t="shared" si="2"/>
        <v>0.98677300000000001</v>
      </c>
      <c r="F11" s="40">
        <f t="shared" si="3"/>
        <v>3.8043588196196533E-3</v>
      </c>
      <c r="G11" s="40"/>
      <c r="H11" s="40">
        <f t="shared" si="4"/>
        <v>2.97309943398164E-3</v>
      </c>
      <c r="I11" s="40">
        <f t="shared" si="5"/>
        <v>4.6356182052576661E-3</v>
      </c>
    </row>
    <row r="12" spans="1:10" x14ac:dyDescent="0.35">
      <c r="A12" s="43">
        <v>4</v>
      </c>
      <c r="B12" s="38">
        <v>0.98416000000000003</v>
      </c>
      <c r="C12" s="38">
        <f t="shared" si="0"/>
        <v>0.98168436111126578</v>
      </c>
      <c r="D12" s="38">
        <f t="shared" si="1"/>
        <v>0</v>
      </c>
      <c r="E12" s="39">
        <f t="shared" si="2"/>
        <v>0.98416000000000003</v>
      </c>
      <c r="F12" s="40">
        <f t="shared" si="3"/>
        <v>3.9916983805197192E-3</v>
      </c>
      <c r="G12" s="40"/>
      <c r="H12" s="40">
        <f t="shared" si="4"/>
        <v>3.2554351096862697E-3</v>
      </c>
      <c r="I12" s="40">
        <f t="shared" si="5"/>
        <v>4.7279616513531686E-3</v>
      </c>
    </row>
    <row r="13" spans="1:10" x14ac:dyDescent="0.35">
      <c r="A13" s="43">
        <v>4.5</v>
      </c>
      <c r="B13" s="38">
        <v>0.98083799999999999</v>
      </c>
      <c r="C13" s="38">
        <f t="shared" si="0"/>
        <v>0.98889100346175773</v>
      </c>
      <c r="D13" s="38">
        <f t="shared" si="1"/>
        <v>0</v>
      </c>
      <c r="E13" s="39">
        <f t="shared" si="2"/>
        <v>0.98083799999999999</v>
      </c>
      <c r="F13" s="40">
        <f t="shared" si="3"/>
        <v>4.2995490373711294E-3</v>
      </c>
      <c r="G13" s="40"/>
      <c r="H13" s="40">
        <f t="shared" si="4"/>
        <v>3.6402883683966242E-3</v>
      </c>
      <c r="I13" s="40">
        <f t="shared" si="5"/>
        <v>4.9588097063456337E-3</v>
      </c>
    </row>
    <row r="14" spans="1:10" x14ac:dyDescent="0.35">
      <c r="A14" s="43">
        <v>5</v>
      </c>
      <c r="B14" s="38">
        <v>0.97729600000000005</v>
      </c>
      <c r="C14" s="38">
        <f t="shared" si="0"/>
        <v>0.99326205300091452</v>
      </c>
      <c r="D14" s="38">
        <f t="shared" si="1"/>
        <v>0</v>
      </c>
      <c r="E14" s="39">
        <f t="shared" si="2"/>
        <v>0.97729600000000005</v>
      </c>
      <c r="F14" s="40">
        <f t="shared" si="3"/>
        <v>4.5931409109515996E-3</v>
      </c>
      <c r="G14" s="40"/>
      <c r="H14" s="40">
        <f t="shared" si="4"/>
        <v>3.997183679151051E-3</v>
      </c>
      <c r="I14" s="40">
        <f t="shared" si="5"/>
        <v>5.1890981427521483E-3</v>
      </c>
    </row>
    <row r="15" spans="1:10" x14ac:dyDescent="0.35">
      <c r="A15" s="43">
        <v>5.5</v>
      </c>
      <c r="B15" s="38">
        <v>0.97269799999999995</v>
      </c>
      <c r="C15" s="38">
        <f t="shared" si="0"/>
        <v>0.99591322856153597</v>
      </c>
      <c r="D15" s="38">
        <f t="shared" si="1"/>
        <v>0</v>
      </c>
      <c r="E15" s="39">
        <f t="shared" si="2"/>
        <v>0.97269799999999995</v>
      </c>
      <c r="F15" s="40">
        <f t="shared" si="3"/>
        <v>5.0330227711402218E-3</v>
      </c>
      <c r="G15" s="40"/>
      <c r="H15" s="40">
        <f t="shared" si="4"/>
        <v>4.4897973737430203E-3</v>
      </c>
      <c r="I15" s="40">
        <f t="shared" si="5"/>
        <v>5.5762481685374234E-3</v>
      </c>
    </row>
    <row r="16" spans="1:10" x14ac:dyDescent="0.35">
      <c r="A16" s="43">
        <v>6</v>
      </c>
      <c r="B16" s="38">
        <v>0.96779899999999996</v>
      </c>
      <c r="C16" s="38">
        <f t="shared" si="0"/>
        <v>0.99752124782333362</v>
      </c>
      <c r="D16" s="38">
        <f t="shared" si="1"/>
        <v>0</v>
      </c>
      <c r="E16" s="39">
        <f t="shared" si="2"/>
        <v>0.96779899999999996</v>
      </c>
      <c r="F16" s="40">
        <f t="shared" si="3"/>
        <v>5.455142982464964E-3</v>
      </c>
      <c r="G16" s="40"/>
      <c r="H16" s="40">
        <f t="shared" si="4"/>
        <v>4.9563823585532978E-3</v>
      </c>
      <c r="I16" s="40">
        <f t="shared" si="5"/>
        <v>5.9539036063766303E-3</v>
      </c>
    </row>
    <row r="17" spans="1:9" x14ac:dyDescent="0.35">
      <c r="A17" s="43">
        <v>6.5</v>
      </c>
      <c r="B17" s="38">
        <v>0.96175699999999997</v>
      </c>
      <c r="C17" s="38">
        <f t="shared" si="0"/>
        <v>0.99849656080702243</v>
      </c>
      <c r="D17" s="38">
        <f t="shared" si="1"/>
        <v>0</v>
      </c>
      <c r="E17" s="39">
        <f t="shared" si="2"/>
        <v>0.96175699999999997</v>
      </c>
      <c r="F17" s="40">
        <f t="shared" si="3"/>
        <v>5.9989936888411874E-3</v>
      </c>
      <c r="G17" s="40"/>
      <c r="H17" s="40">
        <f t="shared" si="4"/>
        <v>5.5381491223148692E-3</v>
      </c>
      <c r="I17" s="40">
        <f t="shared" si="5"/>
        <v>6.4598382553675057E-3</v>
      </c>
    </row>
    <row r="18" spans="1:9" x14ac:dyDescent="0.35">
      <c r="A18" s="43">
        <v>7</v>
      </c>
      <c r="B18" s="38">
        <v>0.955376</v>
      </c>
      <c r="C18" s="38">
        <f t="shared" si="0"/>
        <v>0.99908811803444553</v>
      </c>
      <c r="D18" s="38">
        <f t="shared" si="1"/>
        <v>0</v>
      </c>
      <c r="E18" s="39">
        <f t="shared" si="2"/>
        <v>0.955376</v>
      </c>
      <c r="F18" s="40">
        <f t="shared" si="3"/>
        <v>6.5214712443184839E-3</v>
      </c>
      <c r="G18" s="40"/>
      <c r="H18" s="40">
        <f t="shared" si="4"/>
        <v>6.0932906223037219E-3</v>
      </c>
      <c r="I18" s="40">
        <f t="shared" si="5"/>
        <v>6.9496518663332467E-3</v>
      </c>
    </row>
    <row r="19" spans="1:9" x14ac:dyDescent="0.35">
      <c r="A19" s="43">
        <v>7.5</v>
      </c>
      <c r="B19" s="38">
        <v>0.94783300000000004</v>
      </c>
      <c r="C19" s="38">
        <f t="shared" si="0"/>
        <v>0.99944691562985222</v>
      </c>
      <c r="D19" s="38">
        <f t="shared" si="1"/>
        <v>0</v>
      </c>
      <c r="E19" s="39">
        <f t="shared" si="2"/>
        <v>0.94783300000000004</v>
      </c>
      <c r="F19" s="40">
        <f t="shared" si="3"/>
        <v>7.1435936776963584E-3</v>
      </c>
      <c r="G19" s="40"/>
      <c r="H19" s="40">
        <f t="shared" si="4"/>
        <v>6.7438149114444172E-3</v>
      </c>
      <c r="I19" s="40">
        <f t="shared" si="5"/>
        <v>7.5433724439482996E-3</v>
      </c>
    </row>
    <row r="20" spans="1:9" x14ac:dyDescent="0.35">
      <c r="A20" s="43">
        <v>8</v>
      </c>
      <c r="B20" s="38">
        <v>0.94008000000000003</v>
      </c>
      <c r="C20" s="38">
        <f t="shared" si="0"/>
        <v>0.99966453737209748</v>
      </c>
      <c r="D20" s="38">
        <f t="shared" si="1"/>
        <v>0</v>
      </c>
      <c r="E20" s="39">
        <f t="shared" si="2"/>
        <v>0.94008000000000003</v>
      </c>
      <c r="F20" s="40">
        <f t="shared" si="3"/>
        <v>7.7237876195564333E-3</v>
      </c>
      <c r="G20" s="40"/>
      <c r="H20" s="40">
        <f t="shared" si="4"/>
        <v>7.3489134180418966E-3</v>
      </c>
      <c r="I20" s="40">
        <f t="shared" si="5"/>
        <v>8.0986618210709699E-3</v>
      </c>
    </row>
    <row r="21" spans="1:9" x14ac:dyDescent="0.35">
      <c r="A21" s="43">
        <v>8.5</v>
      </c>
      <c r="B21" s="38">
        <v>0.93139000000000005</v>
      </c>
      <c r="C21" s="38">
        <f t="shared" si="0"/>
        <v>0.99979653163098936</v>
      </c>
      <c r="D21" s="38">
        <f t="shared" si="1"/>
        <v>0</v>
      </c>
      <c r="E21" s="39">
        <f t="shared" si="2"/>
        <v>0.93139000000000005</v>
      </c>
      <c r="F21" s="40">
        <f t="shared" si="3"/>
        <v>8.3620217667243948E-3</v>
      </c>
      <c r="G21" s="40"/>
      <c r="H21" s="40">
        <f t="shared" si="4"/>
        <v>8.0091524026193392E-3</v>
      </c>
      <c r="I21" s="40">
        <f t="shared" si="5"/>
        <v>8.7148911308294504E-3</v>
      </c>
    </row>
    <row r="22" spans="1:9" x14ac:dyDescent="0.35">
      <c r="A22" s="43">
        <v>9</v>
      </c>
      <c r="B22" s="38">
        <v>0.922265</v>
      </c>
      <c r="C22" s="38">
        <f t="shared" si="0"/>
        <v>0.99987659019591335</v>
      </c>
      <c r="D22" s="38">
        <f t="shared" si="1"/>
        <v>0</v>
      </c>
      <c r="E22" s="39">
        <f t="shared" si="2"/>
        <v>0.922265</v>
      </c>
      <c r="F22" s="40">
        <f t="shared" si="3"/>
        <v>8.9914086741416065E-3</v>
      </c>
      <c r="G22" s="40"/>
      <c r="H22" s="40">
        <f t="shared" si="4"/>
        <v>8.6581164774096366E-3</v>
      </c>
      <c r="I22" s="40">
        <f t="shared" si="5"/>
        <v>9.3247008708735781E-3</v>
      </c>
    </row>
    <row r="23" spans="1:9" x14ac:dyDescent="0.35">
      <c r="A23" s="43">
        <v>9.5</v>
      </c>
      <c r="B23" s="38">
        <v>0.91266599999999998</v>
      </c>
      <c r="C23" s="38">
        <f t="shared" si="0"/>
        <v>0.99992514817011235</v>
      </c>
      <c r="D23" s="38">
        <f t="shared" si="1"/>
        <v>0</v>
      </c>
      <c r="E23" s="39">
        <f t="shared" si="2"/>
        <v>0.91266599999999998</v>
      </c>
      <c r="F23" s="40">
        <f t="shared" si="3"/>
        <v>9.6195044486641346E-3</v>
      </c>
      <c r="G23" s="40"/>
      <c r="H23" s="40">
        <f t="shared" si="4"/>
        <v>9.3037386123998884E-3</v>
      </c>
      <c r="I23" s="40">
        <f t="shared" si="5"/>
        <v>9.9352702849283808E-3</v>
      </c>
    </row>
    <row r="24" spans="1:9" x14ac:dyDescent="0.35">
      <c r="A24" s="46">
        <v>10</v>
      </c>
      <c r="B24" s="38">
        <v>0.90279900000000002</v>
      </c>
      <c r="C24" s="38">
        <f t="shared" si="0"/>
        <v>0.99995460007023751</v>
      </c>
      <c r="D24" s="38">
        <f t="shared" si="1"/>
        <v>0</v>
      </c>
      <c r="E24" s="39">
        <f t="shared" si="2"/>
        <v>0.90279900000000002</v>
      </c>
      <c r="F24" s="40">
        <f t="shared" si="3"/>
        <v>1.0225534170441196E-2</v>
      </c>
      <c r="G24" s="40"/>
      <c r="H24" s="40">
        <f t="shared" si="4"/>
        <v>9.925547790420125E-3</v>
      </c>
      <c r="I24" s="40">
        <f t="shared" si="5"/>
        <v>1.0525520550462266E-2</v>
      </c>
    </row>
    <row r="25" spans="1:9" x14ac:dyDescent="0.35">
      <c r="A25" s="47" t="s">
        <v>29</v>
      </c>
      <c r="B25" s="47"/>
      <c r="C25" s="48" t="s">
        <v>30</v>
      </c>
      <c r="D25" s="47" t="s">
        <v>31</v>
      </c>
      <c r="E25" s="49"/>
      <c r="F25" s="47"/>
      <c r="G25" s="49"/>
      <c r="H25" s="49"/>
    </row>
  </sheetData>
  <mergeCells count="2">
    <mergeCell ref="H1:I1"/>
    <mergeCell ref="H3:I3"/>
  </mergeCells>
  <phoneticPr fontId="1"/>
  <pageMargins left="0.75" right="0.75" top="1" bottom="1" header="0.51200000000000001" footer="0.51200000000000001"/>
  <pageSetup paperSize="9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22FB3-5CF0-4FA8-AFE8-F39996AB37A7}">
  <sheetPr codeName="Sheet5"/>
  <dimension ref="B2:M22"/>
  <sheetViews>
    <sheetView zoomScale="70" zoomScaleNormal="70" workbookViewId="0">
      <selection activeCell="P35" sqref="P35"/>
    </sheetView>
  </sheetViews>
  <sheetFormatPr defaultRowHeight="16.5" x14ac:dyDescent="0.3"/>
  <cols>
    <col min="1" max="16384" width="8.6640625" style="1"/>
  </cols>
  <sheetData>
    <row r="2" spans="2:13" x14ac:dyDescent="0.3">
      <c r="B2"/>
      <c r="M2"/>
    </row>
    <row r="22" spans="2:2" x14ac:dyDescent="0.3">
      <c r="B22"/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A2B95-3E1E-4FE6-8B38-7469AAD694F7}">
  <dimension ref="A1"/>
  <sheetViews>
    <sheetView zoomScale="70" zoomScaleNormal="70" workbookViewId="0">
      <selection activeCell="B2" sqref="B2"/>
    </sheetView>
  </sheetViews>
  <sheetFormatPr defaultRowHeight="14" x14ac:dyDescent="0.3"/>
  <sheetData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9.1</vt:lpstr>
      <vt:lpstr>9.1(2)</vt:lpstr>
      <vt:lpstr>9.1(3)</vt:lpstr>
      <vt:lpstr>9.1(4)</vt:lpstr>
      <vt:lpstr>9.2</vt:lpstr>
      <vt:lpstr>9.3</vt:lpstr>
      <vt:lpstr>バミューダン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 O</dc:creator>
  <cp:lastModifiedBy>K O</cp:lastModifiedBy>
  <dcterms:created xsi:type="dcterms:W3CDTF">2020-03-06T00:45:34Z</dcterms:created>
  <dcterms:modified xsi:type="dcterms:W3CDTF">2024-01-13T02:42:16Z</dcterms:modified>
</cp:coreProperties>
</file>