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U116\DCUDLIP$\Profile\Desktop\"/>
    </mc:Choice>
  </mc:AlternateContent>
  <xr:revisionPtr revIDLastSave="0" documentId="13_ncr:1_{4B27D181-315E-4520-B933-1BBABBB85CDA}" xr6:coauthVersionLast="36" xr6:coauthVersionMax="36" xr10:uidLastSave="{00000000-0000-0000-0000-000000000000}"/>
  <bookViews>
    <workbookView xWindow="0" yWindow="0" windowWidth="28800" windowHeight="12225" xr2:uid="{86408884-8948-4175-B848-BB54F393F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N58" i="1" s="1"/>
  <c r="I58" i="1"/>
  <c r="G58" i="1"/>
  <c r="M57" i="1"/>
  <c r="N57" i="1" s="1"/>
  <c r="I57" i="1"/>
  <c r="G57" i="1"/>
  <c r="M14" i="1"/>
  <c r="G14" i="1"/>
  <c r="I14" i="1" s="1"/>
  <c r="M5" i="1"/>
  <c r="N5" i="1" s="1"/>
  <c r="G19" i="1"/>
  <c r="I19" i="1" s="1"/>
  <c r="M19" i="1"/>
  <c r="M11" i="1"/>
  <c r="N11" i="1" s="1"/>
  <c r="M6" i="1"/>
  <c r="M8" i="1"/>
  <c r="M13" i="1"/>
  <c r="M4" i="1"/>
  <c r="M45" i="1"/>
  <c r="M16" i="1"/>
  <c r="M27" i="1"/>
  <c r="M9" i="1"/>
  <c r="M48" i="1"/>
  <c r="M32" i="1"/>
  <c r="M39" i="1"/>
  <c r="M25" i="1"/>
  <c r="M17" i="1"/>
  <c r="M43" i="1"/>
  <c r="M18" i="1"/>
  <c r="M12" i="1"/>
  <c r="M35" i="1"/>
  <c r="M36" i="1"/>
  <c r="M30" i="1"/>
  <c r="M31" i="1"/>
  <c r="M15" i="1"/>
  <c r="M22" i="1"/>
  <c r="M23" i="1"/>
  <c r="M21" i="1"/>
  <c r="M50" i="1"/>
  <c r="M29" i="1"/>
  <c r="M28" i="1"/>
  <c r="N28" i="1" s="1"/>
  <c r="M41" i="1"/>
  <c r="M20" i="1"/>
  <c r="M37" i="1"/>
  <c r="M7" i="1"/>
  <c r="M42" i="1"/>
  <c r="M10" i="1"/>
  <c r="M52" i="1"/>
  <c r="M38" i="1"/>
  <c r="M3" i="1"/>
  <c r="M26" i="1"/>
  <c r="M54" i="1"/>
  <c r="M34" i="1"/>
  <c r="M53" i="1"/>
  <c r="N53" i="1" s="1"/>
  <c r="M44" i="1"/>
  <c r="M33" i="1"/>
  <c r="M49" i="1"/>
  <c r="M46" i="1"/>
  <c r="N46" i="1" s="1"/>
  <c r="M47" i="1"/>
  <c r="N47" i="1" s="1"/>
  <c r="M40" i="1"/>
  <c r="M24" i="1"/>
  <c r="M56" i="1"/>
  <c r="M51" i="1"/>
  <c r="M55" i="1"/>
  <c r="M2" i="1"/>
  <c r="N14" i="1" l="1"/>
  <c r="N19" i="1"/>
  <c r="G29" i="1"/>
  <c r="G23" i="1"/>
  <c r="G36" i="1"/>
  <c r="G39" i="1"/>
  <c r="I39" i="1" s="1"/>
  <c r="N39" i="1" s="1"/>
  <c r="G51" i="1"/>
  <c r="G34" i="1"/>
  <c r="G49" i="1"/>
  <c r="G15" i="1"/>
  <c r="I15" i="1" s="1"/>
  <c r="N15" i="1" s="1"/>
  <c r="G48" i="1"/>
  <c r="G45" i="1"/>
  <c r="G55" i="1"/>
  <c r="G30" i="1"/>
  <c r="I30" i="1" s="1"/>
  <c r="N30" i="1" s="1"/>
  <c r="G3" i="1"/>
  <c r="I3" i="1" s="1"/>
  <c r="N3" i="1" s="1"/>
  <c r="G7" i="1"/>
  <c r="I7" i="1" s="1"/>
  <c r="N7" i="1" s="1"/>
  <c r="G24" i="1"/>
  <c r="I24" i="1" s="1"/>
  <c r="N24" i="1" s="1"/>
  <c r="G33" i="1"/>
  <c r="I33" i="1" s="1"/>
  <c r="N33" i="1" s="1"/>
  <c r="G10" i="1"/>
  <c r="G40" i="1"/>
  <c r="G27" i="1"/>
  <c r="G32" i="1"/>
  <c r="I32" i="1" s="1"/>
  <c r="N32" i="1" s="1"/>
  <c r="G41" i="1"/>
  <c r="I41" i="1" s="1"/>
  <c r="N41" i="1" s="1"/>
  <c r="G42" i="1"/>
  <c r="G13" i="1"/>
  <c r="I13" i="1" s="1"/>
  <c r="N13" i="1" s="1"/>
  <c r="G9" i="1"/>
  <c r="I9" i="1" s="1"/>
  <c r="N9" i="1" s="1"/>
  <c r="G17" i="1"/>
  <c r="I17" i="1" s="1"/>
  <c r="N17" i="1" s="1"/>
  <c r="G56" i="1"/>
  <c r="I56" i="1" s="1"/>
  <c r="N56" i="1" s="1"/>
  <c r="G52" i="1"/>
  <c r="G2" i="1"/>
  <c r="G4" i="1"/>
  <c r="G16" i="1"/>
  <c r="G22" i="1"/>
  <c r="I22" i="1" s="1"/>
  <c r="N22" i="1" s="1"/>
  <c r="G31" i="1"/>
  <c r="I31" i="1" s="1"/>
  <c r="N31" i="1" s="1"/>
  <c r="G12" i="1"/>
  <c r="G37" i="1"/>
  <c r="I37" i="1" s="1"/>
  <c r="N37" i="1" s="1"/>
  <c r="G8" i="1"/>
  <c r="G6" i="1"/>
  <c r="I6" i="1" s="1"/>
  <c r="N6" i="1" s="1"/>
  <c r="G25" i="1"/>
  <c r="I25" i="1" s="1"/>
  <c r="N25" i="1" s="1"/>
  <c r="G20" i="1"/>
  <c r="I20" i="1" s="1"/>
  <c r="N20" i="1" s="1"/>
  <c r="G21" i="1"/>
  <c r="I21" i="1" s="1"/>
  <c r="N21" i="1" s="1"/>
  <c r="G18" i="1"/>
  <c r="I18" i="1" s="1"/>
  <c r="N18" i="1" s="1"/>
  <c r="G44" i="1"/>
  <c r="I44" i="1" s="1"/>
  <c r="N44" i="1" s="1"/>
  <c r="G26" i="1"/>
  <c r="G38" i="1"/>
  <c r="I38" i="1" s="1"/>
  <c r="N38" i="1" s="1"/>
  <c r="G54" i="1"/>
  <c r="I54" i="1" s="1"/>
  <c r="N54" i="1" s="1"/>
  <c r="G50" i="1"/>
  <c r="I50" i="1" s="1"/>
  <c r="N50" i="1" s="1"/>
  <c r="I40" i="1"/>
  <c r="N40" i="1" s="1"/>
  <c r="G35" i="1"/>
  <c r="I45" i="1" l="1"/>
  <c r="N45" i="1" s="1"/>
  <c r="I35" i="1"/>
  <c r="N35" i="1" s="1"/>
  <c r="I8" i="1"/>
  <c r="N8" i="1" s="1"/>
  <c r="I52" i="1"/>
  <c r="N52" i="1" s="1"/>
  <c r="I27" i="1"/>
  <c r="N27" i="1" s="1"/>
  <c r="I55" i="1"/>
  <c r="N55" i="1" s="1"/>
  <c r="I49" i="1"/>
  <c r="N49" i="1" s="1"/>
  <c r="I36" i="1"/>
  <c r="N36" i="1" s="1"/>
  <c r="I2" i="1"/>
  <c r="N2" i="1" s="1"/>
  <c r="I43" i="1"/>
  <c r="N43" i="1" s="1"/>
  <c r="I51" i="1"/>
  <c r="N51" i="1" s="1"/>
  <c r="I26" i="1"/>
  <c r="N26" i="1" s="1"/>
  <c r="I16" i="1"/>
  <c r="N16" i="1" s="1"/>
  <c r="I42" i="1"/>
  <c r="N42" i="1" s="1"/>
  <c r="I34" i="1"/>
  <c r="N34" i="1" s="1"/>
  <c r="I23" i="1"/>
  <c r="N23" i="1" s="1"/>
  <c r="I12" i="1"/>
  <c r="N12" i="1" s="1"/>
  <c r="I4" i="1"/>
  <c r="N4" i="1" s="1"/>
  <c r="I10" i="1"/>
  <c r="N10" i="1" s="1"/>
  <c r="I48" i="1"/>
  <c r="N48" i="1" s="1"/>
  <c r="I29" i="1"/>
  <c r="N29" i="1" s="1"/>
</calcChain>
</file>

<file path=xl/sharedStrings.xml><?xml version="1.0" encoding="utf-8"?>
<sst xmlns="http://schemas.openxmlformats.org/spreadsheetml/2006/main" count="304" uniqueCount="133">
  <si>
    <t>Name</t>
  </si>
  <si>
    <t>Geographic</t>
  </si>
  <si>
    <t>Vert on apron</t>
  </si>
  <si>
    <t>Aspect</t>
  </si>
  <si>
    <t>Deeks Peak Couloirs</t>
  </si>
  <si>
    <t>Gunsight Gap</t>
  </si>
  <si>
    <t>Co-Pilot South Couloir</t>
  </si>
  <si>
    <t>Loan Shark Couloir</t>
  </si>
  <si>
    <t>Moby Dick Couloir</t>
  </si>
  <si>
    <t>Semi Couloir</t>
  </si>
  <si>
    <t>Host Mountain</t>
  </si>
  <si>
    <t>Additional Exit Lap Vert</t>
  </si>
  <si>
    <t>Trophy Vert (guts + apron)</t>
  </si>
  <si>
    <t>Cloudburst West Rib Couloir</t>
  </si>
  <si>
    <t>High Falls Couloir</t>
  </si>
  <si>
    <t>Perfect Storm Couloir</t>
  </si>
  <si>
    <t>Middle Dome Couloir</t>
  </si>
  <si>
    <t>Super Couloir</t>
  </si>
  <si>
    <t>Camel Toe Couloir</t>
  </si>
  <si>
    <t>Kim Kardashian Couloir</t>
  </si>
  <si>
    <t>DOA</t>
  </si>
  <si>
    <t>Finger Chutes</t>
  </si>
  <si>
    <t>Cham Chutes</t>
  </si>
  <si>
    <t>Warrior Couloir</t>
  </si>
  <si>
    <t>Foon Alley</t>
  </si>
  <si>
    <t>Chisel Couloir</t>
  </si>
  <si>
    <t>Wedge NW Couloir</t>
  </si>
  <si>
    <t>Wedge North Couloirs</t>
  </si>
  <si>
    <t>Parkhurst Couloir</t>
  </si>
  <si>
    <t>Rethel Couloir</t>
  </si>
  <si>
    <t>Cook Summit Couloir</t>
  </si>
  <si>
    <t>Cook False Summit Couloir</t>
  </si>
  <si>
    <t>Cook Shoulder Couloir</t>
  </si>
  <si>
    <t>Owls Couloir</t>
  </si>
  <si>
    <t>Pencil Chute</t>
  </si>
  <si>
    <t>Camel Back Couloiur</t>
  </si>
  <si>
    <t>Mega Moose Couloir</t>
  </si>
  <si>
    <t>Cayoosh Side Couloir</t>
  </si>
  <si>
    <t>Million Dollar Couloir</t>
  </si>
  <si>
    <t>Aussie Couloir</t>
  </si>
  <si>
    <t>Central Couloir</t>
  </si>
  <si>
    <t>Twin One</t>
  </si>
  <si>
    <t>Schleper Couloir</t>
  </si>
  <si>
    <t>Duke Couloir</t>
  </si>
  <si>
    <t>Chute 57</t>
  </si>
  <si>
    <t>Tessitura</t>
  </si>
  <si>
    <t>Nraitskel Twins</t>
  </si>
  <si>
    <t>Tessitura Triple Threat</t>
  </si>
  <si>
    <t>North Shore</t>
  </si>
  <si>
    <t>Squamish</t>
  </si>
  <si>
    <t>Ashlu</t>
  </si>
  <si>
    <t>Callaghan</t>
  </si>
  <si>
    <t>Garibaldi</t>
  </si>
  <si>
    <t>Spearhead</t>
  </si>
  <si>
    <t>Pemberton</t>
  </si>
  <si>
    <t>Duffy</t>
  </si>
  <si>
    <t>Deeks</t>
  </si>
  <si>
    <t>Cloudburst</t>
  </si>
  <si>
    <t>Wedge</t>
  </si>
  <si>
    <t>Parkhurst</t>
  </si>
  <si>
    <t>Rethel</t>
  </si>
  <si>
    <t>Cook</t>
  </si>
  <si>
    <t>Eureka</t>
  </si>
  <si>
    <t>Cayoosh</t>
  </si>
  <si>
    <t>Sky Pilot</t>
  </si>
  <si>
    <t>Jimmy Jimmy</t>
  </si>
  <si>
    <t>Limelight</t>
  </si>
  <si>
    <t>Tricouni</t>
  </si>
  <si>
    <t>Metal Dome</t>
  </si>
  <si>
    <t>Sphinx Peak</t>
  </si>
  <si>
    <t>Black Tusk</t>
  </si>
  <si>
    <t>Fissile</t>
  </si>
  <si>
    <t>Blackcomb</t>
  </si>
  <si>
    <t>Decker</t>
  </si>
  <si>
    <t>Phalanx</t>
  </si>
  <si>
    <t>Eureaka</t>
  </si>
  <si>
    <t>Weart</t>
  </si>
  <si>
    <t>Currie</t>
  </si>
  <si>
    <t>Camel Backs</t>
  </si>
  <si>
    <t>Blockhead</t>
  </si>
  <si>
    <t>Joffre</t>
  </si>
  <si>
    <t>Matier</t>
  </si>
  <si>
    <t>Snowspider</t>
  </si>
  <si>
    <t>Duke</t>
  </si>
  <si>
    <t>Steep Peak</t>
  </si>
  <si>
    <t>Sunset Couloir</t>
  </si>
  <si>
    <t>Hunter/Espresso Couloir</t>
  </si>
  <si>
    <t>Blowdown Peak</t>
  </si>
  <si>
    <t>Birkenstock</t>
  </si>
  <si>
    <t>Birken</t>
  </si>
  <si>
    <t>Birkenhead</t>
  </si>
  <si>
    <t>7 Mile Couloirs</t>
  </si>
  <si>
    <t>Cirque Peak</t>
  </si>
  <si>
    <t>Top Elevation</t>
  </si>
  <si>
    <t>Ledge Gap</t>
  </si>
  <si>
    <t>Saddle Chute</t>
  </si>
  <si>
    <t>Walled vert</t>
  </si>
  <si>
    <t>Nraitskel</t>
  </si>
  <si>
    <t>Howard NW</t>
  </si>
  <si>
    <t>Big Howie</t>
  </si>
  <si>
    <t>Dirty Melvin</t>
  </si>
  <si>
    <t>Heaven's Gate</t>
  </si>
  <si>
    <t>Howard</t>
  </si>
  <si>
    <t>Melvin</t>
  </si>
  <si>
    <t>Meters of good skiing</t>
  </si>
  <si>
    <t>N</t>
  </si>
  <si>
    <t>S</t>
  </si>
  <si>
    <t>W</t>
  </si>
  <si>
    <t>NW</t>
  </si>
  <si>
    <t>NE</t>
  </si>
  <si>
    <t>E</t>
  </si>
  <si>
    <t>Approx Hours to top</t>
  </si>
  <si>
    <t>Approx hours to exit</t>
  </si>
  <si>
    <t>Approx total time</t>
  </si>
  <si>
    <t>MGS/h</t>
  </si>
  <si>
    <t>Difficulty</t>
  </si>
  <si>
    <t>Cayoosh Dog Leg</t>
  </si>
  <si>
    <t>Ottoman</t>
  </si>
  <si>
    <t>Heart Strings</t>
  </si>
  <si>
    <t>Taylor</t>
  </si>
  <si>
    <t>Double Black</t>
  </si>
  <si>
    <t>Triple Black</t>
  </si>
  <si>
    <t>Triple Black entrance, then double black</t>
  </si>
  <si>
    <t>Black</t>
  </si>
  <si>
    <t>Blue</t>
  </si>
  <si>
    <t>Green</t>
  </si>
  <si>
    <t>Double Black entrance, then blue</t>
  </si>
  <si>
    <t>Round Trip Drive time from Whistler</t>
  </si>
  <si>
    <t>Prime Rib Coulouir</t>
  </si>
  <si>
    <t>Rainbow</t>
  </si>
  <si>
    <t>Psycho Chute</t>
  </si>
  <si>
    <t>Fissle Like a Missile</t>
  </si>
  <si>
    <t>Wolverine Couloir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</si>
</sst>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614-B53B-4A60-9E6A-82E732E4BC28}">
  <dimension ref="A1:P59"/>
  <sheetViews>
    <sheetView tabSelected="1" topLeftCell="A10" zoomScale="69" zoomScaleNormal="69" workbookViewId="0">
      <selection activeCell="D59" sqref="D59"/>
    </sheetView>
  </sheetViews>
  <sheetFormatPr defaultRowHeight="15" x14ac:dyDescent="0.25"/>
  <cols>
    <col min="1" max="1" width="29" customWidth="1"/>
    <col min="2" max="3" width="18.5703125" customWidth="1"/>
    <col min="4" max="4" width="14" customWidth="1"/>
    <col min="5" max="5" width="12.85546875" customWidth="1"/>
    <col min="6" max="6" width="13.85546875" customWidth="1"/>
    <col min="7" max="7" width="24.7109375" customWidth="1"/>
    <col min="8" max="8" width="21.42578125" customWidth="1"/>
    <col min="9" max="9" width="25.42578125" customWidth="1"/>
    <col min="10" max="10" width="9.28515625" customWidth="1"/>
    <col min="11" max="11" width="26.140625" customWidth="1"/>
    <col min="12" max="12" width="20.28515625" customWidth="1"/>
    <col min="13" max="13" width="18.28515625" customWidth="1"/>
    <col min="14" max="14" width="10.5703125" bestFit="1" customWidth="1"/>
    <col min="15" max="15" width="41.7109375" customWidth="1"/>
    <col min="16" max="16" width="43.42578125" customWidth="1"/>
  </cols>
  <sheetData>
    <row r="1" spans="1:16" x14ac:dyDescent="0.25">
      <c r="A1" s="1" t="s">
        <v>0</v>
      </c>
      <c r="B1" s="1" t="s">
        <v>1</v>
      </c>
      <c r="C1" s="1" t="s">
        <v>10</v>
      </c>
      <c r="D1" s="1" t="s">
        <v>93</v>
      </c>
      <c r="E1" s="1" t="s">
        <v>96</v>
      </c>
      <c r="F1" s="1" t="s">
        <v>2</v>
      </c>
      <c r="G1" s="1" t="s">
        <v>12</v>
      </c>
      <c r="H1" s="1" t="s">
        <v>11</v>
      </c>
      <c r="I1" s="1" t="s">
        <v>104</v>
      </c>
      <c r="J1" s="1" t="s">
        <v>3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127</v>
      </c>
    </row>
    <row r="2" spans="1:16" x14ac:dyDescent="0.25">
      <c r="A2" t="s">
        <v>34</v>
      </c>
      <c r="B2" t="s">
        <v>54</v>
      </c>
      <c r="C2" t="s">
        <v>77</v>
      </c>
      <c r="D2">
        <v>2200</v>
      </c>
      <c r="E2">
        <v>500</v>
      </c>
      <c r="F2">
        <v>600</v>
      </c>
      <c r="G2">
        <f>E2+F2</f>
        <v>1100</v>
      </c>
      <c r="H2">
        <v>500</v>
      </c>
      <c r="I2">
        <f>H2+G2</f>
        <v>1600</v>
      </c>
      <c r="J2" t="s">
        <v>105</v>
      </c>
      <c r="K2">
        <v>3</v>
      </c>
      <c r="L2">
        <v>2</v>
      </c>
      <c r="M2">
        <f>K2+L2</f>
        <v>5</v>
      </c>
      <c r="N2" s="2">
        <f>I2/M2</f>
        <v>320</v>
      </c>
      <c r="O2" t="s">
        <v>120</v>
      </c>
      <c r="P2">
        <v>1</v>
      </c>
    </row>
    <row r="3" spans="1:16" x14ac:dyDescent="0.25">
      <c r="A3" t="s">
        <v>20</v>
      </c>
      <c r="B3" t="s">
        <v>53</v>
      </c>
      <c r="C3" t="s">
        <v>72</v>
      </c>
      <c r="D3">
        <v>2400</v>
      </c>
      <c r="E3">
        <v>150</v>
      </c>
      <c r="F3">
        <v>300</v>
      </c>
      <c r="G3">
        <f>E3+F3</f>
        <v>450</v>
      </c>
      <c r="H3">
        <v>0</v>
      </c>
      <c r="I3">
        <f>H3+G3</f>
        <v>450</v>
      </c>
      <c r="J3" t="s">
        <v>106</v>
      </c>
      <c r="K3">
        <v>1</v>
      </c>
      <c r="L3">
        <v>1</v>
      </c>
      <c r="M3">
        <f>K3+L3</f>
        <v>2</v>
      </c>
      <c r="N3" s="2">
        <f>I3/M3</f>
        <v>225</v>
      </c>
      <c r="O3" t="s">
        <v>124</v>
      </c>
      <c r="P3">
        <v>0.2</v>
      </c>
    </row>
    <row r="4" spans="1:16" x14ac:dyDescent="0.25">
      <c r="A4" t="s">
        <v>35</v>
      </c>
      <c r="B4" t="s">
        <v>54</v>
      </c>
      <c r="C4" t="s">
        <v>78</v>
      </c>
      <c r="D4">
        <v>1300</v>
      </c>
      <c r="E4">
        <v>850</v>
      </c>
      <c r="F4">
        <v>150</v>
      </c>
      <c r="G4">
        <f>E4+F4</f>
        <v>1000</v>
      </c>
      <c r="H4">
        <v>0</v>
      </c>
      <c r="I4">
        <f>H4+G4</f>
        <v>1000</v>
      </c>
      <c r="J4" t="s">
        <v>105</v>
      </c>
      <c r="K4">
        <v>3</v>
      </c>
      <c r="L4">
        <v>2</v>
      </c>
      <c r="M4">
        <f>K4+L4</f>
        <v>5</v>
      </c>
      <c r="N4" s="2">
        <f>I4/M4</f>
        <v>200</v>
      </c>
      <c r="O4" t="s">
        <v>126</v>
      </c>
      <c r="P4">
        <v>2</v>
      </c>
    </row>
    <row r="5" spans="1:16" x14ac:dyDescent="0.25">
      <c r="A5" t="s">
        <v>118</v>
      </c>
      <c r="B5" t="s">
        <v>55</v>
      </c>
      <c r="C5" t="s">
        <v>119</v>
      </c>
      <c r="D5">
        <v>2000</v>
      </c>
      <c r="E5">
        <v>50</v>
      </c>
      <c r="F5">
        <v>350</v>
      </c>
      <c r="G5">
        <v>400</v>
      </c>
      <c r="H5">
        <v>300</v>
      </c>
      <c r="I5">
        <v>750</v>
      </c>
      <c r="J5" t="s">
        <v>105</v>
      </c>
      <c r="K5">
        <v>3</v>
      </c>
      <c r="L5">
        <v>1</v>
      </c>
      <c r="M5">
        <f>K5+L5</f>
        <v>4</v>
      </c>
      <c r="N5" s="2">
        <f>I5/M5</f>
        <v>187.5</v>
      </c>
      <c r="O5" t="s">
        <v>125</v>
      </c>
      <c r="P5">
        <v>2</v>
      </c>
    </row>
    <row r="6" spans="1:16" x14ac:dyDescent="0.25">
      <c r="A6" t="s">
        <v>40</v>
      </c>
      <c r="B6" t="s">
        <v>55</v>
      </c>
      <c r="C6" t="s">
        <v>80</v>
      </c>
      <c r="D6">
        <v>2700</v>
      </c>
      <c r="E6">
        <v>400</v>
      </c>
      <c r="F6">
        <v>600</v>
      </c>
      <c r="G6">
        <f>E6+F6</f>
        <v>1000</v>
      </c>
      <c r="H6">
        <v>300</v>
      </c>
      <c r="I6">
        <f>H6+G6</f>
        <v>1300</v>
      </c>
      <c r="J6" t="s">
        <v>105</v>
      </c>
      <c r="K6">
        <v>5</v>
      </c>
      <c r="L6">
        <v>2</v>
      </c>
      <c r="M6">
        <f>K6+L6</f>
        <v>7</v>
      </c>
      <c r="N6" s="2">
        <f>I6/M6</f>
        <v>185.71428571428572</v>
      </c>
      <c r="O6" t="s">
        <v>121</v>
      </c>
      <c r="P6">
        <v>2</v>
      </c>
    </row>
    <row r="7" spans="1:16" x14ac:dyDescent="0.25">
      <c r="A7" t="s">
        <v>21</v>
      </c>
      <c r="B7" t="s">
        <v>53</v>
      </c>
      <c r="C7" t="s">
        <v>73</v>
      </c>
      <c r="D7">
        <v>2400</v>
      </c>
      <c r="E7">
        <v>100</v>
      </c>
      <c r="F7">
        <v>150</v>
      </c>
      <c r="G7">
        <f>E7+F7</f>
        <v>250</v>
      </c>
      <c r="H7">
        <v>300</v>
      </c>
      <c r="I7">
        <f>H7+G7</f>
        <v>550</v>
      </c>
      <c r="J7" t="s">
        <v>105</v>
      </c>
      <c r="K7">
        <v>2</v>
      </c>
      <c r="L7">
        <v>1</v>
      </c>
      <c r="M7">
        <f>K7+L7</f>
        <v>3</v>
      </c>
      <c r="N7" s="2">
        <f>I7/M7</f>
        <v>183.33333333333334</v>
      </c>
      <c r="O7" t="s">
        <v>120</v>
      </c>
      <c r="P7">
        <v>0.2</v>
      </c>
    </row>
    <row r="8" spans="1:16" x14ac:dyDescent="0.25">
      <c r="A8" t="s">
        <v>39</v>
      </c>
      <c r="B8" t="s">
        <v>55</v>
      </c>
      <c r="C8" t="s">
        <v>80</v>
      </c>
      <c r="D8">
        <v>2700</v>
      </c>
      <c r="E8">
        <v>350</v>
      </c>
      <c r="F8">
        <v>100</v>
      </c>
      <c r="G8">
        <f>E8+F8</f>
        <v>450</v>
      </c>
      <c r="H8">
        <v>750</v>
      </c>
      <c r="I8">
        <f>H8+G8</f>
        <v>1200</v>
      </c>
      <c r="J8" t="s">
        <v>106</v>
      </c>
      <c r="K8">
        <v>5</v>
      </c>
      <c r="L8">
        <v>2</v>
      </c>
      <c r="M8">
        <f>K8+L8</f>
        <v>7</v>
      </c>
      <c r="N8" s="2">
        <f>I8/M8</f>
        <v>171.42857142857142</v>
      </c>
      <c r="O8" t="s">
        <v>123</v>
      </c>
      <c r="P8">
        <v>2</v>
      </c>
    </row>
    <row r="9" spans="1:16" x14ac:dyDescent="0.25">
      <c r="A9" t="s">
        <v>31</v>
      </c>
      <c r="B9" t="s">
        <v>52</v>
      </c>
      <c r="C9" t="s">
        <v>61</v>
      </c>
      <c r="D9">
        <v>2600</v>
      </c>
      <c r="E9">
        <v>250</v>
      </c>
      <c r="F9">
        <v>100</v>
      </c>
      <c r="G9">
        <f>E9+F9</f>
        <v>350</v>
      </c>
      <c r="H9">
        <v>650</v>
      </c>
      <c r="I9">
        <f>H9+G9</f>
        <v>1000</v>
      </c>
      <c r="J9" t="s">
        <v>105</v>
      </c>
      <c r="K9">
        <v>4</v>
      </c>
      <c r="L9">
        <v>2</v>
      </c>
      <c r="M9">
        <f>K9+L9</f>
        <v>6</v>
      </c>
      <c r="N9" s="2">
        <f>I9/M9</f>
        <v>166.66666666666666</v>
      </c>
      <c r="O9" t="s">
        <v>120</v>
      </c>
      <c r="P9">
        <v>0.75</v>
      </c>
    </row>
    <row r="10" spans="1:16" x14ac:dyDescent="0.25">
      <c r="A10" t="s">
        <v>24</v>
      </c>
      <c r="B10" t="s">
        <v>53</v>
      </c>
      <c r="C10" t="s">
        <v>74</v>
      </c>
      <c r="D10">
        <v>2300</v>
      </c>
      <c r="E10">
        <v>100</v>
      </c>
      <c r="F10">
        <v>100</v>
      </c>
      <c r="G10">
        <f>E10+F10</f>
        <v>200</v>
      </c>
      <c r="H10">
        <v>300</v>
      </c>
      <c r="I10">
        <f>H10+G10</f>
        <v>500</v>
      </c>
      <c r="J10" t="s">
        <v>105</v>
      </c>
      <c r="K10">
        <v>2</v>
      </c>
      <c r="L10">
        <v>1</v>
      </c>
      <c r="M10">
        <f>K10+L10</f>
        <v>3</v>
      </c>
      <c r="N10" s="2">
        <f>I10/M10</f>
        <v>166.66666666666666</v>
      </c>
      <c r="O10" t="s">
        <v>123</v>
      </c>
      <c r="P10">
        <v>0.2</v>
      </c>
    </row>
    <row r="11" spans="1:16" x14ac:dyDescent="0.25">
      <c r="A11" t="s">
        <v>117</v>
      </c>
      <c r="B11" t="s">
        <v>55</v>
      </c>
      <c r="C11" t="s">
        <v>63</v>
      </c>
      <c r="D11">
        <v>1900</v>
      </c>
      <c r="E11">
        <v>100</v>
      </c>
      <c r="F11">
        <v>300</v>
      </c>
      <c r="G11">
        <v>400</v>
      </c>
      <c r="H11">
        <v>100</v>
      </c>
      <c r="I11">
        <v>500</v>
      </c>
      <c r="J11" t="s">
        <v>105</v>
      </c>
      <c r="K11">
        <v>2</v>
      </c>
      <c r="L11">
        <v>1</v>
      </c>
      <c r="M11">
        <f>K11+L11</f>
        <v>3</v>
      </c>
      <c r="N11" s="2">
        <f>I11/M11</f>
        <v>166.66666666666666</v>
      </c>
      <c r="O11" t="s">
        <v>124</v>
      </c>
      <c r="P11">
        <v>2</v>
      </c>
    </row>
    <row r="12" spans="1:16" x14ac:dyDescent="0.25">
      <c r="A12" t="s">
        <v>37</v>
      </c>
      <c r="B12" t="s">
        <v>55</v>
      </c>
      <c r="C12" t="s">
        <v>63</v>
      </c>
      <c r="D12">
        <v>2300</v>
      </c>
      <c r="E12">
        <v>150</v>
      </c>
      <c r="F12">
        <v>50</v>
      </c>
      <c r="G12">
        <f>E12+F12</f>
        <v>200</v>
      </c>
      <c r="H12">
        <v>600</v>
      </c>
      <c r="I12">
        <f>H12+G12</f>
        <v>800</v>
      </c>
      <c r="J12" t="s">
        <v>109</v>
      </c>
      <c r="K12">
        <v>4</v>
      </c>
      <c r="L12">
        <v>1</v>
      </c>
      <c r="M12">
        <f>K12+L12</f>
        <v>5</v>
      </c>
      <c r="N12" s="2">
        <f>I12/M12</f>
        <v>160</v>
      </c>
      <c r="O12" t="s">
        <v>123</v>
      </c>
      <c r="P12">
        <v>2</v>
      </c>
    </row>
    <row r="13" spans="1:16" x14ac:dyDescent="0.25">
      <c r="A13" t="s">
        <v>30</v>
      </c>
      <c r="B13" t="s">
        <v>52</v>
      </c>
      <c r="C13" t="s">
        <v>61</v>
      </c>
      <c r="D13">
        <v>2650</v>
      </c>
      <c r="E13">
        <v>150</v>
      </c>
      <c r="F13">
        <v>150</v>
      </c>
      <c r="G13">
        <f>E13+F13</f>
        <v>300</v>
      </c>
      <c r="H13">
        <v>750</v>
      </c>
      <c r="I13">
        <f>H13+G13</f>
        <v>1050</v>
      </c>
      <c r="J13" t="s">
        <v>105</v>
      </c>
      <c r="K13">
        <v>5</v>
      </c>
      <c r="L13">
        <v>2</v>
      </c>
      <c r="M13">
        <f>K13+L13</f>
        <v>7</v>
      </c>
      <c r="N13" s="2">
        <f>I13/M13</f>
        <v>150</v>
      </c>
      <c r="O13" t="s">
        <v>120</v>
      </c>
      <c r="P13">
        <v>0.75</v>
      </c>
    </row>
    <row r="14" spans="1:16" x14ac:dyDescent="0.25">
      <c r="A14" t="s">
        <v>128</v>
      </c>
      <c r="B14" t="s">
        <v>51</v>
      </c>
      <c r="C14" t="s">
        <v>129</v>
      </c>
      <c r="D14">
        <v>1900</v>
      </c>
      <c r="E14">
        <v>100</v>
      </c>
      <c r="F14">
        <v>500</v>
      </c>
      <c r="G14">
        <f>E14+F14</f>
        <v>600</v>
      </c>
      <c r="H14">
        <v>300</v>
      </c>
      <c r="I14">
        <f>H14+G14</f>
        <v>900</v>
      </c>
      <c r="J14" t="s">
        <v>105</v>
      </c>
      <c r="K14">
        <v>4</v>
      </c>
      <c r="L14">
        <v>2</v>
      </c>
      <c r="M14">
        <f>K14+L14</f>
        <v>6</v>
      </c>
      <c r="N14" s="2">
        <f>I14/M14</f>
        <v>150</v>
      </c>
      <c r="O14" t="s">
        <v>123</v>
      </c>
      <c r="P14">
        <v>0.2</v>
      </c>
    </row>
    <row r="15" spans="1:16" x14ac:dyDescent="0.25">
      <c r="A15" t="s">
        <v>16</v>
      </c>
      <c r="B15" t="s">
        <v>51</v>
      </c>
      <c r="C15" t="s">
        <v>68</v>
      </c>
      <c r="D15">
        <v>2050</v>
      </c>
      <c r="E15">
        <v>150</v>
      </c>
      <c r="F15">
        <v>100</v>
      </c>
      <c r="G15">
        <f>E15+F15</f>
        <v>250</v>
      </c>
      <c r="H15">
        <v>500</v>
      </c>
      <c r="I15">
        <f>H15+G15</f>
        <v>750</v>
      </c>
      <c r="J15" t="s">
        <v>106</v>
      </c>
      <c r="K15">
        <v>3</v>
      </c>
      <c r="L15">
        <v>2</v>
      </c>
      <c r="M15">
        <f>K15+L15</f>
        <v>5</v>
      </c>
      <c r="N15" s="2">
        <f>I15/M15</f>
        <v>150</v>
      </c>
      <c r="O15" t="s">
        <v>123</v>
      </c>
      <c r="P15">
        <v>0.75</v>
      </c>
    </row>
    <row r="16" spans="1:16" x14ac:dyDescent="0.25">
      <c r="A16" t="s">
        <v>91</v>
      </c>
      <c r="B16" t="s">
        <v>89</v>
      </c>
      <c r="C16" t="s">
        <v>92</v>
      </c>
      <c r="D16">
        <v>2400</v>
      </c>
      <c r="E16">
        <v>400</v>
      </c>
      <c r="F16">
        <v>200</v>
      </c>
      <c r="G16">
        <f>E16+F16</f>
        <v>600</v>
      </c>
      <c r="H16">
        <v>400</v>
      </c>
      <c r="I16">
        <f>H16+G16</f>
        <v>1000</v>
      </c>
      <c r="J16" t="s">
        <v>105</v>
      </c>
      <c r="K16">
        <v>4</v>
      </c>
      <c r="L16">
        <v>3</v>
      </c>
      <c r="M16">
        <f>K16+L16</f>
        <v>7</v>
      </c>
      <c r="N16" s="2">
        <f>I16/M16</f>
        <v>142.85714285714286</v>
      </c>
      <c r="O16" t="s">
        <v>120</v>
      </c>
      <c r="P16">
        <v>3</v>
      </c>
    </row>
    <row r="17" spans="1:16" x14ac:dyDescent="0.25">
      <c r="A17" t="s">
        <v>32</v>
      </c>
      <c r="B17" t="s">
        <v>52</v>
      </c>
      <c r="C17" t="s">
        <v>61</v>
      </c>
      <c r="D17">
        <v>2350</v>
      </c>
      <c r="E17">
        <v>300</v>
      </c>
      <c r="F17">
        <v>200</v>
      </c>
      <c r="G17">
        <f>E17+F17</f>
        <v>500</v>
      </c>
      <c r="H17">
        <v>300</v>
      </c>
      <c r="I17">
        <f>H17+G17</f>
        <v>800</v>
      </c>
      <c r="J17" t="s">
        <v>105</v>
      </c>
      <c r="K17">
        <v>4</v>
      </c>
      <c r="L17">
        <v>2</v>
      </c>
      <c r="M17">
        <f>K17+L17</f>
        <v>6</v>
      </c>
      <c r="N17" s="2">
        <f>I17/M17</f>
        <v>133.33333333333334</v>
      </c>
      <c r="O17" t="s">
        <v>120</v>
      </c>
      <c r="P17">
        <v>0.75</v>
      </c>
    </row>
    <row r="18" spans="1:16" x14ac:dyDescent="0.25">
      <c r="A18" t="s">
        <v>43</v>
      </c>
      <c r="B18" t="s">
        <v>55</v>
      </c>
      <c r="C18" t="s">
        <v>83</v>
      </c>
      <c r="D18">
        <v>2250</v>
      </c>
      <c r="E18">
        <v>200</v>
      </c>
      <c r="F18">
        <v>200</v>
      </c>
      <c r="G18">
        <f>E18+F18</f>
        <v>400</v>
      </c>
      <c r="H18">
        <v>400</v>
      </c>
      <c r="I18">
        <f>H18+G18</f>
        <v>800</v>
      </c>
      <c r="J18" t="s">
        <v>105</v>
      </c>
      <c r="K18">
        <v>4</v>
      </c>
      <c r="L18">
        <v>2</v>
      </c>
      <c r="M18">
        <f>K18+L18</f>
        <v>6</v>
      </c>
      <c r="N18" s="2">
        <f>I18/M18</f>
        <v>133.33333333333334</v>
      </c>
      <c r="O18" t="s">
        <v>120</v>
      </c>
      <c r="P18">
        <v>2.5</v>
      </c>
    </row>
    <row r="19" spans="1:16" x14ac:dyDescent="0.25">
      <c r="A19" t="s">
        <v>116</v>
      </c>
      <c r="B19" t="s">
        <v>55</v>
      </c>
      <c r="C19" t="s">
        <v>63</v>
      </c>
      <c r="D19">
        <v>2000</v>
      </c>
      <c r="E19">
        <v>250</v>
      </c>
      <c r="F19">
        <v>100</v>
      </c>
      <c r="G19">
        <f>E19+F19</f>
        <v>350</v>
      </c>
      <c r="H19">
        <v>150</v>
      </c>
      <c r="I19">
        <f>H19+G19</f>
        <v>500</v>
      </c>
      <c r="J19" t="s">
        <v>105</v>
      </c>
      <c r="K19">
        <v>3</v>
      </c>
      <c r="L19">
        <v>1</v>
      </c>
      <c r="M19">
        <f>K19+L19</f>
        <v>4</v>
      </c>
      <c r="N19" s="2">
        <f>I19/M19</f>
        <v>125</v>
      </c>
      <c r="O19" t="s">
        <v>121</v>
      </c>
      <c r="P19">
        <v>2</v>
      </c>
    </row>
    <row r="20" spans="1:16" x14ac:dyDescent="0.25">
      <c r="A20" t="s">
        <v>85</v>
      </c>
      <c r="B20" t="s">
        <v>55</v>
      </c>
      <c r="C20" t="s">
        <v>81</v>
      </c>
      <c r="D20">
        <v>2100</v>
      </c>
      <c r="E20">
        <v>200</v>
      </c>
      <c r="F20">
        <v>100</v>
      </c>
      <c r="G20">
        <f>E20+F20</f>
        <v>300</v>
      </c>
      <c r="H20">
        <v>300</v>
      </c>
      <c r="I20">
        <f>H20+G20</f>
        <v>600</v>
      </c>
      <c r="J20" t="s">
        <v>107</v>
      </c>
      <c r="K20">
        <v>3</v>
      </c>
      <c r="L20">
        <v>2</v>
      </c>
      <c r="M20">
        <f>K20+L20</f>
        <v>5</v>
      </c>
      <c r="N20" s="2">
        <f>I20/M20</f>
        <v>120</v>
      </c>
      <c r="O20" t="s">
        <v>123</v>
      </c>
      <c r="P20">
        <v>2</v>
      </c>
    </row>
    <row r="21" spans="1:16" x14ac:dyDescent="0.25">
      <c r="A21" t="s">
        <v>42</v>
      </c>
      <c r="B21" t="s">
        <v>55</v>
      </c>
      <c r="C21" t="s">
        <v>82</v>
      </c>
      <c r="D21">
        <v>2300</v>
      </c>
      <c r="E21">
        <v>250</v>
      </c>
      <c r="F21">
        <v>200</v>
      </c>
      <c r="G21">
        <f>E21+F21</f>
        <v>450</v>
      </c>
      <c r="H21">
        <v>250</v>
      </c>
      <c r="I21">
        <f>H21+G21</f>
        <v>700</v>
      </c>
      <c r="J21" t="s">
        <v>105</v>
      </c>
      <c r="K21">
        <v>4</v>
      </c>
      <c r="L21">
        <v>2</v>
      </c>
      <c r="M21">
        <f>K21+L21</f>
        <v>6</v>
      </c>
      <c r="N21" s="2">
        <f>I21/M21</f>
        <v>116.66666666666667</v>
      </c>
      <c r="O21" t="s">
        <v>120</v>
      </c>
      <c r="P21">
        <v>2.5</v>
      </c>
    </row>
    <row r="22" spans="1:16" x14ac:dyDescent="0.25">
      <c r="A22" t="s">
        <v>88</v>
      </c>
      <c r="B22" t="s">
        <v>89</v>
      </c>
      <c r="C22" t="s">
        <v>90</v>
      </c>
      <c r="D22">
        <v>2300</v>
      </c>
      <c r="E22">
        <v>500</v>
      </c>
      <c r="F22">
        <v>200</v>
      </c>
      <c r="G22">
        <f>E22+F22</f>
        <v>700</v>
      </c>
      <c r="H22">
        <v>0</v>
      </c>
      <c r="I22">
        <f>H22+G22</f>
        <v>700</v>
      </c>
      <c r="J22" t="s">
        <v>105</v>
      </c>
      <c r="K22">
        <v>4</v>
      </c>
      <c r="L22">
        <v>2</v>
      </c>
      <c r="M22">
        <f>K22+L22</f>
        <v>6</v>
      </c>
      <c r="N22" s="2">
        <f>I22/M22</f>
        <v>116.66666666666667</v>
      </c>
      <c r="O22" t="s">
        <v>122</v>
      </c>
      <c r="P22">
        <v>3</v>
      </c>
    </row>
    <row r="23" spans="1:16" x14ac:dyDescent="0.25">
      <c r="A23" t="s">
        <v>100</v>
      </c>
      <c r="B23" t="s">
        <v>55</v>
      </c>
      <c r="C23" t="s">
        <v>103</v>
      </c>
      <c r="D23">
        <v>2500</v>
      </c>
      <c r="E23">
        <v>250</v>
      </c>
      <c r="F23">
        <v>200</v>
      </c>
      <c r="G23">
        <f>E23+F23</f>
        <v>450</v>
      </c>
      <c r="H23">
        <v>250</v>
      </c>
      <c r="I23">
        <f>H23+G23</f>
        <v>700</v>
      </c>
      <c r="J23" t="s">
        <v>105</v>
      </c>
      <c r="K23">
        <v>4</v>
      </c>
      <c r="L23">
        <v>2</v>
      </c>
      <c r="M23">
        <f>K23+L23</f>
        <v>6</v>
      </c>
      <c r="N23" s="2">
        <f>I23/M23</f>
        <v>116.66666666666667</v>
      </c>
      <c r="O23" t="s">
        <v>124</v>
      </c>
      <c r="P23">
        <v>3</v>
      </c>
    </row>
    <row r="24" spans="1:16" x14ac:dyDescent="0.25">
      <c r="A24" t="s">
        <v>22</v>
      </c>
      <c r="B24" t="s">
        <v>53</v>
      </c>
      <c r="C24" t="s">
        <v>53</v>
      </c>
      <c r="D24">
        <v>2300</v>
      </c>
      <c r="E24">
        <v>50</v>
      </c>
      <c r="F24">
        <v>300</v>
      </c>
      <c r="G24">
        <f>E24+F24</f>
        <v>350</v>
      </c>
      <c r="H24">
        <v>0</v>
      </c>
      <c r="I24">
        <f>H24+G24</f>
        <v>350</v>
      </c>
      <c r="J24" t="s">
        <v>106</v>
      </c>
      <c r="K24">
        <v>1</v>
      </c>
      <c r="L24">
        <v>2</v>
      </c>
      <c r="M24">
        <f>K24+L24</f>
        <v>3</v>
      </c>
      <c r="N24" s="2">
        <f>I24/M24</f>
        <v>116.66666666666667</v>
      </c>
      <c r="O24" t="s">
        <v>123</v>
      </c>
      <c r="P24">
        <v>0.2</v>
      </c>
    </row>
    <row r="25" spans="1:16" x14ac:dyDescent="0.25">
      <c r="A25" t="s">
        <v>41</v>
      </c>
      <c r="B25" t="s">
        <v>55</v>
      </c>
      <c r="C25" t="s">
        <v>81</v>
      </c>
      <c r="D25">
        <v>2500</v>
      </c>
      <c r="E25">
        <v>300</v>
      </c>
      <c r="F25">
        <v>200</v>
      </c>
      <c r="G25">
        <f>E25+F25</f>
        <v>500</v>
      </c>
      <c r="H25">
        <v>300</v>
      </c>
      <c r="I25">
        <f>H25+G25</f>
        <v>800</v>
      </c>
      <c r="J25" t="s">
        <v>110</v>
      </c>
      <c r="K25">
        <v>5</v>
      </c>
      <c r="L25">
        <v>2</v>
      </c>
      <c r="M25">
        <f>K25+L25</f>
        <v>7</v>
      </c>
      <c r="N25" s="2">
        <f>I25/M25</f>
        <v>114.28571428571429</v>
      </c>
      <c r="O25" t="s">
        <v>120</v>
      </c>
      <c r="P25">
        <v>2</v>
      </c>
    </row>
    <row r="26" spans="1:16" x14ac:dyDescent="0.25">
      <c r="A26" t="s">
        <v>86</v>
      </c>
      <c r="B26" t="s">
        <v>55</v>
      </c>
      <c r="C26" t="s">
        <v>87</v>
      </c>
      <c r="D26">
        <v>2200</v>
      </c>
      <c r="E26">
        <v>250</v>
      </c>
      <c r="F26">
        <v>100</v>
      </c>
      <c r="G26">
        <f>E26+F26</f>
        <v>350</v>
      </c>
      <c r="H26">
        <v>100</v>
      </c>
      <c r="I26">
        <f>H26+G26</f>
        <v>450</v>
      </c>
      <c r="J26" t="s">
        <v>105</v>
      </c>
      <c r="K26">
        <v>3</v>
      </c>
      <c r="L26">
        <v>1</v>
      </c>
      <c r="M26">
        <f>K26+L26</f>
        <v>4</v>
      </c>
      <c r="N26" s="2">
        <f>I26/M26</f>
        <v>112.5</v>
      </c>
      <c r="O26" t="s">
        <v>123</v>
      </c>
      <c r="P26">
        <v>2.5</v>
      </c>
    </row>
    <row r="27" spans="1:16" x14ac:dyDescent="0.25">
      <c r="A27" t="s">
        <v>26</v>
      </c>
      <c r="B27" t="s">
        <v>52</v>
      </c>
      <c r="C27" t="s">
        <v>58</v>
      </c>
      <c r="D27">
        <v>2700</v>
      </c>
      <c r="E27">
        <v>400</v>
      </c>
      <c r="F27">
        <v>100</v>
      </c>
      <c r="G27">
        <f>E27+F27</f>
        <v>500</v>
      </c>
      <c r="H27">
        <v>500</v>
      </c>
      <c r="I27">
        <f>H27+G27</f>
        <v>1000</v>
      </c>
      <c r="J27" t="s">
        <v>108</v>
      </c>
      <c r="K27">
        <v>6</v>
      </c>
      <c r="L27">
        <v>3</v>
      </c>
      <c r="M27">
        <f>K27+L27</f>
        <v>9</v>
      </c>
      <c r="N27" s="2">
        <f>I27/M27</f>
        <v>111.11111111111111</v>
      </c>
      <c r="O27" t="s">
        <v>120</v>
      </c>
      <c r="P27">
        <v>0.75</v>
      </c>
    </row>
    <row r="28" spans="1:16" x14ac:dyDescent="0.25">
      <c r="A28" t="s">
        <v>5</v>
      </c>
      <c r="B28" t="s">
        <v>49</v>
      </c>
      <c r="C28" t="s">
        <v>64</v>
      </c>
      <c r="D28">
        <v>1850</v>
      </c>
      <c r="E28">
        <v>150</v>
      </c>
      <c r="F28">
        <v>100</v>
      </c>
      <c r="G28">
        <v>250</v>
      </c>
      <c r="H28">
        <v>400</v>
      </c>
      <c r="I28">
        <v>650</v>
      </c>
      <c r="J28" t="s">
        <v>105</v>
      </c>
      <c r="K28">
        <v>4</v>
      </c>
      <c r="L28">
        <v>2</v>
      </c>
      <c r="M28">
        <f>K28+L28</f>
        <v>6</v>
      </c>
      <c r="N28" s="2">
        <f>I28/M28</f>
        <v>108.33333333333333</v>
      </c>
      <c r="O28" t="s">
        <v>120</v>
      </c>
      <c r="P28">
        <v>1.5</v>
      </c>
    </row>
    <row r="29" spans="1:16" x14ac:dyDescent="0.25">
      <c r="A29" t="s">
        <v>101</v>
      </c>
      <c r="B29" t="s">
        <v>55</v>
      </c>
      <c r="C29" t="s">
        <v>103</v>
      </c>
      <c r="D29">
        <v>2400</v>
      </c>
      <c r="E29">
        <v>150</v>
      </c>
      <c r="F29">
        <v>250</v>
      </c>
      <c r="G29">
        <f>E29+F29</f>
        <v>400</v>
      </c>
      <c r="H29">
        <v>250</v>
      </c>
      <c r="I29">
        <f>H29+G29</f>
        <v>650</v>
      </c>
      <c r="J29" t="s">
        <v>105</v>
      </c>
      <c r="K29">
        <v>4</v>
      </c>
      <c r="L29">
        <v>2</v>
      </c>
      <c r="M29">
        <f>K29+L29</f>
        <v>6</v>
      </c>
      <c r="N29" s="2">
        <f>I29/M29</f>
        <v>108.33333333333333</v>
      </c>
      <c r="O29" t="s">
        <v>124</v>
      </c>
      <c r="P29">
        <v>3</v>
      </c>
    </row>
    <row r="30" spans="1:16" x14ac:dyDescent="0.25">
      <c r="A30" t="s">
        <v>95</v>
      </c>
      <c r="B30" t="s">
        <v>53</v>
      </c>
      <c r="C30" t="s">
        <v>71</v>
      </c>
      <c r="D30">
        <v>2400</v>
      </c>
      <c r="E30">
        <v>150</v>
      </c>
      <c r="F30">
        <v>400</v>
      </c>
      <c r="G30">
        <f>E30+F30</f>
        <v>550</v>
      </c>
      <c r="H30">
        <v>200</v>
      </c>
      <c r="I30">
        <f>H30+G30</f>
        <v>750</v>
      </c>
      <c r="J30" t="s">
        <v>105</v>
      </c>
      <c r="K30">
        <v>4</v>
      </c>
      <c r="L30">
        <v>3</v>
      </c>
      <c r="M30">
        <f>K30+L30</f>
        <v>7</v>
      </c>
      <c r="N30" s="2">
        <f>I30/M30</f>
        <v>107.14285714285714</v>
      </c>
      <c r="O30" t="s">
        <v>120</v>
      </c>
      <c r="P30">
        <v>0.2</v>
      </c>
    </row>
    <row r="31" spans="1:16" x14ac:dyDescent="0.25">
      <c r="A31" t="s">
        <v>36</v>
      </c>
      <c r="B31" t="s">
        <v>54</v>
      </c>
      <c r="C31" t="s">
        <v>79</v>
      </c>
      <c r="D31">
        <v>1950</v>
      </c>
      <c r="E31">
        <v>200</v>
      </c>
      <c r="F31">
        <v>150</v>
      </c>
      <c r="G31">
        <f>E31+F31</f>
        <v>350</v>
      </c>
      <c r="H31">
        <v>400</v>
      </c>
      <c r="I31">
        <f>H31+G31</f>
        <v>750</v>
      </c>
      <c r="J31" t="s">
        <v>105</v>
      </c>
      <c r="K31">
        <v>4</v>
      </c>
      <c r="L31">
        <v>3</v>
      </c>
      <c r="M31">
        <f>K31+L31</f>
        <v>7</v>
      </c>
      <c r="N31" s="2">
        <f>I31/M31</f>
        <v>107.14285714285714</v>
      </c>
      <c r="O31" t="s">
        <v>124</v>
      </c>
      <c r="P31">
        <v>4</v>
      </c>
    </row>
    <row r="32" spans="1:16" x14ac:dyDescent="0.25">
      <c r="A32" t="s">
        <v>27</v>
      </c>
      <c r="B32" t="s">
        <v>52</v>
      </c>
      <c r="C32" t="s">
        <v>58</v>
      </c>
      <c r="D32">
        <v>2800</v>
      </c>
      <c r="E32">
        <v>250</v>
      </c>
      <c r="F32">
        <v>350</v>
      </c>
      <c r="G32">
        <f>E32+F32</f>
        <v>600</v>
      </c>
      <c r="H32">
        <v>300</v>
      </c>
      <c r="I32">
        <f>H32+G32</f>
        <v>900</v>
      </c>
      <c r="J32" t="s">
        <v>105</v>
      </c>
      <c r="K32">
        <v>6</v>
      </c>
      <c r="L32">
        <v>3</v>
      </c>
      <c r="M32">
        <f>K32+L32</f>
        <v>9</v>
      </c>
      <c r="N32" s="2">
        <f>I32/M32</f>
        <v>100</v>
      </c>
      <c r="O32" t="s">
        <v>120</v>
      </c>
      <c r="P32">
        <v>0.75</v>
      </c>
    </row>
    <row r="33" spans="1:16" x14ac:dyDescent="0.25">
      <c r="A33" t="s">
        <v>23</v>
      </c>
      <c r="B33" t="s">
        <v>53</v>
      </c>
      <c r="C33" t="s">
        <v>74</v>
      </c>
      <c r="D33">
        <v>2400</v>
      </c>
      <c r="E33">
        <v>120</v>
      </c>
      <c r="F33">
        <v>280</v>
      </c>
      <c r="G33">
        <f>E33+F33</f>
        <v>400</v>
      </c>
      <c r="H33">
        <v>0</v>
      </c>
      <c r="I33">
        <f>H33+G33</f>
        <v>400</v>
      </c>
      <c r="J33" t="s">
        <v>110</v>
      </c>
      <c r="K33">
        <v>2</v>
      </c>
      <c r="L33">
        <v>2</v>
      </c>
      <c r="M33">
        <f>K33+L33</f>
        <v>4</v>
      </c>
      <c r="N33" s="2">
        <f>I33/M33</f>
        <v>100</v>
      </c>
      <c r="O33" t="s">
        <v>123</v>
      </c>
      <c r="P33">
        <v>0.2</v>
      </c>
    </row>
    <row r="34" spans="1:16" x14ac:dyDescent="0.25">
      <c r="A34" t="s">
        <v>14</v>
      </c>
      <c r="B34" t="s">
        <v>51</v>
      </c>
      <c r="C34" t="s">
        <v>67</v>
      </c>
      <c r="D34">
        <v>1900</v>
      </c>
      <c r="E34">
        <v>250</v>
      </c>
      <c r="F34">
        <v>150</v>
      </c>
      <c r="G34">
        <f>E34+F34</f>
        <v>400</v>
      </c>
      <c r="H34">
        <v>0</v>
      </c>
      <c r="I34">
        <f>H34+G34</f>
        <v>400</v>
      </c>
      <c r="J34" t="s">
        <v>105</v>
      </c>
      <c r="K34">
        <v>3</v>
      </c>
      <c r="L34">
        <v>1</v>
      </c>
      <c r="M34">
        <f>K34+L34</f>
        <v>4</v>
      </c>
      <c r="N34" s="2">
        <f>I34/M34</f>
        <v>100</v>
      </c>
      <c r="O34" t="s">
        <v>120</v>
      </c>
      <c r="P34">
        <v>1</v>
      </c>
    </row>
    <row r="35" spans="1:16" x14ac:dyDescent="0.25">
      <c r="A35" t="s">
        <v>7</v>
      </c>
      <c r="B35" t="s">
        <v>50</v>
      </c>
      <c r="C35" t="s">
        <v>65</v>
      </c>
      <c r="D35">
        <v>1700</v>
      </c>
      <c r="E35">
        <v>180</v>
      </c>
      <c r="F35">
        <v>200</v>
      </c>
      <c r="G35">
        <f>E35+F35</f>
        <v>380</v>
      </c>
      <c r="H35">
        <v>400</v>
      </c>
      <c r="I35">
        <f>H35+G35</f>
        <v>780</v>
      </c>
      <c r="J35" t="s">
        <v>105</v>
      </c>
      <c r="K35">
        <v>5</v>
      </c>
      <c r="L35">
        <v>3</v>
      </c>
      <c r="M35">
        <f>K35+L35</f>
        <v>8</v>
      </c>
      <c r="N35" s="2">
        <f>I35/M35</f>
        <v>97.5</v>
      </c>
      <c r="O35" t="s">
        <v>123</v>
      </c>
      <c r="P35">
        <v>3</v>
      </c>
    </row>
    <row r="36" spans="1:16" x14ac:dyDescent="0.25">
      <c r="A36" t="s">
        <v>98</v>
      </c>
      <c r="B36" t="s">
        <v>55</v>
      </c>
      <c r="C36" t="s">
        <v>102</v>
      </c>
      <c r="D36">
        <v>2350</v>
      </c>
      <c r="E36">
        <v>300</v>
      </c>
      <c r="F36">
        <v>300</v>
      </c>
      <c r="G36">
        <f>E36+F36</f>
        <v>600</v>
      </c>
      <c r="H36">
        <v>150</v>
      </c>
      <c r="I36">
        <f>H36+G36</f>
        <v>750</v>
      </c>
      <c r="J36" t="s">
        <v>105</v>
      </c>
      <c r="K36">
        <v>5</v>
      </c>
      <c r="L36">
        <v>3</v>
      </c>
      <c r="M36">
        <f>K36+L36</f>
        <v>8</v>
      </c>
      <c r="N36" s="2">
        <f>I36/M36</f>
        <v>93.75</v>
      </c>
      <c r="O36" t="s">
        <v>120</v>
      </c>
      <c r="P36">
        <v>2</v>
      </c>
    </row>
    <row r="37" spans="1:16" x14ac:dyDescent="0.25">
      <c r="A37" t="s">
        <v>38</v>
      </c>
      <c r="B37" t="s">
        <v>55</v>
      </c>
      <c r="C37" t="s">
        <v>63</v>
      </c>
      <c r="D37">
        <v>2150</v>
      </c>
      <c r="E37">
        <v>200</v>
      </c>
      <c r="F37">
        <v>150</v>
      </c>
      <c r="G37">
        <f>E37+F37</f>
        <v>350</v>
      </c>
      <c r="H37">
        <v>200</v>
      </c>
      <c r="I37">
        <f>H37+G37</f>
        <v>550</v>
      </c>
      <c r="J37" t="s">
        <v>105</v>
      </c>
      <c r="K37">
        <v>5</v>
      </c>
      <c r="L37">
        <v>1</v>
      </c>
      <c r="M37">
        <f>K37+L37</f>
        <v>6</v>
      </c>
      <c r="N37" s="2">
        <f>I37/M37</f>
        <v>91.666666666666671</v>
      </c>
      <c r="O37" t="s">
        <v>123</v>
      </c>
      <c r="P37">
        <v>2</v>
      </c>
    </row>
    <row r="38" spans="1:16" x14ac:dyDescent="0.25">
      <c r="A38" t="s">
        <v>47</v>
      </c>
      <c r="B38" t="s">
        <v>55</v>
      </c>
      <c r="C38" t="s">
        <v>45</v>
      </c>
      <c r="D38">
        <v>2200</v>
      </c>
      <c r="E38">
        <v>350</v>
      </c>
      <c r="F38">
        <v>100</v>
      </c>
      <c r="G38">
        <f>E38+F38</f>
        <v>450</v>
      </c>
      <c r="H38">
        <v>0</v>
      </c>
      <c r="I38">
        <f>H38+G38</f>
        <v>450</v>
      </c>
      <c r="J38" t="s">
        <v>107</v>
      </c>
      <c r="K38">
        <v>3</v>
      </c>
      <c r="L38">
        <v>2</v>
      </c>
      <c r="M38">
        <f>K38+L38</f>
        <v>5</v>
      </c>
      <c r="N38" s="2">
        <f>I38/M38</f>
        <v>90</v>
      </c>
      <c r="O38" t="s">
        <v>124</v>
      </c>
      <c r="P38">
        <v>3</v>
      </c>
    </row>
    <row r="39" spans="1:16" x14ac:dyDescent="0.25">
      <c r="A39" t="s">
        <v>99</v>
      </c>
      <c r="B39" t="s">
        <v>55</v>
      </c>
      <c r="C39" t="s">
        <v>102</v>
      </c>
      <c r="D39">
        <v>2400</v>
      </c>
      <c r="E39">
        <v>300</v>
      </c>
      <c r="F39">
        <v>300</v>
      </c>
      <c r="G39">
        <f>E39+F39</f>
        <v>600</v>
      </c>
      <c r="H39">
        <v>200</v>
      </c>
      <c r="I39">
        <f>H39+G39</f>
        <v>800</v>
      </c>
      <c r="J39" t="s">
        <v>109</v>
      </c>
      <c r="K39">
        <v>6</v>
      </c>
      <c r="L39">
        <v>3</v>
      </c>
      <c r="M39">
        <f>K39+L39</f>
        <v>9</v>
      </c>
      <c r="N39" s="2">
        <f>I39/M39</f>
        <v>88.888888888888886</v>
      </c>
      <c r="O39" t="s">
        <v>120</v>
      </c>
      <c r="P39">
        <v>2</v>
      </c>
    </row>
    <row r="40" spans="1:16" x14ac:dyDescent="0.25">
      <c r="A40" t="s">
        <v>25</v>
      </c>
      <c r="B40" t="s">
        <v>53</v>
      </c>
      <c r="C40" t="s">
        <v>73</v>
      </c>
      <c r="D40">
        <v>2100</v>
      </c>
      <c r="E40">
        <v>100</v>
      </c>
      <c r="F40">
        <v>250</v>
      </c>
      <c r="G40">
        <f>E40+F40</f>
        <v>350</v>
      </c>
      <c r="H40">
        <v>0</v>
      </c>
      <c r="I40">
        <f>H40+G40</f>
        <v>350</v>
      </c>
      <c r="J40" t="s">
        <v>105</v>
      </c>
      <c r="K40">
        <v>2</v>
      </c>
      <c r="L40">
        <v>2</v>
      </c>
      <c r="M40">
        <f>K40+L40</f>
        <v>4</v>
      </c>
      <c r="N40" s="2">
        <f>I40/M40</f>
        <v>87.5</v>
      </c>
      <c r="O40" t="s">
        <v>120</v>
      </c>
      <c r="P40">
        <v>0.2</v>
      </c>
    </row>
    <row r="41" spans="1:16" x14ac:dyDescent="0.25">
      <c r="A41" t="s">
        <v>28</v>
      </c>
      <c r="B41" t="s">
        <v>52</v>
      </c>
      <c r="C41" t="s">
        <v>59</v>
      </c>
      <c r="D41">
        <v>2500</v>
      </c>
      <c r="E41">
        <v>300</v>
      </c>
      <c r="F41">
        <v>200</v>
      </c>
      <c r="G41">
        <f>E41+F41</f>
        <v>500</v>
      </c>
      <c r="H41">
        <v>100</v>
      </c>
      <c r="I41">
        <f>H41+G41</f>
        <v>600</v>
      </c>
      <c r="J41" t="s">
        <v>105</v>
      </c>
      <c r="K41">
        <v>5</v>
      </c>
      <c r="L41">
        <v>2</v>
      </c>
      <c r="M41">
        <f>K41+L41</f>
        <v>7</v>
      </c>
      <c r="N41" s="2">
        <f>I41/M41</f>
        <v>85.714285714285708</v>
      </c>
      <c r="O41" t="s">
        <v>120</v>
      </c>
      <c r="P41">
        <v>75</v>
      </c>
    </row>
    <row r="42" spans="1:16" x14ac:dyDescent="0.25">
      <c r="A42" t="s">
        <v>29</v>
      </c>
      <c r="B42" t="s">
        <v>52</v>
      </c>
      <c r="C42" t="s">
        <v>60</v>
      </c>
      <c r="D42">
        <v>2400</v>
      </c>
      <c r="E42">
        <v>400</v>
      </c>
      <c r="F42">
        <v>100</v>
      </c>
      <c r="G42">
        <f>E42+F42</f>
        <v>500</v>
      </c>
      <c r="H42">
        <v>0</v>
      </c>
      <c r="I42">
        <f>H42+G42</f>
        <v>500</v>
      </c>
      <c r="J42" t="s">
        <v>105</v>
      </c>
      <c r="K42">
        <v>5</v>
      </c>
      <c r="L42">
        <v>2</v>
      </c>
      <c r="M42">
        <f>K42+L42</f>
        <v>7</v>
      </c>
      <c r="N42" s="2">
        <f>I42/M42</f>
        <v>71.428571428571431</v>
      </c>
      <c r="O42" t="s">
        <v>120</v>
      </c>
      <c r="P42">
        <v>0.75</v>
      </c>
    </row>
    <row r="43" spans="1:16" x14ac:dyDescent="0.25">
      <c r="A43" t="s">
        <v>8</v>
      </c>
      <c r="B43" t="s">
        <v>50</v>
      </c>
      <c r="C43" t="s">
        <v>50</v>
      </c>
      <c r="D43">
        <v>2400</v>
      </c>
      <c r="E43">
        <v>200</v>
      </c>
      <c r="F43">
        <v>200</v>
      </c>
      <c r="G43">
        <v>400</v>
      </c>
      <c r="H43">
        <v>400</v>
      </c>
      <c r="I43">
        <f>H43+G43</f>
        <v>800</v>
      </c>
      <c r="J43" t="s">
        <v>105</v>
      </c>
      <c r="K43">
        <v>2</v>
      </c>
      <c r="L43">
        <v>10</v>
      </c>
      <c r="M43">
        <f>K43+L43</f>
        <v>12</v>
      </c>
      <c r="N43" s="2">
        <f>I43/M43</f>
        <v>66.666666666666671</v>
      </c>
      <c r="O43" t="s">
        <v>120</v>
      </c>
      <c r="P43">
        <v>1.5</v>
      </c>
    </row>
    <row r="44" spans="1:16" x14ac:dyDescent="0.25">
      <c r="A44" t="s">
        <v>44</v>
      </c>
      <c r="B44" t="s">
        <v>55</v>
      </c>
      <c r="C44" t="s">
        <v>84</v>
      </c>
      <c r="D44">
        <v>2150</v>
      </c>
      <c r="E44">
        <v>200</v>
      </c>
      <c r="F44">
        <v>200</v>
      </c>
      <c r="G44">
        <f>E44+F44</f>
        <v>400</v>
      </c>
      <c r="H44">
        <v>0</v>
      </c>
      <c r="I44">
        <f>H44+G44</f>
        <v>400</v>
      </c>
      <c r="J44" t="s">
        <v>105</v>
      </c>
      <c r="K44">
        <v>4</v>
      </c>
      <c r="L44">
        <v>2</v>
      </c>
      <c r="M44">
        <f>K44+L44</f>
        <v>6</v>
      </c>
      <c r="N44" s="2">
        <f>I44/M44</f>
        <v>66.666666666666671</v>
      </c>
      <c r="O44" t="s">
        <v>123</v>
      </c>
      <c r="P44">
        <v>2.5</v>
      </c>
    </row>
    <row r="45" spans="1:16" x14ac:dyDescent="0.25">
      <c r="A45" t="s">
        <v>18</v>
      </c>
      <c r="B45" t="s">
        <v>52</v>
      </c>
      <c r="C45" t="s">
        <v>69</v>
      </c>
      <c r="D45">
        <v>2000</v>
      </c>
      <c r="E45">
        <v>700</v>
      </c>
      <c r="F45">
        <v>300</v>
      </c>
      <c r="G45">
        <f>E45+F45</f>
        <v>1000</v>
      </c>
      <c r="H45">
        <v>0</v>
      </c>
      <c r="I45">
        <f>H45+G45</f>
        <v>1000</v>
      </c>
      <c r="J45" t="s">
        <v>105</v>
      </c>
      <c r="K45">
        <v>10</v>
      </c>
      <c r="L45">
        <v>6</v>
      </c>
      <c r="M45">
        <f>K45+L45</f>
        <v>16</v>
      </c>
      <c r="N45" s="2">
        <f>I45/M45</f>
        <v>62.5</v>
      </c>
      <c r="O45" t="s">
        <v>121</v>
      </c>
      <c r="P45">
        <v>2</v>
      </c>
    </row>
    <row r="46" spans="1:16" x14ac:dyDescent="0.25">
      <c r="A46" t="s">
        <v>6</v>
      </c>
      <c r="B46" t="s">
        <v>49</v>
      </c>
      <c r="C46" t="s">
        <v>64</v>
      </c>
      <c r="D46">
        <v>1800</v>
      </c>
      <c r="E46">
        <v>220</v>
      </c>
      <c r="F46">
        <v>150</v>
      </c>
      <c r="G46">
        <v>370</v>
      </c>
      <c r="H46">
        <v>0</v>
      </c>
      <c r="I46">
        <v>370</v>
      </c>
      <c r="J46" t="s">
        <v>106</v>
      </c>
      <c r="K46">
        <v>4</v>
      </c>
      <c r="L46">
        <v>2</v>
      </c>
      <c r="M46">
        <f>K46+L46</f>
        <v>6</v>
      </c>
      <c r="N46" s="2">
        <f>I46/M46</f>
        <v>61.666666666666664</v>
      </c>
      <c r="O46" t="s">
        <v>123</v>
      </c>
      <c r="P46">
        <v>1.5</v>
      </c>
    </row>
    <row r="47" spans="1:16" x14ac:dyDescent="0.25">
      <c r="A47" t="s">
        <v>94</v>
      </c>
      <c r="B47" t="s">
        <v>49</v>
      </c>
      <c r="C47" t="s">
        <v>64</v>
      </c>
      <c r="D47">
        <v>1800</v>
      </c>
      <c r="E47">
        <v>250</v>
      </c>
      <c r="F47">
        <v>100</v>
      </c>
      <c r="G47">
        <v>350</v>
      </c>
      <c r="H47">
        <v>0</v>
      </c>
      <c r="I47">
        <v>350</v>
      </c>
      <c r="J47" t="s">
        <v>105</v>
      </c>
      <c r="K47">
        <v>4</v>
      </c>
      <c r="L47">
        <v>2</v>
      </c>
      <c r="M47">
        <f>K47+L47</f>
        <v>6</v>
      </c>
      <c r="N47" s="2">
        <f>I47/M47</f>
        <v>58.333333333333336</v>
      </c>
      <c r="O47" t="s">
        <v>120</v>
      </c>
      <c r="P47">
        <v>1.5</v>
      </c>
    </row>
    <row r="48" spans="1:16" x14ac:dyDescent="0.25">
      <c r="A48" t="s">
        <v>17</v>
      </c>
      <c r="B48" t="s">
        <v>52</v>
      </c>
      <c r="C48" t="s">
        <v>69</v>
      </c>
      <c r="D48">
        <v>1900</v>
      </c>
      <c r="E48">
        <v>700</v>
      </c>
      <c r="F48">
        <v>200</v>
      </c>
      <c r="G48">
        <f>E48+F48</f>
        <v>900</v>
      </c>
      <c r="H48">
        <v>0</v>
      </c>
      <c r="I48">
        <f>H48+G48</f>
        <v>900</v>
      </c>
      <c r="J48" t="s">
        <v>105</v>
      </c>
      <c r="K48">
        <v>10</v>
      </c>
      <c r="L48">
        <v>6</v>
      </c>
      <c r="M48">
        <f>K48+L48</f>
        <v>16</v>
      </c>
      <c r="N48" s="2">
        <f>I48/M48</f>
        <v>56.25</v>
      </c>
      <c r="O48" t="s">
        <v>120</v>
      </c>
      <c r="P48">
        <v>2</v>
      </c>
    </row>
    <row r="49" spans="1:16" x14ac:dyDescent="0.25">
      <c r="A49" t="s">
        <v>15</v>
      </c>
      <c r="B49" t="s">
        <v>51</v>
      </c>
      <c r="C49" t="s">
        <v>67</v>
      </c>
      <c r="D49">
        <v>1800</v>
      </c>
      <c r="E49">
        <v>225</v>
      </c>
      <c r="F49">
        <v>150</v>
      </c>
      <c r="G49">
        <f>E49+F49</f>
        <v>375</v>
      </c>
      <c r="H49">
        <v>0</v>
      </c>
      <c r="I49">
        <f>H49+G49</f>
        <v>375</v>
      </c>
      <c r="J49" t="s">
        <v>105</v>
      </c>
      <c r="K49">
        <v>4</v>
      </c>
      <c r="L49">
        <v>3</v>
      </c>
      <c r="M49">
        <f>K49+L49</f>
        <v>7</v>
      </c>
      <c r="N49" s="2">
        <f>I49/M49</f>
        <v>53.571428571428569</v>
      </c>
      <c r="O49" t="s">
        <v>120</v>
      </c>
      <c r="P49">
        <v>0.75</v>
      </c>
    </row>
    <row r="50" spans="1:16" x14ac:dyDescent="0.25">
      <c r="A50" t="s">
        <v>9</v>
      </c>
      <c r="B50" t="s">
        <v>50</v>
      </c>
      <c r="C50" t="s">
        <v>66</v>
      </c>
      <c r="D50">
        <v>2400</v>
      </c>
      <c r="E50">
        <v>450</v>
      </c>
      <c r="F50">
        <v>200</v>
      </c>
      <c r="G50">
        <f>E50+F50</f>
        <v>650</v>
      </c>
      <c r="H50">
        <v>0</v>
      </c>
      <c r="I50">
        <f>H50+G50</f>
        <v>650</v>
      </c>
      <c r="J50" t="s">
        <v>106</v>
      </c>
      <c r="K50">
        <v>3</v>
      </c>
      <c r="L50">
        <v>10</v>
      </c>
      <c r="M50">
        <f>K50+L50</f>
        <v>13</v>
      </c>
      <c r="N50" s="2">
        <f>I50/M50</f>
        <v>50</v>
      </c>
      <c r="O50" t="s">
        <v>120</v>
      </c>
      <c r="P50">
        <v>1.5</v>
      </c>
    </row>
    <row r="51" spans="1:16" x14ac:dyDescent="0.25">
      <c r="A51" t="s">
        <v>13</v>
      </c>
      <c r="B51" t="s">
        <v>51</v>
      </c>
      <c r="C51" t="s">
        <v>57</v>
      </c>
      <c r="D51">
        <v>1700</v>
      </c>
      <c r="E51">
        <v>200</v>
      </c>
      <c r="F51">
        <v>100</v>
      </c>
      <c r="G51">
        <f>E51+F51</f>
        <v>300</v>
      </c>
      <c r="H51">
        <v>0</v>
      </c>
      <c r="I51">
        <f>H51+G51</f>
        <v>300</v>
      </c>
      <c r="J51" t="s">
        <v>105</v>
      </c>
      <c r="K51">
        <v>4</v>
      </c>
      <c r="L51">
        <v>2</v>
      </c>
      <c r="M51">
        <f>K51+L51</f>
        <v>6</v>
      </c>
      <c r="N51" s="2">
        <f>I51/M51</f>
        <v>50</v>
      </c>
      <c r="O51" t="s">
        <v>125</v>
      </c>
      <c r="P51">
        <v>1</v>
      </c>
    </row>
    <row r="52" spans="1:16" x14ac:dyDescent="0.25">
      <c r="A52" t="s">
        <v>33</v>
      </c>
      <c r="B52" t="s">
        <v>52</v>
      </c>
      <c r="C52" t="s">
        <v>76</v>
      </c>
      <c r="D52">
        <v>2650</v>
      </c>
      <c r="E52">
        <v>350</v>
      </c>
      <c r="F52">
        <v>100</v>
      </c>
      <c r="G52">
        <f>E52+F52</f>
        <v>450</v>
      </c>
      <c r="H52">
        <v>0</v>
      </c>
      <c r="I52">
        <f>H52+G52</f>
        <v>450</v>
      </c>
      <c r="J52" t="s">
        <v>105</v>
      </c>
      <c r="K52">
        <v>7</v>
      </c>
      <c r="L52">
        <v>3</v>
      </c>
      <c r="M52">
        <f>K52+L52</f>
        <v>10</v>
      </c>
      <c r="N52" s="2">
        <f>I52/M52</f>
        <v>45</v>
      </c>
      <c r="O52" t="s">
        <v>120</v>
      </c>
      <c r="P52">
        <v>0.75</v>
      </c>
    </row>
    <row r="53" spans="1:16" x14ac:dyDescent="0.25">
      <c r="A53" t="s">
        <v>4</v>
      </c>
      <c r="B53" t="s">
        <v>48</v>
      </c>
      <c r="C53" t="s">
        <v>56</v>
      </c>
      <c r="D53">
        <v>1630</v>
      </c>
      <c r="E53">
        <v>250</v>
      </c>
      <c r="F53">
        <v>150</v>
      </c>
      <c r="G53">
        <v>400</v>
      </c>
      <c r="H53">
        <v>0</v>
      </c>
      <c r="I53">
        <v>400</v>
      </c>
      <c r="J53" t="s">
        <v>105</v>
      </c>
      <c r="K53">
        <v>6</v>
      </c>
      <c r="L53">
        <v>4</v>
      </c>
      <c r="M53">
        <f>K53+L53</f>
        <v>10</v>
      </c>
      <c r="N53" s="2">
        <f>I53/M53</f>
        <v>40</v>
      </c>
      <c r="O53" t="s">
        <v>123</v>
      </c>
      <c r="P53">
        <v>2</v>
      </c>
    </row>
    <row r="54" spans="1:16" x14ac:dyDescent="0.25">
      <c r="A54" t="s">
        <v>46</v>
      </c>
      <c r="B54" t="s">
        <v>55</v>
      </c>
      <c r="C54" t="s">
        <v>97</v>
      </c>
      <c r="D54">
        <v>2550</v>
      </c>
      <c r="E54">
        <v>250</v>
      </c>
      <c r="F54">
        <v>150</v>
      </c>
      <c r="G54">
        <f>E54+F54</f>
        <v>400</v>
      </c>
      <c r="H54">
        <v>0</v>
      </c>
      <c r="I54">
        <f>H54+G54</f>
        <v>400</v>
      </c>
      <c r="J54" t="s">
        <v>108</v>
      </c>
      <c r="K54">
        <v>7</v>
      </c>
      <c r="L54">
        <v>3</v>
      </c>
      <c r="M54">
        <f>K54+L54</f>
        <v>10</v>
      </c>
      <c r="N54" s="2">
        <f>I54/M54</f>
        <v>40</v>
      </c>
      <c r="O54" t="s">
        <v>123</v>
      </c>
      <c r="P54">
        <v>3</v>
      </c>
    </row>
    <row r="55" spans="1:16" x14ac:dyDescent="0.25">
      <c r="A55" t="s">
        <v>19</v>
      </c>
      <c r="B55" t="s">
        <v>52</v>
      </c>
      <c r="C55" t="s">
        <v>70</v>
      </c>
      <c r="D55">
        <v>1800</v>
      </c>
      <c r="E55">
        <v>100</v>
      </c>
      <c r="F55">
        <v>100</v>
      </c>
      <c r="G55">
        <f>E55+F55</f>
        <v>200</v>
      </c>
      <c r="H55">
        <v>0</v>
      </c>
      <c r="I55">
        <f>H55+G55</f>
        <v>200</v>
      </c>
      <c r="J55" t="s">
        <v>105</v>
      </c>
      <c r="K55">
        <v>5</v>
      </c>
      <c r="L55">
        <v>3</v>
      </c>
      <c r="M55">
        <f>K55+L55</f>
        <v>8</v>
      </c>
      <c r="N55" s="2">
        <f>I55/M55</f>
        <v>25</v>
      </c>
      <c r="O55" t="s">
        <v>123</v>
      </c>
      <c r="P55">
        <v>0.5</v>
      </c>
    </row>
    <row r="56" spans="1:16" x14ac:dyDescent="0.25">
      <c r="A56" t="s">
        <v>62</v>
      </c>
      <c r="B56" t="s">
        <v>52</v>
      </c>
      <c r="C56" t="s">
        <v>75</v>
      </c>
      <c r="D56">
        <v>2500</v>
      </c>
      <c r="E56">
        <v>250</v>
      </c>
      <c r="F56">
        <v>50</v>
      </c>
      <c r="G56">
        <f>E56+F56</f>
        <v>300</v>
      </c>
      <c r="H56">
        <v>0</v>
      </c>
      <c r="I56">
        <f>H56+G56</f>
        <v>300</v>
      </c>
      <c r="J56" t="s">
        <v>105</v>
      </c>
      <c r="K56">
        <v>8</v>
      </c>
      <c r="L56">
        <v>5</v>
      </c>
      <c r="M56">
        <f>K56+L56</f>
        <v>13</v>
      </c>
      <c r="N56" s="2">
        <f>I56/M56</f>
        <v>23.076923076923077</v>
      </c>
      <c r="O56" t="s">
        <v>120</v>
      </c>
      <c r="P56">
        <v>0.75</v>
      </c>
    </row>
    <row r="57" spans="1:16" x14ac:dyDescent="0.25">
      <c r="A57" t="s">
        <v>130</v>
      </c>
      <c r="B57" t="s">
        <v>52</v>
      </c>
      <c r="C57" t="s">
        <v>71</v>
      </c>
      <c r="D57">
        <v>2100</v>
      </c>
      <c r="E57">
        <v>250</v>
      </c>
      <c r="F57">
        <v>50</v>
      </c>
      <c r="G57">
        <f>E57+F57</f>
        <v>300</v>
      </c>
      <c r="H57">
        <v>0</v>
      </c>
      <c r="I57">
        <f>H57+G57</f>
        <v>300</v>
      </c>
      <c r="J57" t="s">
        <v>107</v>
      </c>
      <c r="K57">
        <v>3</v>
      </c>
      <c r="L57">
        <v>1</v>
      </c>
      <c r="M57">
        <f>K57+L57</f>
        <v>4</v>
      </c>
      <c r="N57" s="2">
        <f>I57/M57</f>
        <v>75</v>
      </c>
      <c r="O57" t="s">
        <v>123</v>
      </c>
      <c r="P57">
        <v>0.2</v>
      </c>
    </row>
    <row r="58" spans="1:16" x14ac:dyDescent="0.25">
      <c r="A58" t="s">
        <v>131</v>
      </c>
      <c r="B58" t="s">
        <v>52</v>
      </c>
      <c r="C58" t="s">
        <v>71</v>
      </c>
      <c r="D58">
        <v>2400</v>
      </c>
      <c r="E58">
        <v>100</v>
      </c>
      <c r="F58">
        <v>200</v>
      </c>
      <c r="G58">
        <f>E58+F58</f>
        <v>300</v>
      </c>
      <c r="H58">
        <v>600</v>
      </c>
      <c r="I58">
        <f>H58+G58</f>
        <v>900</v>
      </c>
      <c r="J58" t="s">
        <v>110</v>
      </c>
      <c r="K58">
        <v>4</v>
      </c>
      <c r="L58">
        <v>2</v>
      </c>
      <c r="M58">
        <f>K58+L58</f>
        <v>6</v>
      </c>
      <c r="N58" s="2">
        <f>I58/M58</f>
        <v>150</v>
      </c>
      <c r="O58" t="s">
        <v>120</v>
      </c>
      <c r="P58">
        <v>0.2</v>
      </c>
    </row>
    <row r="59" spans="1:16" x14ac:dyDescent="0.25">
      <c r="A59" t="s">
        <v>132</v>
      </c>
      <c r="B59" t="s">
        <v>52</v>
      </c>
      <c r="C59" t="s">
        <v>74</v>
      </c>
    </row>
  </sheetData>
  <sortState ref="A2:P56">
    <sortCondition descending="1" ref="N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Cudlip, Daniel EHS:EX</dc:creator>
  <cp:lastModifiedBy>Cudlip, Daniel EHS:EX</cp:lastModifiedBy>
  <dcterms:created xsi:type="dcterms:W3CDTF">2022-08-31T01:32:50Z</dcterms:created>
  <dcterms:modified xsi:type="dcterms:W3CDTF">2022-10-13T17:03:16Z</dcterms:modified>
</cp:coreProperties>
</file>