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College\ll yer\Практика\"/>
    </mc:Choice>
  </mc:AlternateContent>
  <xr:revisionPtr revIDLastSave="0" documentId="13_ncr:1_{E641230A-21B4-48AF-AECF-91DD13A7B7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ркуш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s="1"/>
  <c r="E2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<sst xmlns="http://schemas.openxmlformats.org/spreadsheetml/2006/main" count="34" uniqueCount="23">
  <si>
    <t>ПІП Працівника</t>
  </si>
  <si>
    <t>Дар'я Сергіївна Броваренко</t>
  </si>
  <si>
    <t>Іванченко Анастасія Романівна</t>
  </si>
  <si>
    <t>Ярослава Михайлівна Лисенко</t>
  </si>
  <si>
    <t>Станіслав Миколайович Пономаренко</t>
  </si>
  <si>
    <t>Шевчук Леонід Борисович</t>
  </si>
  <si>
    <t>Дмитренко Ярослав Євгенійович</t>
  </si>
  <si>
    <t>Таращук Михайло Володимирович</t>
  </si>
  <si>
    <t>Кравченко Інна Василівна</t>
  </si>
  <si>
    <t>Валентин Євгенович Лисенко</t>
  </si>
  <si>
    <t>Крамаренко Раїса Іванівна</t>
  </si>
  <si>
    <t>Шевчук Віталій Іванович</t>
  </si>
  <si>
    <t>Посада</t>
  </si>
  <si>
    <t>менеджер</t>
  </si>
  <si>
    <t>старший менеджер</t>
  </si>
  <si>
    <t>Продаж, грн</t>
  </si>
  <si>
    <t>Виконання плану</t>
  </si>
  <si>
    <t>Менеджер</t>
  </si>
  <si>
    <t>Старший менеджер</t>
  </si>
  <si>
    <t>Оклад</t>
  </si>
  <si>
    <t>Премія</t>
  </si>
  <si>
    <t>Заробітна плата за місяць, грн</t>
  </si>
  <si>
    <t>Грисенко Андрій Олександрович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</si>
</sst>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4" fontId="0" fillId="7" borderId="1" xfId="0" applyNumberFormat="1" applyFill="1" applyBorder="1"/>
    <xf numFmtId="9" fontId="0" fillId="6" borderId="1" xfId="0" applyNumberFormat="1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Звичайний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24" sqref="A24"/>
    </sheetView>
  </sheetViews>
  <sheetFormatPr defaultRowHeight="15" x14ac:dyDescent="0.25"/>
  <cols>
    <col min="1" max="1" width="37.5703125" customWidth="1"/>
    <col min="2" max="2" width="22.5703125" customWidth="1"/>
    <col min="3" max="3" width="16.85546875" customWidth="1"/>
    <col min="4" max="4" width="21.42578125" customWidth="1"/>
    <col min="5" max="5" width="16.5703125" customWidth="1"/>
  </cols>
  <sheetData>
    <row r="1" spans="1:5" ht="35.25" customHeight="1" thickBot="1" x14ac:dyDescent="0.3">
      <c r="A1" s="9" t="s">
        <v>0</v>
      </c>
      <c r="B1" s="10" t="s">
        <v>12</v>
      </c>
      <c r="C1" s="10" t="s">
        <v>15</v>
      </c>
      <c r="D1" s="10" t="s">
        <v>16</v>
      </c>
      <c r="E1" s="11" t="s">
        <v>21</v>
      </c>
    </row>
    <row r="2" spans="1:5" x14ac:dyDescent="0.25">
      <c r="A2" s="7" t="s">
        <v>1</v>
      </c>
      <c r="B2" s="4" t="s">
        <v>13</v>
      </c>
      <c r="C2" s="5">
        <v>159022</v>
      </c>
      <c r="D2" s="6" t="str">
        <f>IF($B2="менеджер",IF($C2&gt;=200000,"Виконано","Не виконано"),IF($C2&gt;=400000,"Виконано","Не виконано"))</f>
        <v>Не виконано</v>
      </c>
      <c r="E2" s="5">
        <f t="shared" ref="E2:E13" si="0">IF(AND($D2="Виконано",$B2="менеджер"),$B$17+($C$17/100*$C2*100),IF(AND($D2="Виконано",$B2="старший менеджер"),$B$18+($C$18/100*$C2*100),IF(AND($D2="Не виконано",$B2="менеджер"),$B$17,$B$18)))</f>
        <v>16000</v>
      </c>
    </row>
    <row r="3" spans="1:5" x14ac:dyDescent="0.25">
      <c r="A3" s="8" t="s">
        <v>2</v>
      </c>
      <c r="B3" s="1" t="s">
        <v>14</v>
      </c>
      <c r="C3" s="2">
        <v>507851</v>
      </c>
      <c r="D3" s="3" t="str">
        <f t="shared" ref="D3:D13" si="1">IF($B3="менеджер",IF($C3&gt;=200000,"Виконано","Не виконано"),IF($C3&gt;=400000,"Виконано","Не виконано"))</f>
        <v>Виконано</v>
      </c>
      <c r="E3" s="2">
        <f t="shared" si="0"/>
        <v>40314.04</v>
      </c>
    </row>
    <row r="4" spans="1:5" x14ac:dyDescent="0.25">
      <c r="A4" s="8" t="s">
        <v>3</v>
      </c>
      <c r="B4" s="1" t="s">
        <v>14</v>
      </c>
      <c r="C4" s="2">
        <v>344105</v>
      </c>
      <c r="D4" s="3" t="str">
        <f t="shared" si="1"/>
        <v>Не виконано</v>
      </c>
      <c r="E4" s="2">
        <f t="shared" si="0"/>
        <v>20000</v>
      </c>
    </row>
    <row r="5" spans="1:5" x14ac:dyDescent="0.25">
      <c r="A5" s="8" t="s">
        <v>4</v>
      </c>
      <c r="B5" s="1" t="s">
        <v>13</v>
      </c>
      <c r="C5" s="2">
        <v>180105</v>
      </c>
      <c r="D5" s="3" t="str">
        <f t="shared" si="1"/>
        <v>Не виконано</v>
      </c>
      <c r="E5" s="2">
        <f t="shared" si="0"/>
        <v>16000</v>
      </c>
    </row>
    <row r="6" spans="1:5" x14ac:dyDescent="0.25">
      <c r="A6" s="8" t="s">
        <v>5</v>
      </c>
      <c r="B6" s="1" t="s">
        <v>13</v>
      </c>
      <c r="C6" s="2">
        <v>273054</v>
      </c>
      <c r="D6" s="3" t="str">
        <f t="shared" si="1"/>
        <v>Виконано</v>
      </c>
      <c r="E6" s="2">
        <f t="shared" si="0"/>
        <v>21461.08</v>
      </c>
    </row>
    <row r="7" spans="1:5" x14ac:dyDescent="0.25">
      <c r="A7" s="8" t="s">
        <v>6</v>
      </c>
      <c r="B7" s="1" t="s">
        <v>13</v>
      </c>
      <c r="C7" s="2">
        <v>273080</v>
      </c>
      <c r="D7" s="3" t="str">
        <f t="shared" si="1"/>
        <v>Виконано</v>
      </c>
      <c r="E7" s="2">
        <f t="shared" si="0"/>
        <v>21461.599999999999</v>
      </c>
    </row>
    <row r="8" spans="1:5" x14ac:dyDescent="0.25">
      <c r="A8" s="8" t="s">
        <v>7</v>
      </c>
      <c r="B8" s="1" t="s">
        <v>13</v>
      </c>
      <c r="C8" s="2">
        <v>194629</v>
      </c>
      <c r="D8" s="3" t="str">
        <f t="shared" si="1"/>
        <v>Не виконано</v>
      </c>
      <c r="E8" s="2">
        <f t="shared" si="0"/>
        <v>16000</v>
      </c>
    </row>
    <row r="9" spans="1:5" x14ac:dyDescent="0.25">
      <c r="A9" s="8" t="s">
        <v>8</v>
      </c>
      <c r="B9" s="1" t="s">
        <v>14</v>
      </c>
      <c r="C9" s="2">
        <v>522313</v>
      </c>
      <c r="D9" s="3" t="str">
        <f t="shared" si="1"/>
        <v>Виконано</v>
      </c>
      <c r="E9" s="2">
        <f t="shared" si="0"/>
        <v>40892.520000000004</v>
      </c>
    </row>
    <row r="10" spans="1:5" x14ac:dyDescent="0.25">
      <c r="A10" s="8" t="s">
        <v>9</v>
      </c>
      <c r="B10" s="1" t="s">
        <v>13</v>
      </c>
      <c r="C10" s="2">
        <v>218731</v>
      </c>
      <c r="D10" s="3" t="str">
        <f t="shared" si="1"/>
        <v>Виконано</v>
      </c>
      <c r="E10" s="2">
        <f t="shared" si="0"/>
        <v>20374.62</v>
      </c>
    </row>
    <row r="11" spans="1:5" x14ac:dyDescent="0.25">
      <c r="A11" s="8" t="s">
        <v>10</v>
      </c>
      <c r="B11" s="1" t="s">
        <v>13</v>
      </c>
      <c r="C11" s="2">
        <v>255560</v>
      </c>
      <c r="D11" s="3" t="str">
        <f t="shared" si="1"/>
        <v>Виконано</v>
      </c>
      <c r="E11" s="2">
        <f t="shared" si="0"/>
        <v>21111.200000000001</v>
      </c>
    </row>
    <row r="12" spans="1:5" x14ac:dyDescent="0.25">
      <c r="A12" s="8" t="s">
        <v>11</v>
      </c>
      <c r="B12" s="1" t="s">
        <v>14</v>
      </c>
      <c r="C12" s="2">
        <v>417455</v>
      </c>
      <c r="D12" s="3" t="str">
        <f t="shared" si="1"/>
        <v>Виконано</v>
      </c>
      <c r="E12" s="2">
        <f t="shared" si="0"/>
        <v>36698.199999999997</v>
      </c>
    </row>
    <row r="13" spans="1:5" x14ac:dyDescent="0.25">
      <c r="A13" s="8" t="s">
        <v>22</v>
      </c>
      <c r="B13" s="1" t="s">
        <v>14</v>
      </c>
      <c r="C13" s="2">
        <v>2063463</v>
      </c>
      <c r="D13" s="3" t="str">
        <f t="shared" si="1"/>
        <v>Виконано</v>
      </c>
      <c r="E13" s="2">
        <f t="shared" si="0"/>
        <v>102538.52</v>
      </c>
    </row>
    <row r="16" spans="1:5" x14ac:dyDescent="0.25">
      <c r="A16" s="12" t="s">
        <v>12</v>
      </c>
      <c r="B16" s="12" t="s">
        <v>19</v>
      </c>
      <c r="C16" s="12" t="s">
        <v>20</v>
      </c>
    </row>
    <row r="17" spans="1:3" x14ac:dyDescent="0.25">
      <c r="A17" s="15" t="s">
        <v>17</v>
      </c>
      <c r="B17" s="13">
        <v>16000</v>
      </c>
      <c r="C17" s="14">
        <v>0.02</v>
      </c>
    </row>
    <row r="18" spans="1:3" x14ac:dyDescent="0.25">
      <c r="A18" s="16" t="s">
        <v>18</v>
      </c>
      <c r="B18" s="13">
        <v>20000</v>
      </c>
      <c r="C18" s="14">
        <v>0.04</v>
      </c>
    </row>
  </sheetData>
  <conditionalFormatting sqref="B2:B13">
    <cfRule type="notContainsText" dxfId="3" priority="4" operator="notContains" text="старший">
      <formula>ISERROR(SEARCH("старший",B2))</formula>
    </cfRule>
    <cfRule type="containsText" dxfId="2" priority="5" operator="containsText" text="старший">
      <formula>NOT(ISERROR(SEARCH("старший",B2)))</formula>
    </cfRule>
  </conditionalFormatting>
  <conditionalFormatting sqref="C2:C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{32AD1C6A-0B44-479B-BC32-D4AA45098AA0}</x14:id>
        </ext>
      </extLst>
    </cfRule>
  </conditionalFormatting>
  <conditionalFormatting sqref="D2:D13">
    <cfRule type="notContainsText" dxfId="1" priority="6" operator="notContains" text="Не">
      <formula>ISERROR(SEARCH("Не",D2))</formula>
    </cfRule>
    <cfRule type="containsText" dxfId="0" priority="7" operator="containsText" text="Не виконано">
      <formula>NOT(ISERROR(SEARCH("Не виконано",D2)))</formula>
    </cfRule>
  </conditionalFormatting>
  <conditionalFormatting sqref="E2:E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{0C679D7F-B87A-4867-BD14-32A968E7287B}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D1C6A-0B44-479B-BC32-D4AA45098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C2:C13</xm:sqref>
        </x14:conditionalFormatting>
        <x14:conditionalFormatting xmlns:xm="http://schemas.microsoft.com/office/excel/2006/main">
          <x14:cfRule type="dataBar" id="{0C679D7F-B87A-4867-BD14-32A968E72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FORZ</dc:creator>
  <cp:lastModifiedBy>FORZ</cp:lastModifiedBy>
  <dcterms:created xsi:type="dcterms:W3CDTF">2015-06-05T18:19:34Z</dcterms:created>
  <dcterms:modified xsi:type="dcterms:W3CDTF">2023-04-25T12:44:18Z</dcterms:modified>
</cp:coreProperties>
</file>