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andrea/Downloads/"/>
    </mc:Choice>
  </mc:AlternateContent>
  <xr:revisionPtr revIDLastSave="0" documentId="13_ncr:1_{B13E0E94-363A-DF48-BBAD-BC94F34A25DE}" xr6:coauthVersionLast="47" xr6:coauthVersionMax="47" xr10:uidLastSave="{00000000-0000-0000-0000-000000000000}"/>
  <bookViews>
    <workbookView xWindow="75200" yWindow="-6360" windowWidth="29040" windowHeight="15720" activeTab="1" xr2:uid="{00000000-000D-0000-FFFF-FFFF00000000}"/>
  </bookViews>
  <sheets>
    <sheet name="Results" sheetId="1" r:id="rId1"/>
    <sheet name="Tim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3" l="1"/>
  <c r="L33" i="3"/>
  <c r="J33" i="3"/>
  <c r="H33" i="3"/>
  <c r="F33" i="3"/>
  <c r="D33" i="3"/>
  <c r="N32" i="3"/>
  <c r="L32" i="3"/>
  <c r="J32" i="3"/>
  <c r="H32" i="3"/>
  <c r="F32" i="3"/>
  <c r="D32" i="3"/>
  <c r="N31" i="3"/>
  <c r="L31" i="3"/>
  <c r="J31" i="3"/>
  <c r="H31" i="3"/>
  <c r="F31" i="3"/>
  <c r="D31" i="3"/>
  <c r="N30" i="3"/>
  <c r="L30" i="3"/>
  <c r="J30" i="3"/>
  <c r="H30" i="3"/>
  <c r="F30" i="3"/>
  <c r="D30" i="3"/>
  <c r="F16" i="3"/>
  <c r="H16" i="3"/>
  <c r="J16" i="3"/>
  <c r="L16" i="3"/>
  <c r="N16" i="3"/>
  <c r="F17" i="3"/>
  <c r="H17" i="3"/>
  <c r="J17" i="3"/>
  <c r="L17" i="3"/>
  <c r="N17" i="3"/>
  <c r="F18" i="3"/>
  <c r="H18" i="3"/>
  <c r="J18" i="3"/>
  <c r="L18" i="3"/>
  <c r="N18" i="3"/>
  <c r="F19" i="3"/>
  <c r="H19" i="3"/>
  <c r="J19" i="3"/>
  <c r="L19" i="3"/>
  <c r="N19" i="3"/>
  <c r="D19" i="3"/>
  <c r="D18" i="3"/>
  <c r="D17" i="3"/>
  <c r="D16" i="3"/>
</calcChain>
</file>

<file path=xl/sharedStrings.xml><?xml version="1.0" encoding="utf-8"?>
<sst xmlns="http://schemas.openxmlformats.org/spreadsheetml/2006/main" count="284" uniqueCount="85">
  <si>
    <t>SA_TALIRO</t>
  </si>
  <si>
    <t>UR_TALIRO</t>
  </si>
  <si>
    <t xml:space="preserve">REQ_1 </t>
  </si>
  <si>
    <t>REQ_2</t>
  </si>
  <si>
    <t>REQ_3</t>
  </si>
  <si>
    <t>MODEL</t>
  </si>
  <si>
    <t>PTS</t>
  </si>
  <si>
    <t>FR</t>
  </si>
  <si>
    <t>S-</t>
  </si>
  <si>
    <t>Ŝ</t>
  </si>
  <si>
    <t>PWM</t>
  </si>
  <si>
    <t>t-pyramid-0</t>
  </si>
  <si>
    <t>10/10</t>
  </si>
  <si>
    <t>1.8</t>
  </si>
  <si>
    <t>1.5</t>
  </si>
  <si>
    <t>8.2</t>
  </si>
  <si>
    <t>7.5</t>
  </si>
  <si>
    <t>1.0</t>
  </si>
  <si>
    <t>1.6</t>
  </si>
  <si>
    <t>9.6</t>
  </si>
  <si>
    <t>4.0</t>
  </si>
  <si>
    <t>1.9</t>
  </si>
  <si>
    <t>t-pyrmid-85</t>
  </si>
  <si>
    <t>4.4</t>
  </si>
  <si>
    <t>3.0</t>
  </si>
  <si>
    <t>3.9</t>
  </si>
  <si>
    <t>7.6</t>
  </si>
  <si>
    <t>t-pyramid-130</t>
  </si>
  <si>
    <t>5.3</t>
  </si>
  <si>
    <t>5.0</t>
  </si>
  <si>
    <t>10.6</t>
  </si>
  <si>
    <t>8.5</t>
  </si>
  <si>
    <t>1.1</t>
  </si>
  <si>
    <t>rect-pulse-0</t>
  </si>
  <si>
    <t>12.9</t>
  </si>
  <si>
    <t>12.5</t>
  </si>
  <si>
    <t>4.7</t>
  </si>
  <si>
    <t>2.7</t>
  </si>
  <si>
    <t>2.0</t>
  </si>
  <si>
    <t>8.9</t>
  </si>
  <si>
    <t>6.0</t>
  </si>
  <si>
    <t>8.6</t>
  </si>
  <si>
    <t>rect-pulse-85</t>
  </si>
  <si>
    <t>15.2</t>
  </si>
  <si>
    <t>13.5</t>
  </si>
  <si>
    <t>2.6</t>
  </si>
  <si>
    <t>14.6</t>
  </si>
  <si>
    <t>2.5</t>
  </si>
  <si>
    <t>rect-pulse-130</t>
  </si>
  <si>
    <t>10.2</t>
  </si>
  <si>
    <t>8.0</t>
  </si>
  <si>
    <t>2.8</t>
  </si>
  <si>
    <t>6.7</t>
  </si>
  <si>
    <t>2.2</t>
  </si>
  <si>
    <t>BUCK</t>
  </si>
  <si>
    <t>0/10</t>
  </si>
  <si>
    <t>15.3</t>
  </si>
  <si>
    <t>14.0</t>
  </si>
  <si>
    <t>2.9</t>
  </si>
  <si>
    <t>4/10</t>
  </si>
  <si>
    <t>28.8</t>
  </si>
  <si>
    <t>26.0</t>
  </si>
  <si>
    <t>8.1</t>
  </si>
  <si>
    <t>19.5</t>
  </si>
  <si>
    <t>18.0</t>
  </si>
  <si>
    <t>3.1</t>
  </si>
  <si>
    <t>5/10</t>
  </si>
  <si>
    <t>17.6</t>
  </si>
  <si>
    <t>22.0</t>
  </si>
  <si>
    <t>4.3</t>
  </si>
  <si>
    <t>3.7</t>
  </si>
  <si>
    <t>2.3</t>
  </si>
  <si>
    <t>2.1</t>
  </si>
  <si>
    <t>4.1</t>
  </si>
  <si>
    <t>7.1</t>
  </si>
  <si>
    <t>7.3</t>
  </si>
  <si>
    <t>5.9</t>
  </si>
  <si>
    <t>1.7</t>
  </si>
  <si>
    <t>2.4</t>
  </si>
  <si>
    <t>T</t>
  </si>
  <si>
    <t>MEDIA</t>
  </si>
  <si>
    <t>MIN</t>
  </si>
  <si>
    <t>MAX</t>
  </si>
  <si>
    <t>STD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</si>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</sst>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49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4" xfId="0" applyNumberFormat="1" applyBorder="1" applyAlignment="1">
      <alignment horizontal="center" vertical="center"/>
    </xf>
    <xf numFmtId="1" fontId="0" fillId="0" borderId="4" xfId="0" quotePrefix="1" applyNumberFormat="1" applyBorder="1" applyAlignment="1">
      <alignment horizont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D37" sqref="D37"/>
    </sheetView>
  </sheetViews>
  <sheetFormatPr baseColWidth="10" defaultColWidth="8.83203125" defaultRowHeight="15" x14ac:dyDescent="0.2"/>
  <cols>
    <col min="1" max="1" width="8.1640625" style="1" bestFit="1" customWidth="1"/>
    <col min="2" max="2" width="13.83203125" bestFit="1" customWidth="1"/>
    <col min="3" max="3" width="1.6640625" customWidth="1"/>
    <col min="7" max="7" width="1" customWidth="1"/>
    <col min="11" max="11" width="1" customWidth="1"/>
    <col min="19" max="19" width="1.33203125" customWidth="1"/>
    <col min="23" max="23" width="1.5" customWidth="1"/>
  </cols>
  <sheetData>
    <row r="1" spans="1:26" ht="14.5" customHeight="1" x14ac:dyDescent="0.2">
      <c r="D1" s="37" t="s">
        <v>0</v>
      </c>
      <c r="E1" s="37"/>
      <c r="F1" s="37"/>
      <c r="G1" s="37"/>
      <c r="H1" s="37"/>
      <c r="I1" s="37"/>
      <c r="J1" s="37"/>
      <c r="K1" s="37"/>
      <c r="L1" s="37"/>
      <c r="M1" s="37"/>
      <c r="N1" s="37"/>
      <c r="P1" s="37" t="s">
        <v>1</v>
      </c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4.5" customHeight="1" x14ac:dyDescent="0.2"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6" x14ac:dyDescent="0.2">
      <c r="D3" s="31" t="s">
        <v>2</v>
      </c>
      <c r="E3" s="32"/>
      <c r="F3" s="33"/>
      <c r="G3" s="3"/>
      <c r="H3" s="31" t="s">
        <v>3</v>
      </c>
      <c r="I3" s="32"/>
      <c r="J3" s="33"/>
      <c r="K3" s="3"/>
      <c r="L3" s="31" t="s">
        <v>4</v>
      </c>
      <c r="M3" s="32"/>
      <c r="N3" s="33"/>
      <c r="P3" s="31" t="s">
        <v>2</v>
      </c>
      <c r="Q3" s="32"/>
      <c r="R3" s="33"/>
      <c r="S3" s="3"/>
      <c r="T3" s="31" t="s">
        <v>3</v>
      </c>
      <c r="U3" s="32"/>
      <c r="V3" s="33"/>
      <c r="W3" s="3"/>
      <c r="X3" s="31" t="s">
        <v>4</v>
      </c>
      <c r="Y3" s="32"/>
      <c r="Z3" s="33"/>
    </row>
    <row r="4" spans="1:26" ht="16" x14ac:dyDescent="0.2">
      <c r="D4" s="34"/>
      <c r="E4" s="35"/>
      <c r="F4" s="36"/>
      <c r="G4" s="3"/>
      <c r="H4" s="34"/>
      <c r="I4" s="35"/>
      <c r="J4" s="36"/>
      <c r="K4" s="3"/>
      <c r="L4" s="34"/>
      <c r="M4" s="35"/>
      <c r="N4" s="36"/>
      <c r="P4" s="34"/>
      <c r="Q4" s="35"/>
      <c r="R4" s="36"/>
      <c r="S4" s="3"/>
      <c r="T4" s="34"/>
      <c r="U4" s="35"/>
      <c r="V4" s="36"/>
      <c r="W4" s="3"/>
      <c r="X4" s="34"/>
      <c r="Y4" s="35"/>
      <c r="Z4" s="36"/>
    </row>
    <row r="5" spans="1:26" ht="16" x14ac:dyDescent="0.2">
      <c r="D5" s="4"/>
      <c r="E5" s="4"/>
      <c r="F5" s="4"/>
      <c r="G5" s="3"/>
      <c r="H5" s="4"/>
      <c r="I5" s="4"/>
      <c r="J5" s="4"/>
      <c r="K5" s="3"/>
      <c r="L5" s="4"/>
      <c r="M5" s="4"/>
      <c r="N5" s="4"/>
      <c r="P5" s="4"/>
      <c r="Q5" s="4"/>
      <c r="R5" s="4"/>
      <c r="S5" s="3"/>
      <c r="T5" s="4"/>
      <c r="U5" s="4"/>
      <c r="V5" s="4"/>
      <c r="W5" s="3"/>
      <c r="X5" s="4"/>
      <c r="Y5" s="4"/>
      <c r="Z5" s="4"/>
    </row>
    <row r="6" spans="1:26" ht="16" x14ac:dyDescent="0.2">
      <c r="A6" s="5" t="s">
        <v>5</v>
      </c>
      <c r="B6" s="5" t="s">
        <v>6</v>
      </c>
      <c r="D6" s="5" t="s">
        <v>7</v>
      </c>
      <c r="E6" s="5" t="s">
        <v>8</v>
      </c>
      <c r="F6" s="5" t="s">
        <v>9</v>
      </c>
      <c r="G6" s="3"/>
      <c r="H6" s="5" t="s">
        <v>7</v>
      </c>
      <c r="I6" s="5" t="s">
        <v>8</v>
      </c>
      <c r="J6" s="5" t="s">
        <v>9</v>
      </c>
      <c r="K6" s="3"/>
      <c r="L6" s="5" t="s">
        <v>7</v>
      </c>
      <c r="M6" s="5" t="s">
        <v>8</v>
      </c>
      <c r="N6" s="5" t="s">
        <v>9</v>
      </c>
      <c r="P6" s="5" t="s">
        <v>7</v>
      </c>
      <c r="Q6" s="5" t="s">
        <v>8</v>
      </c>
      <c r="R6" s="5" t="s">
        <v>9</v>
      </c>
      <c r="S6" s="3"/>
      <c r="T6" s="5" t="s">
        <v>7</v>
      </c>
      <c r="U6" s="5" t="s">
        <v>8</v>
      </c>
      <c r="V6" s="5" t="s">
        <v>9</v>
      </c>
      <c r="W6" s="3"/>
      <c r="X6" s="5" t="s">
        <v>7</v>
      </c>
      <c r="Y6" s="5" t="s">
        <v>8</v>
      </c>
      <c r="Z6" s="5" t="s">
        <v>9</v>
      </c>
    </row>
    <row r="7" spans="1:26" ht="16" x14ac:dyDescent="0.2">
      <c r="A7" s="4"/>
    </row>
    <row r="8" spans="1:26" ht="14.5" customHeight="1" x14ac:dyDescent="0.2">
      <c r="A8" s="28" t="s">
        <v>10</v>
      </c>
      <c r="B8" s="2" t="s">
        <v>11</v>
      </c>
      <c r="D8" s="11" t="s">
        <v>12</v>
      </c>
      <c r="E8" s="12" t="s">
        <v>13</v>
      </c>
      <c r="F8" s="12" t="s">
        <v>14</v>
      </c>
      <c r="G8" s="9"/>
      <c r="H8" s="6" t="s">
        <v>12</v>
      </c>
      <c r="I8" s="6" t="s">
        <v>15</v>
      </c>
      <c r="J8" s="6" t="s">
        <v>16</v>
      </c>
      <c r="K8" s="9"/>
      <c r="L8" s="11" t="s">
        <v>12</v>
      </c>
      <c r="M8" s="12" t="s">
        <v>13</v>
      </c>
      <c r="N8" s="15" t="s">
        <v>17</v>
      </c>
      <c r="P8" s="11" t="s">
        <v>12</v>
      </c>
      <c r="Q8" s="12" t="s">
        <v>18</v>
      </c>
      <c r="R8" s="12" t="s">
        <v>17</v>
      </c>
      <c r="S8" s="9"/>
      <c r="T8" s="13" t="s">
        <v>12</v>
      </c>
      <c r="U8" s="13" t="s">
        <v>19</v>
      </c>
      <c r="V8" s="13" t="s">
        <v>20</v>
      </c>
      <c r="W8" s="9"/>
      <c r="X8" s="13" t="s">
        <v>12</v>
      </c>
      <c r="Y8" s="13" t="s">
        <v>21</v>
      </c>
      <c r="Z8" s="13" t="s">
        <v>14</v>
      </c>
    </row>
    <row r="9" spans="1:26" ht="14.5" customHeight="1" x14ac:dyDescent="0.2">
      <c r="A9" s="29"/>
      <c r="B9" s="2" t="s">
        <v>22</v>
      </c>
      <c r="D9" s="6" t="s">
        <v>12</v>
      </c>
      <c r="E9" s="8" t="s">
        <v>23</v>
      </c>
      <c r="F9" s="7" t="s">
        <v>24</v>
      </c>
      <c r="G9" s="9"/>
      <c r="H9" s="11" t="s">
        <v>12</v>
      </c>
      <c r="I9" s="12" t="s">
        <v>25</v>
      </c>
      <c r="J9" s="12" t="s">
        <v>20</v>
      </c>
      <c r="K9" s="9"/>
      <c r="L9" s="11" t="s">
        <v>12</v>
      </c>
      <c r="M9" s="15" t="s">
        <v>17</v>
      </c>
      <c r="N9" s="15" t="s">
        <v>17</v>
      </c>
      <c r="P9" s="13" t="s">
        <v>12</v>
      </c>
      <c r="Q9" s="13" t="s">
        <v>26</v>
      </c>
      <c r="R9" s="13" t="s">
        <v>20</v>
      </c>
      <c r="S9" s="9"/>
      <c r="T9" s="16" t="s">
        <v>12</v>
      </c>
      <c r="U9" s="17" t="s">
        <v>24</v>
      </c>
      <c r="V9" s="16" t="s">
        <v>24</v>
      </c>
      <c r="W9" s="9"/>
      <c r="X9" s="13" t="s">
        <v>12</v>
      </c>
      <c r="Y9" s="13" t="s">
        <v>17</v>
      </c>
      <c r="Z9" s="13" t="s">
        <v>17</v>
      </c>
    </row>
    <row r="10" spans="1:26" ht="15" customHeight="1" x14ac:dyDescent="0.2">
      <c r="A10" s="29"/>
      <c r="B10" s="2" t="s">
        <v>27</v>
      </c>
      <c r="D10" s="6" t="s">
        <v>12</v>
      </c>
      <c r="E10" s="8" t="s">
        <v>28</v>
      </c>
      <c r="F10" s="7" t="s">
        <v>29</v>
      </c>
      <c r="G10" s="9"/>
      <c r="H10" s="11" t="s">
        <v>12</v>
      </c>
      <c r="I10" s="12" t="s">
        <v>13</v>
      </c>
      <c r="J10" s="15" t="s">
        <v>17</v>
      </c>
      <c r="K10" s="9"/>
      <c r="L10" s="11" t="s">
        <v>12</v>
      </c>
      <c r="M10" s="15" t="s">
        <v>17</v>
      </c>
      <c r="N10" s="15" t="s">
        <v>17</v>
      </c>
      <c r="P10" s="13" t="s">
        <v>12</v>
      </c>
      <c r="Q10" s="13" t="s">
        <v>30</v>
      </c>
      <c r="R10" s="13" t="s">
        <v>31</v>
      </c>
      <c r="S10" s="9"/>
      <c r="T10" s="13" t="s">
        <v>12</v>
      </c>
      <c r="U10" s="13" t="s">
        <v>32</v>
      </c>
      <c r="V10" s="13" t="s">
        <v>17</v>
      </c>
      <c r="W10" s="9"/>
      <c r="X10" s="13" t="s">
        <v>12</v>
      </c>
      <c r="Y10" s="13" t="s">
        <v>17</v>
      </c>
      <c r="Z10" s="13" t="s">
        <v>17</v>
      </c>
    </row>
    <row r="11" spans="1:26" ht="15" customHeight="1" x14ac:dyDescent="0.2">
      <c r="A11" s="29"/>
      <c r="B11" s="2"/>
      <c r="D11" s="9"/>
      <c r="E11" s="10"/>
      <c r="F11" s="10"/>
      <c r="G11" s="9"/>
      <c r="H11" s="9"/>
      <c r="I11" s="10"/>
      <c r="J11" s="10"/>
      <c r="K11" s="9"/>
      <c r="L11" s="9"/>
      <c r="M11" s="10"/>
      <c r="N11" s="10"/>
      <c r="P11" s="9"/>
      <c r="Q11" s="10"/>
      <c r="R11" s="10"/>
      <c r="S11" s="9"/>
      <c r="T11" s="9"/>
      <c r="U11" s="10"/>
      <c r="V11" s="10"/>
      <c r="W11" s="9"/>
      <c r="X11" s="9"/>
      <c r="Y11" s="10"/>
      <c r="Z11" s="10"/>
    </row>
    <row r="12" spans="1:26" ht="14.5" customHeight="1" x14ac:dyDescent="0.2">
      <c r="A12" s="29"/>
      <c r="B12" s="2" t="s">
        <v>33</v>
      </c>
      <c r="D12" s="11" t="s">
        <v>12</v>
      </c>
      <c r="E12" s="12" t="s">
        <v>34</v>
      </c>
      <c r="F12" s="12" t="s">
        <v>35</v>
      </c>
      <c r="G12" s="9"/>
      <c r="H12" s="6" t="s">
        <v>12</v>
      </c>
      <c r="I12" s="8" t="s">
        <v>36</v>
      </c>
      <c r="J12" s="7" t="s">
        <v>20</v>
      </c>
      <c r="K12" s="9"/>
      <c r="L12" s="11" t="s">
        <v>12</v>
      </c>
      <c r="M12" s="15" t="s">
        <v>37</v>
      </c>
      <c r="N12" s="15" t="s">
        <v>38</v>
      </c>
      <c r="P12" s="16" t="s">
        <v>12</v>
      </c>
      <c r="Q12" s="17" t="s">
        <v>39</v>
      </c>
      <c r="R12" s="16" t="s">
        <v>40</v>
      </c>
      <c r="S12" s="9"/>
      <c r="T12" s="13" t="s">
        <v>12</v>
      </c>
      <c r="U12" s="13" t="s">
        <v>41</v>
      </c>
      <c r="V12" s="13" t="s">
        <v>31</v>
      </c>
      <c r="W12" s="9"/>
      <c r="X12" s="16" t="s">
        <v>12</v>
      </c>
      <c r="Y12" s="16" t="s">
        <v>18</v>
      </c>
      <c r="Z12" s="16" t="s">
        <v>17</v>
      </c>
    </row>
    <row r="13" spans="1:26" ht="14.5" customHeight="1" x14ac:dyDescent="0.2">
      <c r="A13" s="29"/>
      <c r="B13" s="2" t="s">
        <v>42</v>
      </c>
      <c r="D13" s="11" t="s">
        <v>12</v>
      </c>
      <c r="E13" s="12" t="s">
        <v>43</v>
      </c>
      <c r="F13" s="12" t="s">
        <v>44</v>
      </c>
      <c r="G13" s="9"/>
      <c r="H13" s="11" t="s">
        <v>12</v>
      </c>
      <c r="I13" s="12" t="s">
        <v>45</v>
      </c>
      <c r="J13" s="15" t="s">
        <v>38</v>
      </c>
      <c r="K13" s="9"/>
      <c r="L13" s="11" t="s">
        <v>12</v>
      </c>
      <c r="M13" s="15" t="s">
        <v>17</v>
      </c>
      <c r="N13" s="15" t="s">
        <v>17</v>
      </c>
      <c r="P13" s="11" t="s">
        <v>12</v>
      </c>
      <c r="Q13" s="12" t="s">
        <v>46</v>
      </c>
      <c r="R13" s="12" t="s">
        <v>35</v>
      </c>
      <c r="S13" s="9"/>
      <c r="T13" s="13" t="s">
        <v>12</v>
      </c>
      <c r="U13" s="13" t="s">
        <v>24</v>
      </c>
      <c r="V13" s="13" t="s">
        <v>47</v>
      </c>
      <c r="W13" s="9"/>
      <c r="X13" s="13" t="s">
        <v>12</v>
      </c>
      <c r="Y13" s="13" t="s">
        <v>17</v>
      </c>
      <c r="Z13" s="13" t="s">
        <v>17</v>
      </c>
    </row>
    <row r="14" spans="1:26" ht="15" customHeight="1" x14ac:dyDescent="0.2">
      <c r="A14" s="30"/>
      <c r="B14" s="2" t="s">
        <v>48</v>
      </c>
      <c r="D14" s="11" t="s">
        <v>12</v>
      </c>
      <c r="E14" s="12" t="s">
        <v>49</v>
      </c>
      <c r="F14" s="15" t="s">
        <v>50</v>
      </c>
      <c r="G14" s="9"/>
      <c r="H14" s="11" t="s">
        <v>12</v>
      </c>
      <c r="I14" s="12" t="s">
        <v>51</v>
      </c>
      <c r="J14" s="12" t="s">
        <v>14</v>
      </c>
      <c r="K14" s="9"/>
      <c r="L14" s="11" t="s">
        <v>12</v>
      </c>
      <c r="M14" s="15" t="s">
        <v>17</v>
      </c>
      <c r="N14" s="15" t="s">
        <v>17</v>
      </c>
      <c r="P14" s="16" t="s">
        <v>12</v>
      </c>
      <c r="Q14" s="17" t="s">
        <v>52</v>
      </c>
      <c r="R14" s="16" t="s">
        <v>20</v>
      </c>
      <c r="S14" s="9"/>
      <c r="T14" s="13" t="s">
        <v>12</v>
      </c>
      <c r="U14" s="13" t="s">
        <v>53</v>
      </c>
      <c r="V14" s="13" t="s">
        <v>14</v>
      </c>
      <c r="W14" s="9"/>
      <c r="X14" s="13" t="s">
        <v>12</v>
      </c>
      <c r="Y14" s="13" t="s">
        <v>17</v>
      </c>
      <c r="Z14" s="13" t="s">
        <v>17</v>
      </c>
    </row>
    <row r="15" spans="1:26" ht="16" x14ac:dyDescent="0.2">
      <c r="A15" s="4"/>
      <c r="D15" s="9"/>
      <c r="E15" s="10"/>
      <c r="F15" s="10"/>
      <c r="G15" s="9"/>
      <c r="H15" s="9"/>
      <c r="I15" s="10"/>
      <c r="J15" s="10"/>
      <c r="K15" s="9"/>
      <c r="L15" s="9"/>
      <c r="M15" s="10"/>
      <c r="N15" s="10"/>
      <c r="P15" s="9"/>
      <c r="Q15" s="10"/>
      <c r="R15" s="10"/>
      <c r="S15" s="9"/>
      <c r="T15" s="9"/>
      <c r="U15" s="10"/>
      <c r="V15" s="10"/>
      <c r="W15" s="9"/>
      <c r="X15" s="9"/>
      <c r="Y15" s="10"/>
      <c r="Z15" s="10"/>
    </row>
    <row r="16" spans="1:26" ht="16" x14ac:dyDescent="0.2">
      <c r="A16" s="4"/>
      <c r="D16" s="9"/>
      <c r="E16" s="10"/>
      <c r="F16" s="10"/>
      <c r="G16" s="9"/>
      <c r="H16" s="9"/>
      <c r="I16" s="10"/>
      <c r="J16" s="10"/>
      <c r="K16" s="9"/>
      <c r="L16" s="9"/>
      <c r="M16" s="10"/>
      <c r="N16" s="10"/>
      <c r="P16" s="9"/>
      <c r="Q16" s="10"/>
      <c r="R16" s="10"/>
      <c r="S16" s="9"/>
      <c r="T16" s="9"/>
      <c r="U16" s="10"/>
      <c r="V16" s="10"/>
      <c r="W16" s="9"/>
      <c r="X16" s="9"/>
      <c r="Y16" s="10"/>
      <c r="Z16" s="10"/>
    </row>
    <row r="17" spans="1:26" ht="14.5" customHeight="1" x14ac:dyDescent="0.2">
      <c r="A17" s="28" t="s">
        <v>54</v>
      </c>
      <c r="B17" s="2" t="s">
        <v>11</v>
      </c>
      <c r="D17" s="11" t="s">
        <v>55</v>
      </c>
      <c r="E17" s="12"/>
      <c r="F17" s="12"/>
      <c r="G17" s="9"/>
      <c r="H17" s="6" t="s">
        <v>12</v>
      </c>
      <c r="I17" s="8" t="s">
        <v>56</v>
      </c>
      <c r="J17" s="8" t="s">
        <v>57</v>
      </c>
      <c r="K17" s="9"/>
      <c r="L17" s="6" t="s">
        <v>12</v>
      </c>
      <c r="M17" s="8" t="s">
        <v>58</v>
      </c>
      <c r="N17" s="8" t="s">
        <v>38</v>
      </c>
      <c r="P17" s="13" t="s">
        <v>55</v>
      </c>
      <c r="Q17" s="13"/>
      <c r="R17" s="13"/>
      <c r="S17" s="9"/>
      <c r="T17" s="14" t="s">
        <v>59</v>
      </c>
      <c r="U17" s="14" t="s">
        <v>60</v>
      </c>
      <c r="V17" s="14" t="s">
        <v>61</v>
      </c>
      <c r="W17" s="9"/>
      <c r="X17" s="14" t="s">
        <v>12</v>
      </c>
      <c r="Y17" s="14" t="s">
        <v>62</v>
      </c>
      <c r="Z17" s="14" t="s">
        <v>24</v>
      </c>
    </row>
    <row r="18" spans="1:26" ht="15" customHeight="1" x14ac:dyDescent="0.2">
      <c r="A18" s="29"/>
      <c r="B18" s="2" t="s">
        <v>22</v>
      </c>
      <c r="D18" s="11" t="s">
        <v>55</v>
      </c>
      <c r="E18" s="12"/>
      <c r="F18" s="12"/>
      <c r="G18" s="9"/>
      <c r="H18" s="6" t="s">
        <v>12</v>
      </c>
      <c r="I18" s="6" t="s">
        <v>63</v>
      </c>
      <c r="J18" s="6" t="s">
        <v>64</v>
      </c>
      <c r="K18" s="9"/>
      <c r="L18" s="6" t="s">
        <v>12</v>
      </c>
      <c r="M18" s="8" t="s">
        <v>65</v>
      </c>
      <c r="N18" s="8" t="s">
        <v>47</v>
      </c>
      <c r="P18" s="13" t="s">
        <v>55</v>
      </c>
      <c r="Q18" s="13"/>
      <c r="R18" s="13"/>
      <c r="S18" s="9"/>
      <c r="T18" s="13" t="s">
        <v>66</v>
      </c>
      <c r="U18" s="13" t="s">
        <v>67</v>
      </c>
      <c r="V18" s="13" t="s">
        <v>68</v>
      </c>
      <c r="W18" s="9"/>
      <c r="X18" s="13" t="s">
        <v>12</v>
      </c>
      <c r="Y18" s="13" t="s">
        <v>69</v>
      </c>
      <c r="Z18" s="13" t="s">
        <v>20</v>
      </c>
    </row>
    <row r="19" spans="1:26" ht="15" customHeight="1" x14ac:dyDescent="0.2">
      <c r="A19" s="29"/>
      <c r="B19" s="2" t="s">
        <v>27</v>
      </c>
      <c r="D19" s="11" t="s">
        <v>55</v>
      </c>
      <c r="E19" s="12"/>
      <c r="F19" s="12"/>
      <c r="G19" s="9"/>
      <c r="H19" s="11" t="s">
        <v>12</v>
      </c>
      <c r="I19" s="15" t="s">
        <v>70</v>
      </c>
      <c r="J19" s="15" t="s">
        <v>38</v>
      </c>
      <c r="K19" s="9"/>
      <c r="L19" s="11" t="s">
        <v>12</v>
      </c>
      <c r="M19" s="12" t="s">
        <v>71</v>
      </c>
      <c r="N19" s="12" t="s">
        <v>17</v>
      </c>
      <c r="P19" s="13" t="s">
        <v>55</v>
      </c>
      <c r="Q19" s="13"/>
      <c r="R19" s="13"/>
      <c r="S19" s="9"/>
      <c r="T19" s="16" t="s">
        <v>12</v>
      </c>
      <c r="U19" s="16" t="s">
        <v>21</v>
      </c>
      <c r="V19" s="16" t="s">
        <v>17</v>
      </c>
      <c r="W19" s="9"/>
      <c r="X19" s="13" t="s">
        <v>12</v>
      </c>
      <c r="Y19" s="13" t="s">
        <v>72</v>
      </c>
      <c r="Z19" s="13" t="s">
        <v>14</v>
      </c>
    </row>
    <row r="20" spans="1:26" ht="14.5" customHeight="1" x14ac:dyDescent="0.2">
      <c r="A20" s="29"/>
      <c r="B20" s="2"/>
      <c r="D20" s="9"/>
      <c r="E20" s="10"/>
      <c r="F20" s="10"/>
      <c r="G20" s="9"/>
      <c r="H20" s="9"/>
      <c r="I20" s="10"/>
      <c r="J20" s="10"/>
      <c r="K20" s="9"/>
      <c r="L20" s="9"/>
      <c r="M20" s="10"/>
      <c r="N20" s="10"/>
      <c r="P20" s="1"/>
      <c r="Q20" s="1"/>
      <c r="R20" s="1"/>
      <c r="S20" s="9"/>
      <c r="T20" s="9"/>
      <c r="U20" s="10"/>
      <c r="V20" s="10"/>
      <c r="W20" s="9"/>
      <c r="X20" s="9"/>
      <c r="Y20" s="10"/>
      <c r="Z20" s="10"/>
    </row>
    <row r="21" spans="1:26" ht="14.5" customHeight="1" x14ac:dyDescent="0.2">
      <c r="A21" s="29"/>
      <c r="B21" s="2" t="s">
        <v>33</v>
      </c>
      <c r="D21" s="11" t="s">
        <v>55</v>
      </c>
      <c r="E21" s="12"/>
      <c r="F21" s="12"/>
      <c r="G21" s="9"/>
      <c r="H21" s="11" t="s">
        <v>12</v>
      </c>
      <c r="I21" s="12" t="s">
        <v>73</v>
      </c>
      <c r="J21" s="12" t="s">
        <v>20</v>
      </c>
      <c r="K21" s="9"/>
      <c r="L21" s="11" t="s">
        <v>12</v>
      </c>
      <c r="M21" s="12" t="s">
        <v>74</v>
      </c>
      <c r="N21" s="12" t="s">
        <v>50</v>
      </c>
      <c r="P21" s="13" t="s">
        <v>55</v>
      </c>
      <c r="Q21" s="13"/>
      <c r="R21" s="13"/>
      <c r="S21" s="9"/>
      <c r="T21" s="16" t="s">
        <v>12</v>
      </c>
      <c r="U21" s="17" t="s">
        <v>58</v>
      </c>
      <c r="V21" s="16" t="s">
        <v>38</v>
      </c>
      <c r="W21" s="9"/>
      <c r="X21" s="11" t="s">
        <v>12</v>
      </c>
      <c r="Y21" s="12" t="s">
        <v>75</v>
      </c>
      <c r="Z21" s="12" t="s">
        <v>16</v>
      </c>
    </row>
    <row r="22" spans="1:26" ht="15" customHeight="1" x14ac:dyDescent="0.2">
      <c r="A22" s="29"/>
      <c r="B22" s="2" t="s">
        <v>42</v>
      </c>
      <c r="D22" s="11" t="s">
        <v>55</v>
      </c>
      <c r="E22" s="12"/>
      <c r="F22" s="12"/>
      <c r="G22" s="9"/>
      <c r="H22" s="11" t="s">
        <v>12</v>
      </c>
      <c r="I22" s="12" t="s">
        <v>76</v>
      </c>
      <c r="J22" s="12" t="s">
        <v>20</v>
      </c>
      <c r="K22" s="9"/>
      <c r="L22" s="11" t="s">
        <v>12</v>
      </c>
      <c r="M22" s="15" t="s">
        <v>77</v>
      </c>
      <c r="N22" s="15" t="s">
        <v>17</v>
      </c>
      <c r="P22" s="13" t="s">
        <v>55</v>
      </c>
      <c r="Q22" s="13"/>
      <c r="R22" s="13"/>
      <c r="S22" s="9"/>
      <c r="T22" s="16" t="s">
        <v>12</v>
      </c>
      <c r="U22" s="17" t="s">
        <v>78</v>
      </c>
      <c r="V22" s="16" t="s">
        <v>38</v>
      </c>
      <c r="W22" s="9"/>
      <c r="X22" s="11" t="s">
        <v>12</v>
      </c>
      <c r="Y22" s="15" t="s">
        <v>18</v>
      </c>
      <c r="Z22" s="15" t="s">
        <v>14</v>
      </c>
    </row>
    <row r="23" spans="1:26" ht="15" customHeight="1" x14ac:dyDescent="0.2">
      <c r="A23" s="30"/>
      <c r="B23" s="2" t="s">
        <v>48</v>
      </c>
      <c r="D23" s="11" t="s">
        <v>55</v>
      </c>
      <c r="E23" s="12"/>
      <c r="F23" s="12"/>
      <c r="G23" s="9"/>
      <c r="H23" s="13" t="s">
        <v>12</v>
      </c>
      <c r="I23" s="13" t="s">
        <v>45</v>
      </c>
      <c r="J23" s="13" t="s">
        <v>47</v>
      </c>
      <c r="K23" s="9"/>
      <c r="L23" s="11" t="s">
        <v>12</v>
      </c>
      <c r="M23" s="15" t="s">
        <v>17</v>
      </c>
      <c r="N23" s="15" t="s">
        <v>17</v>
      </c>
      <c r="P23" s="13" t="s">
        <v>55</v>
      </c>
      <c r="Q23" s="13"/>
      <c r="R23" s="13"/>
      <c r="S23" s="9"/>
      <c r="T23" s="13" t="s">
        <v>12</v>
      </c>
      <c r="U23" s="13" t="s">
        <v>37</v>
      </c>
      <c r="V23" s="13" t="s">
        <v>24</v>
      </c>
      <c r="W23" s="9"/>
      <c r="X23" s="11" t="s">
        <v>12</v>
      </c>
      <c r="Y23" s="15" t="s">
        <v>17</v>
      </c>
      <c r="Z23" s="15" t="s">
        <v>17</v>
      </c>
    </row>
  </sheetData>
  <mergeCells count="10">
    <mergeCell ref="D1:N2"/>
    <mergeCell ref="P1:Z2"/>
    <mergeCell ref="P3:R4"/>
    <mergeCell ref="T3:V4"/>
    <mergeCell ref="X3:Z4"/>
    <mergeCell ref="A17:A23"/>
    <mergeCell ref="D3:F4"/>
    <mergeCell ref="H3:J4"/>
    <mergeCell ref="L3:N4"/>
    <mergeCell ref="A8:A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9AEA-D75E-434A-978C-01541575A73F}">
  <dimension ref="A1:O33"/>
  <sheetViews>
    <sheetView tabSelected="1" zoomScaleNormal="100" workbookViewId="0"/>
  </sheetViews>
  <sheetFormatPr baseColWidth="10" defaultColWidth="8.83203125" defaultRowHeight="15" x14ac:dyDescent="0.2"/>
  <cols>
    <col min="1" max="1" width="8.1640625" style="1" bestFit="1" customWidth="1"/>
    <col min="2" max="2" width="13.83203125" bestFit="1" customWidth="1"/>
    <col min="3" max="3" width="1.6640625" customWidth="1"/>
    <col min="4" max="4" width="12.1640625" bestFit="1" customWidth="1"/>
    <col min="5" max="5" width="1" customWidth="1"/>
    <col min="7" max="7" width="1" customWidth="1"/>
    <col min="11" max="11" width="1.33203125" customWidth="1"/>
    <col min="13" max="13" width="1.5" customWidth="1"/>
  </cols>
  <sheetData>
    <row r="1" spans="1:14" ht="14.5" customHeight="1" x14ac:dyDescent="0.2">
      <c r="A1" s="27"/>
      <c r="D1" s="37" t="s">
        <v>0</v>
      </c>
      <c r="E1" s="37"/>
      <c r="F1" s="37"/>
      <c r="G1" s="37"/>
      <c r="H1" s="37"/>
      <c r="J1" s="37" t="s">
        <v>1</v>
      </c>
      <c r="K1" s="37"/>
      <c r="L1" s="37"/>
      <c r="M1" s="37"/>
      <c r="N1" s="37"/>
    </row>
    <row r="2" spans="1:14" ht="14.5" customHeight="1" x14ac:dyDescent="0.2">
      <c r="D2" s="37"/>
      <c r="E2" s="37"/>
      <c r="F2" s="37"/>
      <c r="G2" s="37"/>
      <c r="H2" s="37"/>
      <c r="J2" s="37"/>
      <c r="K2" s="37"/>
      <c r="L2" s="37"/>
      <c r="M2" s="37"/>
      <c r="N2" s="37"/>
    </row>
    <row r="3" spans="1:14" ht="16" x14ac:dyDescent="0.2">
      <c r="D3" s="40" t="s">
        <v>2</v>
      </c>
      <c r="E3" s="3"/>
      <c r="F3" s="40" t="s">
        <v>3</v>
      </c>
      <c r="G3" s="3"/>
      <c r="H3" s="40" t="s">
        <v>4</v>
      </c>
      <c r="J3" s="40" t="s">
        <v>2</v>
      </c>
      <c r="K3" s="3"/>
      <c r="L3" s="40" t="s">
        <v>3</v>
      </c>
      <c r="M3" s="3"/>
      <c r="N3" s="40" t="s">
        <v>4</v>
      </c>
    </row>
    <row r="4" spans="1:14" ht="16" x14ac:dyDescent="0.2">
      <c r="D4" s="40"/>
      <c r="E4" s="3"/>
      <c r="F4" s="40"/>
      <c r="G4" s="3"/>
      <c r="H4" s="40"/>
      <c r="J4" s="40"/>
      <c r="K4" s="3"/>
      <c r="L4" s="40"/>
      <c r="M4" s="3"/>
      <c r="N4" s="40"/>
    </row>
    <row r="5" spans="1:14" ht="16" x14ac:dyDescent="0.2">
      <c r="D5" s="4"/>
      <c r="E5" s="3"/>
      <c r="F5" s="4"/>
      <c r="G5" s="3"/>
      <c r="H5" s="4"/>
      <c r="J5" s="4"/>
      <c r="K5" s="3"/>
      <c r="L5" s="4"/>
      <c r="M5" s="3"/>
      <c r="N5" s="4"/>
    </row>
    <row r="6" spans="1:14" ht="16" x14ac:dyDescent="0.2">
      <c r="A6" s="5" t="s">
        <v>5</v>
      </c>
      <c r="B6" s="5" t="s">
        <v>6</v>
      </c>
      <c r="D6" s="5" t="s">
        <v>79</v>
      </c>
      <c r="E6" s="3"/>
      <c r="F6" s="5" t="s">
        <v>79</v>
      </c>
      <c r="G6" s="3"/>
      <c r="H6" s="5" t="s">
        <v>79</v>
      </c>
      <c r="J6" s="5" t="s">
        <v>79</v>
      </c>
      <c r="K6" s="3"/>
      <c r="L6" s="5" t="s">
        <v>79</v>
      </c>
      <c r="M6" s="3"/>
      <c r="N6" s="5" t="s">
        <v>79</v>
      </c>
    </row>
    <row r="7" spans="1:14" ht="16" x14ac:dyDescent="0.2">
      <c r="A7" s="4"/>
    </row>
    <row r="8" spans="1:14" ht="14.5" customHeight="1" x14ac:dyDescent="0.2">
      <c r="A8" s="38" t="s">
        <v>10</v>
      </c>
      <c r="B8" s="2" t="s">
        <v>11</v>
      </c>
      <c r="D8" s="18">
        <v>1321</v>
      </c>
      <c r="E8" s="19"/>
      <c r="F8" s="18">
        <v>5460</v>
      </c>
      <c r="G8" s="19"/>
      <c r="H8" s="18">
        <v>1378</v>
      </c>
      <c r="I8" s="20"/>
      <c r="J8" s="18">
        <v>1146</v>
      </c>
      <c r="K8" s="19"/>
      <c r="L8" s="21">
        <v>6873</v>
      </c>
      <c r="M8" s="19"/>
      <c r="N8" s="21">
        <v>1360</v>
      </c>
    </row>
    <row r="9" spans="1:14" ht="14.5" customHeight="1" x14ac:dyDescent="0.2">
      <c r="A9" s="39"/>
      <c r="B9" s="2" t="s">
        <v>22</v>
      </c>
      <c r="D9" s="18">
        <v>3349</v>
      </c>
      <c r="E9" s="19"/>
      <c r="F9" s="18">
        <v>2459</v>
      </c>
      <c r="G9" s="19"/>
      <c r="H9" s="18">
        <v>721</v>
      </c>
      <c r="I9" s="20"/>
      <c r="J9" s="21">
        <v>5441</v>
      </c>
      <c r="K9" s="19"/>
      <c r="L9" s="21">
        <v>2148</v>
      </c>
      <c r="M9" s="19"/>
      <c r="N9" s="21">
        <v>716</v>
      </c>
    </row>
    <row r="10" spans="1:14" ht="15" customHeight="1" x14ac:dyDescent="0.2">
      <c r="A10" s="39"/>
      <c r="B10" s="2" t="s">
        <v>27</v>
      </c>
      <c r="D10" s="18">
        <v>3626</v>
      </c>
      <c r="E10" s="19"/>
      <c r="F10" s="18">
        <v>1297</v>
      </c>
      <c r="G10" s="19"/>
      <c r="H10" s="18">
        <v>739</v>
      </c>
      <c r="I10" s="20"/>
      <c r="J10" s="21">
        <v>7589</v>
      </c>
      <c r="K10" s="19"/>
      <c r="L10" s="21">
        <v>788</v>
      </c>
      <c r="M10" s="19"/>
      <c r="N10" s="21">
        <v>719</v>
      </c>
    </row>
    <row r="11" spans="1:14" ht="15" customHeight="1" x14ac:dyDescent="0.2">
      <c r="A11" s="39"/>
      <c r="B11" s="2"/>
      <c r="D11" s="19"/>
      <c r="E11" s="19"/>
      <c r="F11" s="19"/>
      <c r="G11" s="19"/>
      <c r="H11" s="19"/>
      <c r="I11" s="20"/>
      <c r="J11" s="19"/>
      <c r="K11" s="19"/>
      <c r="L11" s="19"/>
      <c r="M11" s="19"/>
      <c r="N11" s="19"/>
    </row>
    <row r="12" spans="1:14" ht="14.5" customHeight="1" x14ac:dyDescent="0.2">
      <c r="A12" s="39"/>
      <c r="B12" s="2" t="s">
        <v>33</v>
      </c>
      <c r="D12" s="18">
        <v>8421</v>
      </c>
      <c r="E12" s="19"/>
      <c r="F12" s="18">
        <v>3119</v>
      </c>
      <c r="G12" s="19"/>
      <c r="H12" s="18">
        <v>1699</v>
      </c>
      <c r="I12" s="20"/>
      <c r="J12" s="21">
        <v>6372</v>
      </c>
      <c r="K12" s="19"/>
      <c r="L12" s="21">
        <v>6157</v>
      </c>
      <c r="M12" s="19"/>
      <c r="N12" s="21">
        <v>1145</v>
      </c>
    </row>
    <row r="13" spans="1:14" ht="14.5" customHeight="1" x14ac:dyDescent="0.2">
      <c r="A13" s="39"/>
      <c r="B13" s="2" t="s">
        <v>42</v>
      </c>
      <c r="D13" s="18">
        <v>9296</v>
      </c>
      <c r="E13" s="19"/>
      <c r="F13" s="18">
        <v>1797</v>
      </c>
      <c r="G13" s="19"/>
      <c r="H13" s="18">
        <v>650</v>
      </c>
      <c r="I13" s="20"/>
      <c r="J13" s="18">
        <v>10452</v>
      </c>
      <c r="K13" s="19"/>
      <c r="L13" s="21">
        <v>2148</v>
      </c>
      <c r="M13" s="19"/>
      <c r="N13" s="21">
        <v>716</v>
      </c>
    </row>
    <row r="14" spans="1:14" ht="15" customHeight="1" x14ac:dyDescent="0.2">
      <c r="A14" s="39"/>
      <c r="B14" s="2" t="s">
        <v>48</v>
      </c>
      <c r="D14" s="18">
        <v>6764</v>
      </c>
      <c r="E14" s="19"/>
      <c r="F14" s="18">
        <v>1731</v>
      </c>
      <c r="G14" s="19"/>
      <c r="H14" s="18">
        <v>653</v>
      </c>
      <c r="I14" s="20"/>
      <c r="J14" s="21">
        <v>4797</v>
      </c>
      <c r="K14" s="19"/>
      <c r="L14" s="21">
        <v>1575</v>
      </c>
      <c r="M14" s="19"/>
      <c r="N14" s="21">
        <v>717</v>
      </c>
    </row>
    <row r="15" spans="1:14" ht="15" customHeight="1" x14ac:dyDescent="0.2">
      <c r="A15" s="39"/>
      <c r="D15" s="19"/>
      <c r="E15" s="19"/>
      <c r="F15" s="19"/>
      <c r="G15" s="19"/>
      <c r="H15" s="19"/>
      <c r="I15" s="20"/>
      <c r="J15" s="24"/>
      <c r="K15" s="19"/>
      <c r="L15" s="24"/>
      <c r="M15" s="19"/>
      <c r="N15" s="24"/>
    </row>
    <row r="16" spans="1:14" ht="15" customHeight="1" x14ac:dyDescent="0.2">
      <c r="A16" s="39"/>
      <c r="B16" s="12" t="s">
        <v>80</v>
      </c>
      <c r="D16" s="25">
        <f>AVERAGE(D8:D14)/86400</f>
        <v>6.3227237654320978E-2</v>
      </c>
      <c r="E16" s="26"/>
      <c r="F16" s="25">
        <f t="shared" ref="F16:N16" si="0">AVERAGE(F8:F14)/86400</f>
        <v>3.0599922839506175E-2</v>
      </c>
      <c r="G16" s="26"/>
      <c r="H16" s="25">
        <f t="shared" si="0"/>
        <v>1.1265432098765432E-2</v>
      </c>
      <c r="I16" s="20"/>
      <c r="J16" s="25">
        <f t="shared" si="0"/>
        <v>6.905285493827161E-2</v>
      </c>
      <c r="K16" s="26"/>
      <c r="L16" s="25">
        <f t="shared" si="0"/>
        <v>3.7980324074074076E-2</v>
      </c>
      <c r="M16" s="26"/>
      <c r="N16" s="25">
        <f t="shared" si="0"/>
        <v>1.0364583333333333E-2</v>
      </c>
    </row>
    <row r="17" spans="1:15" ht="15" customHeight="1" x14ac:dyDescent="0.2">
      <c r="A17" s="39"/>
      <c r="B17" s="12" t="s">
        <v>81</v>
      </c>
      <c r="D17" s="25">
        <f>MIN(D8:D14)/86400</f>
        <v>1.5289351851851853E-2</v>
      </c>
      <c r="E17" s="26"/>
      <c r="F17" s="25">
        <f t="shared" ref="F17:N17" si="1">MIN(F8:F14)/86400</f>
        <v>1.5011574074074075E-2</v>
      </c>
      <c r="G17" s="26"/>
      <c r="H17" s="25">
        <f t="shared" si="1"/>
        <v>7.5231481481481477E-3</v>
      </c>
      <c r="I17" s="20"/>
      <c r="J17" s="25">
        <f t="shared" si="1"/>
        <v>1.3263888888888889E-2</v>
      </c>
      <c r="K17" s="26"/>
      <c r="L17" s="25">
        <f t="shared" si="1"/>
        <v>9.1203703703703707E-3</v>
      </c>
      <c r="M17" s="26"/>
      <c r="N17" s="25">
        <f t="shared" si="1"/>
        <v>8.2870370370370372E-3</v>
      </c>
    </row>
    <row r="18" spans="1:15" ht="15" customHeight="1" x14ac:dyDescent="0.2">
      <c r="A18" s="39"/>
      <c r="B18" s="12" t="s">
        <v>82</v>
      </c>
      <c r="D18" s="25">
        <f>MAX(D8:D14)/86400</f>
        <v>0.10759259259259259</v>
      </c>
      <c r="E18" s="26"/>
      <c r="F18" s="25">
        <f t="shared" ref="F18:N18" si="2">MAX(F8:F14)/86400</f>
        <v>6.3194444444444442E-2</v>
      </c>
      <c r="G18" s="26"/>
      <c r="H18" s="25">
        <f t="shared" si="2"/>
        <v>1.9664351851851853E-2</v>
      </c>
      <c r="I18" s="20"/>
      <c r="J18" s="25">
        <f t="shared" si="2"/>
        <v>0.12097222222222222</v>
      </c>
      <c r="K18" s="26"/>
      <c r="L18" s="25">
        <f t="shared" si="2"/>
        <v>7.9548611111111112E-2</v>
      </c>
      <c r="M18" s="26"/>
      <c r="N18" s="25">
        <f t="shared" si="2"/>
        <v>1.5740740740740739E-2</v>
      </c>
      <c r="O18" s="10"/>
    </row>
    <row r="19" spans="1:15" ht="15" customHeight="1" x14ac:dyDescent="0.2">
      <c r="A19" s="39"/>
      <c r="B19" s="12" t="s">
        <v>83</v>
      </c>
      <c r="D19" s="25">
        <f>STDEV(D8:D14)/86400</f>
        <v>3.6649441375074129E-2</v>
      </c>
      <c r="E19" s="26"/>
      <c r="F19" s="25">
        <f t="shared" ref="F19:N19" si="3">STDEV(F8:F14)/86400</f>
        <v>1.7594947479858736E-2</v>
      </c>
      <c r="G19" s="26"/>
      <c r="H19" s="25">
        <f t="shared" si="3"/>
        <v>5.2175569904686506E-3</v>
      </c>
      <c r="I19" s="20"/>
      <c r="J19" s="25">
        <f t="shared" si="3"/>
        <v>3.5785325153604032E-2</v>
      </c>
      <c r="K19" s="26"/>
      <c r="L19" s="25">
        <f t="shared" si="3"/>
        <v>2.9674220235764433E-2</v>
      </c>
      <c r="M19" s="26"/>
      <c r="N19" s="25">
        <f t="shared" si="3"/>
        <v>3.2959317415711177E-3</v>
      </c>
    </row>
    <row r="20" spans="1:15" ht="16" x14ac:dyDescent="0.2">
      <c r="A20" s="4"/>
      <c r="D20" s="19"/>
      <c r="E20" s="19"/>
      <c r="F20" s="19"/>
      <c r="G20" s="19"/>
      <c r="H20" s="19"/>
      <c r="I20" s="20"/>
      <c r="J20" s="19"/>
      <c r="K20" s="19"/>
      <c r="L20" s="19"/>
      <c r="M20" s="19"/>
      <c r="N20" s="19"/>
    </row>
    <row r="21" spans="1:15" ht="16" x14ac:dyDescent="0.2">
      <c r="A21" s="4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/>
    </row>
    <row r="22" spans="1:15" ht="14.5" customHeight="1" x14ac:dyDescent="0.2">
      <c r="A22" s="38" t="s">
        <v>54</v>
      </c>
      <c r="B22" s="2" t="s">
        <v>11</v>
      </c>
      <c r="D22" s="22" t="s">
        <v>84</v>
      </c>
      <c r="E22" s="19"/>
      <c r="F22" s="18">
        <v>9986</v>
      </c>
      <c r="G22" s="19"/>
      <c r="H22" s="18">
        <v>1986</v>
      </c>
      <c r="I22" s="20"/>
      <c r="J22" s="22" t="s">
        <v>84</v>
      </c>
      <c r="K22" s="19"/>
      <c r="L22" s="23">
        <v>29782</v>
      </c>
      <c r="M22" s="19"/>
      <c r="N22" s="23">
        <v>5799</v>
      </c>
    </row>
    <row r="23" spans="1:15" ht="15" customHeight="1" x14ac:dyDescent="0.2">
      <c r="A23" s="39"/>
      <c r="B23" s="2" t="s">
        <v>22</v>
      </c>
      <c r="D23" s="22" t="s">
        <v>84</v>
      </c>
      <c r="E23" s="19"/>
      <c r="F23" s="18">
        <v>13050</v>
      </c>
      <c r="G23" s="19"/>
      <c r="H23" s="18">
        <v>2340</v>
      </c>
      <c r="I23" s="20"/>
      <c r="J23" s="22" t="s">
        <v>84</v>
      </c>
      <c r="K23" s="19"/>
      <c r="L23" s="21">
        <v>24197</v>
      </c>
      <c r="M23" s="19"/>
      <c r="N23" s="21">
        <v>3078</v>
      </c>
    </row>
    <row r="24" spans="1:15" ht="15" customHeight="1" x14ac:dyDescent="0.2">
      <c r="A24" s="39"/>
      <c r="B24" s="2" t="s">
        <v>27</v>
      </c>
      <c r="D24" s="22" t="s">
        <v>84</v>
      </c>
      <c r="E24" s="19"/>
      <c r="F24" s="18">
        <v>2450</v>
      </c>
      <c r="G24" s="19"/>
      <c r="H24" s="18">
        <v>1517</v>
      </c>
      <c r="I24" s="20"/>
      <c r="J24" s="22" t="s">
        <v>84</v>
      </c>
      <c r="K24" s="19"/>
      <c r="L24" s="21">
        <v>1360</v>
      </c>
      <c r="M24" s="19"/>
      <c r="N24" s="21">
        <v>1503</v>
      </c>
    </row>
    <row r="25" spans="1:15" ht="14.5" customHeight="1" x14ac:dyDescent="0.2">
      <c r="A25" s="39"/>
      <c r="B25" s="2"/>
      <c r="D25" s="19"/>
      <c r="E25" s="19"/>
      <c r="F25" s="19"/>
      <c r="G25" s="19"/>
      <c r="H25" s="19"/>
      <c r="I25" s="20"/>
      <c r="J25" s="19"/>
      <c r="K25" s="19"/>
      <c r="L25" s="19"/>
      <c r="M25" s="19"/>
      <c r="N25" s="19"/>
    </row>
    <row r="26" spans="1:15" ht="14.5" customHeight="1" x14ac:dyDescent="0.2">
      <c r="A26" s="39"/>
      <c r="B26" s="2" t="s">
        <v>33</v>
      </c>
      <c r="D26" s="22" t="s">
        <v>84</v>
      </c>
      <c r="E26" s="19"/>
      <c r="F26" s="18">
        <v>2875</v>
      </c>
      <c r="G26" s="19"/>
      <c r="H26" s="18">
        <v>4748</v>
      </c>
      <c r="I26" s="20"/>
      <c r="J26" s="22" t="s">
        <v>84</v>
      </c>
      <c r="K26" s="19"/>
      <c r="L26" s="21">
        <v>2076</v>
      </c>
      <c r="M26" s="19"/>
      <c r="N26" s="18">
        <v>5226</v>
      </c>
    </row>
    <row r="27" spans="1:15" ht="15" customHeight="1" x14ac:dyDescent="0.2">
      <c r="A27" s="39"/>
      <c r="B27" s="2" t="s">
        <v>42</v>
      </c>
      <c r="D27" s="22" t="s">
        <v>84</v>
      </c>
      <c r="E27" s="19"/>
      <c r="F27" s="18">
        <v>4124</v>
      </c>
      <c r="G27" s="19"/>
      <c r="H27" s="18">
        <v>1372</v>
      </c>
      <c r="I27" s="20"/>
      <c r="J27" s="22" t="s">
        <v>84</v>
      </c>
      <c r="K27" s="19"/>
      <c r="L27" s="21">
        <v>1718</v>
      </c>
      <c r="M27" s="19"/>
      <c r="N27" s="18">
        <v>1145</v>
      </c>
    </row>
    <row r="28" spans="1:15" ht="15" customHeight="1" x14ac:dyDescent="0.2">
      <c r="A28" s="39"/>
      <c r="B28" s="2" t="s">
        <v>48</v>
      </c>
      <c r="D28" s="22" t="s">
        <v>84</v>
      </c>
      <c r="E28" s="19"/>
      <c r="F28" s="21">
        <v>1742</v>
      </c>
      <c r="G28" s="19"/>
      <c r="H28" s="18">
        <v>815</v>
      </c>
      <c r="I28" s="20"/>
      <c r="J28" s="22" t="s">
        <v>84</v>
      </c>
      <c r="K28" s="19"/>
      <c r="L28" s="21">
        <v>1933</v>
      </c>
      <c r="M28" s="19"/>
      <c r="N28" s="18">
        <v>716</v>
      </c>
    </row>
    <row r="29" spans="1:15" x14ac:dyDescent="0.2">
      <c r="A29" s="39"/>
    </row>
    <row r="30" spans="1:15" x14ac:dyDescent="0.2">
      <c r="A30" s="39"/>
      <c r="B30" s="12" t="s">
        <v>80</v>
      </c>
      <c r="D30" s="25" t="e">
        <f>AVERAGE(D22:D28)/86400</f>
        <v>#DIV/0!</v>
      </c>
      <c r="E30" s="26"/>
      <c r="F30" s="25">
        <f t="shared" ref="F30" si="4">AVERAGE(F22:F28)/86400</f>
        <v>6.6024305555555551E-2</v>
      </c>
      <c r="G30" s="26"/>
      <c r="H30" s="25">
        <f t="shared" ref="H30" si="5">AVERAGE(H22:H28)/86400</f>
        <v>2.4648919753086418E-2</v>
      </c>
      <c r="I30" s="20"/>
      <c r="J30" s="25" t="e">
        <f t="shared" ref="J30" si="6">AVERAGE(J22:J28)/86400</f>
        <v>#DIV/0!</v>
      </c>
      <c r="K30" s="26"/>
      <c r="L30" s="25">
        <f t="shared" ref="L30" si="7">AVERAGE(L22:L28)/86400</f>
        <v>0.11779706790123456</v>
      </c>
      <c r="M30" s="26"/>
      <c r="N30" s="25">
        <f t="shared" ref="N30" si="8">AVERAGE(N22:N28)/86400</f>
        <v>3.3694058641975305E-2</v>
      </c>
    </row>
    <row r="31" spans="1:15" x14ac:dyDescent="0.2">
      <c r="A31" s="39"/>
      <c r="B31" s="12" t="s">
        <v>81</v>
      </c>
      <c r="D31" s="25">
        <f>MIN(D22:D28)/86400</f>
        <v>0</v>
      </c>
      <c r="E31" s="26"/>
      <c r="F31" s="25">
        <f t="shared" ref="F31" si="9">MIN(F22:F28)/86400</f>
        <v>2.0162037037037037E-2</v>
      </c>
      <c r="G31" s="26"/>
      <c r="H31" s="25">
        <f t="shared" ref="H31" si="10">MIN(H22:H28)/86400</f>
        <v>9.432870370370371E-3</v>
      </c>
      <c r="I31" s="20"/>
      <c r="J31" s="25">
        <f t="shared" ref="J31" si="11">MIN(J22:J28)/86400</f>
        <v>0</v>
      </c>
      <c r="K31" s="26"/>
      <c r="L31" s="25">
        <f t="shared" ref="L31" si="12">MIN(L22:L28)/86400</f>
        <v>1.5740740740740739E-2</v>
      </c>
      <c r="M31" s="26"/>
      <c r="N31" s="25">
        <f t="shared" ref="N31" si="13">MIN(N22:N28)/86400</f>
        <v>8.2870370370370372E-3</v>
      </c>
    </row>
    <row r="32" spans="1:15" x14ac:dyDescent="0.2">
      <c r="A32" s="39"/>
      <c r="B32" s="12" t="s">
        <v>82</v>
      </c>
      <c r="D32" s="25">
        <f>MAX(D22:D28)/86400</f>
        <v>0</v>
      </c>
      <c r="E32" s="26"/>
      <c r="F32" s="25">
        <f t="shared" ref="F32" si="14">MAX(F22:F28)/86400</f>
        <v>0.15104166666666666</v>
      </c>
      <c r="G32" s="26"/>
      <c r="H32" s="25">
        <f t="shared" ref="H32" si="15">MAX(H22:H28)/86400</f>
        <v>5.4953703703703706E-2</v>
      </c>
      <c r="I32" s="20"/>
      <c r="J32" s="25">
        <f t="shared" ref="J32" si="16">MAX(J22:J28)/86400</f>
        <v>0</v>
      </c>
      <c r="K32" s="26"/>
      <c r="L32" s="25">
        <f t="shared" ref="L32" si="17">MAX(L22:L28)/86400</f>
        <v>0.34469907407407407</v>
      </c>
      <c r="M32" s="26"/>
      <c r="N32" s="25">
        <f t="shared" ref="N32" si="18">MAX(N22:N28)/86400</f>
        <v>6.7118055555555556E-2</v>
      </c>
    </row>
    <row r="33" spans="1:14" x14ac:dyDescent="0.2">
      <c r="A33" s="39"/>
      <c r="B33" s="12" t="s">
        <v>83</v>
      </c>
      <c r="D33" s="25" t="e">
        <f>STDEV(D22:D28)/86400</f>
        <v>#DIV/0!</v>
      </c>
      <c r="E33" s="26"/>
      <c r="F33" s="25">
        <f t="shared" ref="F33" si="19">STDEV(F22:F28)/86400</f>
        <v>5.4060922696568502E-2</v>
      </c>
      <c r="G33" s="26"/>
      <c r="H33" s="25">
        <f t="shared" ref="H33" si="20">STDEV(H22:H28)/86400</f>
        <v>1.6036101906559692E-2</v>
      </c>
      <c r="I33" s="20"/>
      <c r="J33" s="25" t="e">
        <f t="shared" ref="J33" si="21">STDEV(J22:J28)/86400</f>
        <v>#DIV/0!</v>
      </c>
      <c r="K33" s="26"/>
      <c r="L33" s="25">
        <f t="shared" ref="L33" si="22">STDEV(L22:L28)/86400</f>
        <v>0.15212757345059646</v>
      </c>
      <c r="M33" s="26"/>
      <c r="N33" s="25">
        <f t="shared" ref="N33" si="23">STDEV(N22:N28)/86400</f>
        <v>2.5170299821243251E-2</v>
      </c>
    </row>
  </sheetData>
  <mergeCells count="10">
    <mergeCell ref="A8:A19"/>
    <mergeCell ref="A22:A33"/>
    <mergeCell ref="D1:H2"/>
    <mergeCell ref="J1:N2"/>
    <mergeCell ref="D3:D4"/>
    <mergeCell ref="F3:F4"/>
    <mergeCell ref="H3:H4"/>
    <mergeCell ref="J3:J4"/>
    <mergeCell ref="L3:L4"/>
    <mergeCell ref="N3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B4A8D4FA53A74C8DD903E2AA11403B" ma:contentTypeVersion="4" ma:contentTypeDescription="Create a new document." ma:contentTypeScope="" ma:versionID="9513ce20363a6a392200d549223f9677">
  <xsd:schema xmlns:xsd="http://www.w3.org/2001/XMLSchema" xmlns:xs="http://www.w3.org/2001/XMLSchema" xmlns:p="http://schemas.microsoft.com/office/2006/metadata/properties" xmlns:ns2="e16ae15f-114f-47f3-812f-99bedbca4995" targetNamespace="http://schemas.microsoft.com/office/2006/metadata/properties" ma:root="true" ma:fieldsID="32ab30f1da6742da7917429fac681e44" ns2:_="">
    <xsd:import namespace="e16ae15f-114f-47f3-812f-99bedbca4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ae15f-114f-47f3-812f-99bedbca4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47F65F-C790-4490-A4C6-39EA686EC5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57D451-F364-4B92-BA89-D9BE453D87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35B239F-CB92-4DF0-9441-AC6CE80C8C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6ae15f-114f-47f3-812f-99bedbca4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marzella</dc:creator>
  <cp:keywords/>
  <dc:description/>
  <cp:lastModifiedBy>Andrea Bombarda</cp:lastModifiedBy>
  <cp:revision/>
  <dcterms:created xsi:type="dcterms:W3CDTF">2015-06-05T18:17:20Z</dcterms:created>
  <dcterms:modified xsi:type="dcterms:W3CDTF">2025-04-22T11:17:13Z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0x0101001DB4A8D4FA53A74C8DD903E2AA11403B</vt:lpwstr>
  </property>
</Properties>
</file>