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ilun/Desktop/"/>
    </mc:Choice>
  </mc:AlternateContent>
  <workbookProtection workbookAlgorithmName="SHA-512" workbookHashValue="VIWH1WQTQQ+rzyFd/mLFr44EL6GDfBFgTttX99Pxpat6CiR6x69u9KcwQCZ0Gw3QSZgn1zysFn0fbTuhq+qbYA==" workbookSaltValue="aEu84a8tHMRWXgLUImXAdw==" workbookSpinCount="100000" lockStructure="1"/>
  <bookViews>
    <workbookView xWindow="2820" yWindow="460" windowWidth="22620" windowHeight="16000" tabRatio="782" activeTab="6"/>
  </bookViews>
  <sheets>
    <sheet name="(一)资金储备" sheetId="6" r:id="rId1"/>
    <sheet name="(二)资产储备" sheetId="9" r:id="rId2"/>
    <sheet name="(三)信用储备" sheetId="10" r:id="rId3"/>
    <sheet name="(四)时间储备" sheetId="11" r:id="rId4"/>
    <sheet name="(五)项目储备" sheetId="12" r:id="rId5"/>
    <sheet name="交易跟踪及储备" sheetId="8" r:id="rId6"/>
    <sheet name="储备分类汇总" sheetId="1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C5" i="8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5" i="9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E2" i="12"/>
  <c r="E2" i="11"/>
  <c r="E2" i="10"/>
  <c r="B1" i="12"/>
  <c r="B1" i="11"/>
  <c r="B1" i="10"/>
  <c r="E2" i="9"/>
  <c r="B1" i="9"/>
  <c r="F5" i="6"/>
  <c r="F6" i="6"/>
  <c r="E4" i="6"/>
  <c r="D4" i="6"/>
  <c r="F6" i="9"/>
  <c r="F4" i="9"/>
  <c r="AN16" i="13"/>
  <c r="E4" i="9"/>
  <c r="AI16" i="13"/>
  <c r="D4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E4" i="10"/>
  <c r="AI21" i="13"/>
  <c r="D4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E4" i="11"/>
  <c r="D4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D4" i="12"/>
  <c r="U4" i="8"/>
  <c r="M4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E21" i="8"/>
  <c r="G21" i="8"/>
  <c r="L21" i="8"/>
  <c r="P21" i="8"/>
  <c r="E22" i="8"/>
  <c r="G22" i="8"/>
  <c r="E23" i="8"/>
  <c r="G23" i="8"/>
  <c r="Q23" i="8"/>
  <c r="E24" i="8"/>
  <c r="G24" i="8"/>
  <c r="V24" i="8"/>
  <c r="E25" i="8"/>
  <c r="G25" i="8"/>
  <c r="V25" i="8"/>
  <c r="Y25" i="8"/>
  <c r="Z25" i="8"/>
  <c r="E26" i="8"/>
  <c r="G26" i="8"/>
  <c r="E27" i="8"/>
  <c r="G27" i="8"/>
  <c r="E28" i="8"/>
  <c r="G28" i="8"/>
  <c r="E29" i="8"/>
  <c r="G29" i="8"/>
  <c r="Q29" i="8"/>
  <c r="E30" i="8"/>
  <c r="G30" i="8"/>
  <c r="E31" i="8"/>
  <c r="G31" i="8"/>
  <c r="R31" i="8"/>
  <c r="S31" i="8"/>
  <c r="X31" i="8"/>
  <c r="E32" i="8"/>
  <c r="G32" i="8"/>
  <c r="E33" i="8"/>
  <c r="G33" i="8"/>
  <c r="L33" i="8"/>
  <c r="E34" i="8"/>
  <c r="G34" i="8"/>
  <c r="L34" i="8"/>
  <c r="P34" i="8"/>
  <c r="E35" i="8"/>
  <c r="G35" i="8"/>
  <c r="Q35" i="8"/>
  <c r="E36" i="8"/>
  <c r="G36" i="8"/>
  <c r="E37" i="8"/>
  <c r="G37" i="8"/>
  <c r="Q37" i="8"/>
  <c r="E38" i="8"/>
  <c r="G38" i="8"/>
  <c r="V38" i="8"/>
  <c r="E39" i="8"/>
  <c r="G39" i="8"/>
  <c r="V39" i="8"/>
  <c r="W39" i="8"/>
  <c r="E40" i="8"/>
  <c r="G40" i="8"/>
  <c r="V40" i="8"/>
  <c r="Y40" i="8"/>
  <c r="Z40" i="8"/>
  <c r="E41" i="8"/>
  <c r="G41" i="8"/>
  <c r="L41" i="8"/>
  <c r="P41" i="8"/>
  <c r="E42" i="8"/>
  <c r="G42" i="8"/>
  <c r="V42" i="8"/>
  <c r="E43" i="8"/>
  <c r="G43" i="8"/>
  <c r="R43" i="8"/>
  <c r="E44" i="8"/>
  <c r="G44" i="8"/>
  <c r="Q44" i="8"/>
  <c r="E45" i="8"/>
  <c r="G45" i="8"/>
  <c r="R45" i="8"/>
  <c r="E46" i="8"/>
  <c r="G46" i="8"/>
  <c r="V46" i="8"/>
  <c r="E47" i="8"/>
  <c r="G47" i="8"/>
  <c r="V47" i="8"/>
  <c r="Y47" i="8"/>
  <c r="Z47" i="8"/>
  <c r="E48" i="8"/>
  <c r="G48" i="8"/>
  <c r="E49" i="8"/>
  <c r="G49" i="8"/>
  <c r="Q49" i="8"/>
  <c r="E50" i="8"/>
  <c r="G50" i="8"/>
  <c r="V50" i="8"/>
  <c r="E51" i="8"/>
  <c r="G51" i="8"/>
  <c r="V51" i="8"/>
  <c r="W51" i="8"/>
  <c r="E52" i="8"/>
  <c r="G52" i="8"/>
  <c r="Q52" i="8"/>
  <c r="E53" i="8"/>
  <c r="G53" i="8"/>
  <c r="V53" i="8"/>
  <c r="W53" i="8"/>
  <c r="E54" i="8"/>
  <c r="G54" i="8"/>
  <c r="R54" i="8"/>
  <c r="E55" i="8"/>
  <c r="G55" i="8"/>
  <c r="V55" i="8"/>
  <c r="E56" i="8"/>
  <c r="G56" i="8"/>
  <c r="E57" i="8"/>
  <c r="G57" i="8"/>
  <c r="R57" i="8"/>
  <c r="S57" i="8"/>
  <c r="X57" i="8"/>
  <c r="E58" i="8"/>
  <c r="G58" i="8"/>
  <c r="Q58" i="8"/>
  <c r="E59" i="8"/>
  <c r="G59" i="8"/>
  <c r="R59" i="8"/>
  <c r="E60" i="8"/>
  <c r="G60" i="8"/>
  <c r="V60" i="8"/>
  <c r="E61" i="8"/>
  <c r="G61" i="8"/>
  <c r="V61" i="8"/>
  <c r="E62" i="8"/>
  <c r="G62" i="8"/>
  <c r="L62" i="8"/>
  <c r="P62" i="8"/>
  <c r="E63" i="8"/>
  <c r="G63" i="8"/>
  <c r="E64" i="8"/>
  <c r="G64" i="8"/>
  <c r="L64" i="8"/>
  <c r="E65" i="8"/>
  <c r="G65" i="8"/>
  <c r="Q65" i="8"/>
  <c r="E66" i="8"/>
  <c r="G66" i="8"/>
  <c r="Q66" i="8"/>
  <c r="E67" i="8"/>
  <c r="G67" i="8"/>
  <c r="R67" i="8"/>
  <c r="E68" i="8"/>
  <c r="G68" i="8"/>
  <c r="E69" i="8"/>
  <c r="G69" i="8"/>
  <c r="V69" i="8"/>
  <c r="W69" i="8"/>
  <c r="E70" i="8"/>
  <c r="G70" i="8"/>
  <c r="E71" i="8"/>
  <c r="G71" i="8"/>
  <c r="R71" i="8"/>
  <c r="T71" i="8"/>
  <c r="E72" i="8"/>
  <c r="G72" i="8"/>
  <c r="L72" i="8"/>
  <c r="P72" i="8"/>
  <c r="E73" i="8"/>
  <c r="G73" i="8"/>
  <c r="E74" i="8"/>
  <c r="G74" i="8"/>
  <c r="Q74" i="8"/>
  <c r="E75" i="8"/>
  <c r="G75" i="8"/>
  <c r="E76" i="8"/>
  <c r="G76" i="8"/>
  <c r="V76" i="8"/>
  <c r="W76" i="8"/>
  <c r="E77" i="8"/>
  <c r="G77" i="8"/>
  <c r="R77" i="8"/>
  <c r="S77" i="8"/>
  <c r="X77" i="8"/>
  <c r="E78" i="8"/>
  <c r="G78" i="8"/>
  <c r="E79" i="8"/>
  <c r="G79" i="8"/>
  <c r="E80" i="8"/>
  <c r="G80" i="8"/>
  <c r="V80" i="8"/>
  <c r="E81" i="8"/>
  <c r="G81" i="8"/>
  <c r="Q81" i="8"/>
  <c r="E82" i="8"/>
  <c r="G82" i="8"/>
  <c r="Q82" i="8"/>
  <c r="E83" i="8"/>
  <c r="G83" i="8"/>
  <c r="Q83" i="8"/>
  <c r="E84" i="8"/>
  <c r="G84" i="8"/>
  <c r="R84" i="8"/>
  <c r="S84" i="8"/>
  <c r="X84" i="8"/>
  <c r="E85" i="8"/>
  <c r="G85" i="8"/>
  <c r="E86" i="8"/>
  <c r="G86" i="8"/>
  <c r="E87" i="8"/>
  <c r="G87" i="8"/>
  <c r="V87" i="8"/>
  <c r="W87" i="8"/>
  <c r="E88" i="8"/>
  <c r="G88" i="8"/>
  <c r="V88" i="8"/>
  <c r="E89" i="8"/>
  <c r="G89" i="8"/>
  <c r="L89" i="8"/>
  <c r="P89" i="8"/>
  <c r="E90" i="8"/>
  <c r="G90" i="8"/>
  <c r="Q90" i="8"/>
  <c r="E91" i="8"/>
  <c r="G91" i="8"/>
  <c r="E92" i="8"/>
  <c r="G92" i="8"/>
  <c r="V92" i="8"/>
  <c r="W92" i="8"/>
  <c r="E93" i="8"/>
  <c r="G93" i="8"/>
  <c r="Q93" i="8"/>
  <c r="E94" i="8"/>
  <c r="G94" i="8"/>
  <c r="V94" i="8"/>
  <c r="Y94" i="8"/>
  <c r="Z94" i="8"/>
  <c r="E95" i="8"/>
  <c r="G95" i="8"/>
  <c r="R95" i="8"/>
  <c r="T95" i="8"/>
  <c r="E96" i="8"/>
  <c r="G96" i="8"/>
  <c r="E97" i="8"/>
  <c r="G97" i="8"/>
  <c r="Q97" i="8"/>
  <c r="E98" i="8"/>
  <c r="G98" i="8"/>
  <c r="E99" i="8"/>
  <c r="G99" i="8"/>
  <c r="V99" i="8"/>
  <c r="Y99" i="8"/>
  <c r="Z99" i="8"/>
  <c r="E100" i="8"/>
  <c r="G100" i="8"/>
  <c r="E101" i="8"/>
  <c r="G101" i="8"/>
  <c r="Q101" i="8"/>
  <c r="E102" i="8"/>
  <c r="G102" i="8"/>
  <c r="E103" i="8"/>
  <c r="G103" i="8"/>
  <c r="L103" i="8"/>
  <c r="P103" i="8"/>
  <c r="E104" i="8"/>
  <c r="G104" i="8"/>
  <c r="L104" i="8"/>
  <c r="P104" i="8"/>
  <c r="E105" i="8"/>
  <c r="G105" i="8"/>
  <c r="R105" i="8"/>
  <c r="S105" i="8"/>
  <c r="X105" i="8"/>
  <c r="E106" i="8"/>
  <c r="G106" i="8"/>
  <c r="E107" i="8"/>
  <c r="G107" i="8"/>
  <c r="V107" i="8"/>
  <c r="W107" i="8"/>
  <c r="E108" i="8"/>
  <c r="G108" i="8"/>
  <c r="E109" i="8"/>
  <c r="G109" i="8"/>
  <c r="L109" i="8"/>
  <c r="P109" i="8"/>
  <c r="E110" i="8"/>
  <c r="G110" i="8"/>
  <c r="E111" i="8"/>
  <c r="G111" i="8"/>
  <c r="V111" i="8"/>
  <c r="Y111" i="8"/>
  <c r="Z111" i="8"/>
  <c r="E112" i="8"/>
  <c r="G112" i="8"/>
  <c r="E113" i="8"/>
  <c r="G113" i="8"/>
  <c r="R113" i="8"/>
  <c r="E114" i="8"/>
  <c r="G114" i="8"/>
  <c r="E115" i="8"/>
  <c r="G115" i="8"/>
  <c r="V115" i="8"/>
  <c r="Y115" i="8"/>
  <c r="Z115" i="8"/>
  <c r="E116" i="8"/>
  <c r="G116" i="8"/>
  <c r="R116" i="8"/>
  <c r="S116" i="8"/>
  <c r="X116" i="8"/>
  <c r="E117" i="8"/>
  <c r="G117" i="8"/>
  <c r="V117" i="8"/>
  <c r="Y117" i="8"/>
  <c r="Z117" i="8"/>
  <c r="E118" i="8"/>
  <c r="G118" i="8"/>
  <c r="Q118" i="8"/>
  <c r="E119" i="8"/>
  <c r="G119" i="8"/>
  <c r="V119" i="8"/>
  <c r="Y119" i="8"/>
  <c r="Z119" i="8"/>
  <c r="E120" i="8"/>
  <c r="G120" i="8"/>
  <c r="L120" i="8"/>
  <c r="P120" i="8"/>
  <c r="E121" i="8"/>
  <c r="G121" i="8"/>
  <c r="L121" i="8"/>
  <c r="P121" i="8"/>
  <c r="E122" i="8"/>
  <c r="G122" i="8"/>
  <c r="L122" i="8"/>
  <c r="E123" i="8"/>
  <c r="G123" i="8"/>
  <c r="V123" i="8"/>
  <c r="W123" i="8"/>
  <c r="E124" i="8"/>
  <c r="G124" i="8"/>
  <c r="R124" i="8"/>
  <c r="S124" i="8"/>
  <c r="X124" i="8"/>
  <c r="E125" i="8"/>
  <c r="G125" i="8"/>
  <c r="E126" i="8"/>
  <c r="G126" i="8"/>
  <c r="R126" i="8"/>
  <c r="T126" i="8"/>
  <c r="E127" i="8"/>
  <c r="G127" i="8"/>
  <c r="E128" i="8"/>
  <c r="G128" i="8"/>
  <c r="L128" i="8"/>
  <c r="E129" i="8"/>
  <c r="G129" i="8"/>
  <c r="E130" i="8"/>
  <c r="G130" i="8"/>
  <c r="E131" i="8"/>
  <c r="G131" i="8"/>
  <c r="V131" i="8"/>
  <c r="W131" i="8"/>
  <c r="E132" i="8"/>
  <c r="G132" i="8"/>
  <c r="E133" i="8"/>
  <c r="G133" i="8"/>
  <c r="L133" i="8"/>
  <c r="E134" i="8"/>
  <c r="G134" i="8"/>
  <c r="R134" i="8"/>
  <c r="S134" i="8"/>
  <c r="X134" i="8"/>
  <c r="E135" i="8"/>
  <c r="G135" i="8"/>
  <c r="L135" i="8"/>
  <c r="P135" i="8"/>
  <c r="E136" i="8"/>
  <c r="G136" i="8"/>
  <c r="V136" i="8"/>
  <c r="W136" i="8"/>
  <c r="E137" i="8"/>
  <c r="G137" i="8"/>
  <c r="L137" i="8"/>
  <c r="P137" i="8"/>
  <c r="E138" i="8"/>
  <c r="G138" i="8"/>
  <c r="V138" i="8"/>
  <c r="E139" i="8"/>
  <c r="G139" i="8"/>
  <c r="R139" i="8"/>
  <c r="S139" i="8"/>
  <c r="X139" i="8"/>
  <c r="E140" i="8"/>
  <c r="G140" i="8"/>
  <c r="L140" i="8"/>
  <c r="E141" i="8"/>
  <c r="G141" i="8"/>
  <c r="V141" i="8"/>
  <c r="Y141" i="8"/>
  <c r="Z141" i="8"/>
  <c r="E142" i="8"/>
  <c r="G142" i="8"/>
  <c r="L142" i="8"/>
  <c r="P142" i="8"/>
  <c r="E143" i="8"/>
  <c r="G143" i="8"/>
  <c r="E144" i="8"/>
  <c r="G144" i="8"/>
  <c r="L144" i="8"/>
  <c r="P144" i="8"/>
  <c r="E145" i="8"/>
  <c r="G145" i="8"/>
  <c r="Q145" i="8"/>
  <c r="E146" i="8"/>
  <c r="G146" i="8"/>
  <c r="L146" i="8"/>
  <c r="P146" i="8"/>
  <c r="E147" i="8"/>
  <c r="G147" i="8"/>
  <c r="E148" i="8"/>
  <c r="G148" i="8"/>
  <c r="R148" i="8"/>
  <c r="S148" i="8"/>
  <c r="X148" i="8"/>
  <c r="E149" i="8"/>
  <c r="G149" i="8"/>
  <c r="Q149" i="8"/>
  <c r="E150" i="8"/>
  <c r="G150" i="8"/>
  <c r="E151" i="8"/>
  <c r="G151" i="8"/>
  <c r="L151" i="8"/>
  <c r="P151" i="8"/>
  <c r="E152" i="8"/>
  <c r="G152" i="8"/>
  <c r="L152" i="8"/>
  <c r="E153" i="8"/>
  <c r="G153" i="8"/>
  <c r="E154" i="8"/>
  <c r="G154" i="8"/>
  <c r="Q154" i="8"/>
  <c r="E155" i="8"/>
  <c r="G155" i="8"/>
  <c r="L155" i="8"/>
  <c r="E156" i="8"/>
  <c r="G156" i="8"/>
  <c r="Q156" i="8"/>
  <c r="E157" i="8"/>
  <c r="G157" i="8"/>
  <c r="R157" i="8"/>
  <c r="S157" i="8"/>
  <c r="X157" i="8"/>
  <c r="E158" i="8"/>
  <c r="G158" i="8"/>
  <c r="Q158" i="8"/>
  <c r="E159" i="8"/>
  <c r="G159" i="8"/>
  <c r="L159" i="8"/>
  <c r="P159" i="8"/>
  <c r="E160" i="8"/>
  <c r="G160" i="8"/>
  <c r="E161" i="8"/>
  <c r="G161" i="8"/>
  <c r="R161" i="8"/>
  <c r="T161" i="8"/>
  <c r="E162" i="8"/>
  <c r="G162" i="8"/>
  <c r="R162" i="8"/>
  <c r="E163" i="8"/>
  <c r="G163" i="8"/>
  <c r="Q163" i="8"/>
  <c r="E164" i="8"/>
  <c r="G164" i="8"/>
  <c r="Q164" i="8"/>
  <c r="E165" i="8"/>
  <c r="G165" i="8"/>
  <c r="E166" i="8"/>
  <c r="G166" i="8"/>
  <c r="E167" i="8"/>
  <c r="G167" i="8"/>
  <c r="E168" i="8"/>
  <c r="G168" i="8"/>
  <c r="V168" i="8"/>
  <c r="W168" i="8"/>
  <c r="E169" i="8"/>
  <c r="G169" i="8"/>
  <c r="E170" i="8"/>
  <c r="G170" i="8"/>
  <c r="R170" i="8"/>
  <c r="E171" i="8"/>
  <c r="G171" i="8"/>
  <c r="R171" i="8"/>
  <c r="S171" i="8"/>
  <c r="X171" i="8"/>
  <c r="E172" i="8"/>
  <c r="G172" i="8"/>
  <c r="R172" i="8"/>
  <c r="S172" i="8"/>
  <c r="X172" i="8"/>
  <c r="E173" i="8"/>
  <c r="G173" i="8"/>
  <c r="R173" i="8"/>
  <c r="S173" i="8"/>
  <c r="X173" i="8"/>
  <c r="E174" i="8"/>
  <c r="G174" i="8"/>
  <c r="Q174" i="8"/>
  <c r="E175" i="8"/>
  <c r="G175" i="8"/>
  <c r="R175" i="8"/>
  <c r="T175" i="8"/>
  <c r="E176" i="8"/>
  <c r="G176" i="8"/>
  <c r="E177" i="8"/>
  <c r="G177" i="8"/>
  <c r="R177" i="8"/>
  <c r="E178" i="8"/>
  <c r="G178" i="8"/>
  <c r="R178" i="8"/>
  <c r="T178" i="8"/>
  <c r="E179" i="8"/>
  <c r="G179" i="8"/>
  <c r="R179" i="8"/>
  <c r="T179" i="8"/>
  <c r="E180" i="8"/>
  <c r="G180" i="8"/>
  <c r="E181" i="8"/>
  <c r="G181" i="8"/>
  <c r="R181" i="8"/>
  <c r="T181" i="8"/>
  <c r="E182" i="8"/>
  <c r="G182" i="8"/>
  <c r="L182" i="8"/>
  <c r="P182" i="8"/>
  <c r="E183" i="8"/>
  <c r="G183" i="8"/>
  <c r="Q183" i="8"/>
  <c r="E184" i="8"/>
  <c r="G184" i="8"/>
  <c r="V184" i="8"/>
  <c r="Y184" i="8"/>
  <c r="Z184" i="8"/>
  <c r="E185" i="8"/>
  <c r="G185" i="8"/>
  <c r="Q185" i="8"/>
  <c r="E186" i="8"/>
  <c r="G186" i="8"/>
  <c r="Q186" i="8"/>
  <c r="E187" i="8"/>
  <c r="G187" i="8"/>
  <c r="V187" i="8"/>
  <c r="W187" i="8"/>
  <c r="E188" i="8"/>
  <c r="G188" i="8"/>
  <c r="E189" i="8"/>
  <c r="G189" i="8"/>
  <c r="L189" i="8"/>
  <c r="E190" i="8"/>
  <c r="G190" i="8"/>
  <c r="Q190" i="8"/>
  <c r="E191" i="8"/>
  <c r="G191" i="8"/>
  <c r="R191" i="8"/>
  <c r="T191" i="8"/>
  <c r="E192" i="8"/>
  <c r="G192" i="8"/>
  <c r="L192" i="8"/>
  <c r="P192" i="8"/>
  <c r="E193" i="8"/>
  <c r="G193" i="8"/>
  <c r="Q193" i="8"/>
  <c r="E194" i="8"/>
  <c r="G194" i="8"/>
  <c r="R194" i="8"/>
  <c r="T194" i="8"/>
  <c r="E195" i="8"/>
  <c r="G195" i="8"/>
  <c r="R195" i="8"/>
  <c r="T195" i="8"/>
  <c r="E196" i="8"/>
  <c r="G196" i="8"/>
  <c r="E197" i="8"/>
  <c r="G197" i="8"/>
  <c r="Q197" i="8"/>
  <c r="E198" i="8"/>
  <c r="G198" i="8"/>
  <c r="R198" i="8"/>
  <c r="S198" i="8"/>
  <c r="X198" i="8"/>
  <c r="E199" i="8"/>
  <c r="G199" i="8"/>
  <c r="V199" i="8"/>
  <c r="W199" i="8"/>
  <c r="E200" i="8"/>
  <c r="G200" i="8"/>
  <c r="E201" i="8"/>
  <c r="G201" i="8"/>
  <c r="V201" i="8"/>
  <c r="Y201" i="8"/>
  <c r="Z201" i="8"/>
  <c r="E202" i="8"/>
  <c r="G202" i="8"/>
  <c r="Q202" i="8"/>
  <c r="E203" i="8"/>
  <c r="G203" i="8"/>
  <c r="R203" i="8"/>
  <c r="T203" i="8"/>
  <c r="E204" i="8"/>
  <c r="G204" i="8"/>
  <c r="C2" i="12"/>
  <c r="C2" i="11"/>
  <c r="C2" i="10"/>
  <c r="C2" i="9"/>
  <c r="E12" i="8"/>
  <c r="G12" i="8"/>
  <c r="Q12" i="8"/>
  <c r="E11" i="8"/>
  <c r="G11" i="8"/>
  <c r="V11" i="8"/>
  <c r="E14" i="8"/>
  <c r="G14" i="8"/>
  <c r="V14" i="8"/>
  <c r="E13" i="8"/>
  <c r="G13" i="8"/>
  <c r="E16" i="8"/>
  <c r="G16" i="8"/>
  <c r="L16" i="8"/>
  <c r="P16" i="8"/>
  <c r="E15" i="8"/>
  <c r="G15" i="8"/>
  <c r="R15" i="8"/>
  <c r="E18" i="8"/>
  <c r="G18" i="8"/>
  <c r="E17" i="8"/>
  <c r="G17" i="8"/>
  <c r="Q17" i="8"/>
  <c r="E20" i="8"/>
  <c r="G20" i="8"/>
  <c r="E19" i="8"/>
  <c r="G19" i="8"/>
  <c r="Q19" i="8"/>
  <c r="E10" i="8"/>
  <c r="G10" i="8"/>
  <c r="I4" i="13"/>
  <c r="AP4" i="13"/>
  <c r="A27" i="13"/>
  <c r="A22" i="13"/>
  <c r="A17" i="13"/>
  <c r="A12" i="13"/>
  <c r="A7" i="13"/>
  <c r="D29" i="13"/>
  <c r="D24" i="13"/>
  <c r="D19" i="13"/>
  <c r="D14" i="13"/>
  <c r="D9" i="13"/>
  <c r="E4" i="12"/>
  <c r="AI31" i="13"/>
  <c r="AI11" i="13"/>
  <c r="AI26" i="13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F4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D8" i="8"/>
  <c r="E9" i="8"/>
  <c r="G9" i="8"/>
  <c r="L9" i="8"/>
  <c r="D9" i="8"/>
  <c r="E8" i="8"/>
  <c r="G8" i="8"/>
  <c r="L8" i="8"/>
  <c r="P8" i="8"/>
  <c r="F4" i="6"/>
  <c r="AN11" i="13"/>
  <c r="B7" i="8"/>
  <c r="E7" i="8"/>
  <c r="D7" i="8"/>
  <c r="B6" i="8"/>
  <c r="E6" i="8"/>
  <c r="D6" i="8"/>
  <c r="B5" i="8"/>
  <c r="D5" i="8"/>
  <c r="E5" i="8"/>
  <c r="C7" i="13"/>
  <c r="C27" i="13"/>
  <c r="C17" i="13"/>
  <c r="C12" i="13"/>
  <c r="C22" i="13"/>
  <c r="G7" i="8"/>
  <c r="V7" i="8"/>
  <c r="Y7" i="8"/>
  <c r="Z7" i="8"/>
  <c r="G6" i="8"/>
  <c r="G5" i="8"/>
  <c r="L5" i="8"/>
  <c r="F4" i="12"/>
  <c r="AN31" i="13"/>
  <c r="Q21" i="8"/>
  <c r="F4" i="11"/>
  <c r="AN26" i="13"/>
  <c r="F4" i="10"/>
  <c r="AN21" i="13"/>
  <c r="V203" i="8"/>
  <c r="Y203" i="8"/>
  <c r="Z203" i="8"/>
  <c r="V29" i="8"/>
  <c r="Y29" i="8"/>
  <c r="Z29" i="8"/>
  <c r="P33" i="8"/>
  <c r="R111" i="8"/>
  <c r="T111" i="8"/>
  <c r="L67" i="8"/>
  <c r="P67" i="8"/>
  <c r="R29" i="8"/>
  <c r="T29" i="8"/>
  <c r="R97" i="8"/>
  <c r="T57" i="8"/>
  <c r="L117" i="8"/>
  <c r="P117" i="8"/>
  <c r="V43" i="8"/>
  <c r="Y43" i="8"/>
  <c r="Z43" i="8"/>
  <c r="L23" i="8"/>
  <c r="P23" i="8"/>
  <c r="V31" i="8"/>
  <c r="Y31" i="8"/>
  <c r="Z31" i="8"/>
  <c r="V37" i="8"/>
  <c r="Y37" i="8"/>
  <c r="Z37" i="8"/>
  <c r="L47" i="8"/>
  <c r="P47" i="8"/>
  <c r="Q69" i="8"/>
  <c r="Q103" i="8"/>
  <c r="R197" i="8"/>
  <c r="S197" i="8"/>
  <c r="X197" i="8"/>
  <c r="W61" i="8"/>
  <c r="Y61" i="8"/>
  <c r="Z61" i="8"/>
  <c r="S181" i="8"/>
  <c r="X181" i="8"/>
  <c r="Q201" i="8"/>
  <c r="Q199" i="8"/>
  <c r="L35" i="8"/>
  <c r="P35" i="8"/>
  <c r="L187" i="8"/>
  <c r="P187" i="8"/>
  <c r="V21" i="8"/>
  <c r="Y21" i="8"/>
  <c r="Z21" i="8"/>
  <c r="R23" i="8"/>
  <c r="T23" i="8"/>
  <c r="L25" i="8"/>
  <c r="P25" i="8"/>
  <c r="L29" i="8"/>
  <c r="P29" i="8"/>
  <c r="Q33" i="8"/>
  <c r="R35" i="8"/>
  <c r="T35" i="8"/>
  <c r="R39" i="8"/>
  <c r="S39" i="8"/>
  <c r="X39" i="8"/>
  <c r="Q51" i="8"/>
  <c r="L113" i="8"/>
  <c r="P113" i="8"/>
  <c r="T31" i="8"/>
  <c r="S191" i="8"/>
  <c r="X191" i="8"/>
  <c r="W117" i="8"/>
  <c r="Y39" i="8"/>
  <c r="Z39" i="8"/>
  <c r="W119" i="8"/>
  <c r="Y53" i="8"/>
  <c r="Z53" i="8"/>
  <c r="V189" i="8"/>
  <c r="W189" i="8"/>
  <c r="V97" i="8"/>
  <c r="W97" i="8"/>
  <c r="R65" i="8"/>
  <c r="R47" i="8"/>
  <c r="S47" i="8"/>
  <c r="X47" i="8"/>
  <c r="Q39" i="8"/>
  <c r="R33" i="8"/>
  <c r="T33" i="8"/>
  <c r="Q25" i="8"/>
  <c r="R21" i="8"/>
  <c r="S21" i="8"/>
  <c r="X21" i="8"/>
  <c r="V23" i="8"/>
  <c r="Y23" i="8"/>
  <c r="Z23" i="8"/>
  <c r="R25" i="8"/>
  <c r="T25" i="8"/>
  <c r="Q31" i="8"/>
  <c r="L31" i="8"/>
  <c r="P31" i="8"/>
  <c r="V33" i="8"/>
  <c r="W33" i="8"/>
  <c r="V35" i="8"/>
  <c r="W35" i="8"/>
  <c r="L39" i="8"/>
  <c r="P39" i="8"/>
  <c r="L97" i="8"/>
  <c r="P97" i="8"/>
  <c r="L183" i="8"/>
  <c r="P183" i="8"/>
  <c r="L195" i="8"/>
  <c r="P195" i="8"/>
  <c r="AN33" i="13"/>
  <c r="R189" i="8"/>
  <c r="S189" i="8"/>
  <c r="X189" i="8"/>
  <c r="W111" i="8"/>
  <c r="S25" i="8"/>
  <c r="X25" i="8"/>
  <c r="S203" i="8"/>
  <c r="X203" i="8"/>
  <c r="Y107" i="8"/>
  <c r="Z107" i="8"/>
  <c r="Q122" i="8"/>
  <c r="Y199" i="8"/>
  <c r="Z199" i="8"/>
  <c r="W201" i="8"/>
  <c r="W184" i="8"/>
  <c r="Y131" i="8"/>
  <c r="Z131" i="8"/>
  <c r="W47" i="8"/>
  <c r="L134" i="8"/>
  <c r="P134" i="8"/>
  <c r="V9" i="8"/>
  <c r="V52" i="8"/>
  <c r="W141" i="8"/>
  <c r="S195" i="8"/>
  <c r="X195" i="8"/>
  <c r="W115" i="8"/>
  <c r="Q170" i="8"/>
  <c r="R146" i="8"/>
  <c r="T146" i="8"/>
  <c r="L174" i="8"/>
  <c r="P174" i="8"/>
  <c r="Q40" i="8"/>
  <c r="W138" i="8"/>
  <c r="Y138" i="8"/>
  <c r="Z138" i="8"/>
  <c r="S15" i="8"/>
  <c r="X15" i="8"/>
  <c r="T15" i="8"/>
  <c r="Y14" i="8"/>
  <c r="Z14" i="8"/>
  <c r="W14" i="8"/>
  <c r="L17" i="8"/>
  <c r="P17" i="8"/>
  <c r="R17" i="8"/>
  <c r="V17" i="8"/>
  <c r="L15" i="8"/>
  <c r="P15" i="8"/>
  <c r="Q15" i="8"/>
  <c r="Q178" i="8"/>
  <c r="V178" i="8"/>
  <c r="L178" i="8"/>
  <c r="P178" i="8"/>
  <c r="Q176" i="8"/>
  <c r="V176" i="8"/>
  <c r="R176" i="8"/>
  <c r="L172" i="8"/>
  <c r="P172" i="8"/>
  <c r="Q172" i="8"/>
  <c r="V172" i="8"/>
  <c r="L170" i="8"/>
  <c r="P170" i="8"/>
  <c r="R168" i="8"/>
  <c r="L168" i="8"/>
  <c r="P168" i="8"/>
  <c r="Q168" i="8"/>
  <c r="V166" i="8"/>
  <c r="L166" i="8"/>
  <c r="P166" i="8"/>
  <c r="R166" i="8"/>
  <c r="S166" i="8"/>
  <c r="X166" i="8"/>
  <c r="V164" i="8"/>
  <c r="R164" i="8"/>
  <c r="Q162" i="8"/>
  <c r="L162" i="8"/>
  <c r="P162" i="8"/>
  <c r="Q142" i="8"/>
  <c r="R142" i="8"/>
  <c r="S142" i="8"/>
  <c r="X142" i="8"/>
  <c r="V142" i="8"/>
  <c r="W142" i="8"/>
  <c r="Q126" i="8"/>
  <c r="L126" i="8"/>
  <c r="P126" i="8"/>
  <c r="V126" i="8"/>
  <c r="Y126" i="8"/>
  <c r="Z126" i="8"/>
  <c r="Q110" i="8"/>
  <c r="R110" i="8"/>
  <c r="S110" i="8"/>
  <c r="X110" i="8"/>
  <c r="V110" i="8"/>
  <c r="W110" i="8"/>
  <c r="V108" i="8"/>
  <c r="R108" i="8"/>
  <c r="S108" i="8"/>
  <c r="X108" i="8"/>
  <c r="L106" i="8"/>
  <c r="P106" i="8"/>
  <c r="V106" i="8"/>
  <c r="Y106" i="8"/>
  <c r="Z106" i="8"/>
  <c r="W88" i="8"/>
  <c r="Y88" i="8"/>
  <c r="Z88" i="8"/>
  <c r="Y80" i="8"/>
  <c r="Z80" i="8"/>
  <c r="W80" i="8"/>
  <c r="Q70" i="8"/>
  <c r="L70" i="8"/>
  <c r="P70" i="8"/>
  <c r="V48" i="8"/>
  <c r="Y48" i="8"/>
  <c r="Z48" i="8"/>
  <c r="Q48" i="8"/>
  <c r="T172" i="8"/>
  <c r="Y168" i="8"/>
  <c r="Z168" i="8"/>
  <c r="T124" i="8"/>
  <c r="T116" i="8"/>
  <c r="Y92" i="8"/>
  <c r="Z92" i="8"/>
  <c r="V174" i="8"/>
  <c r="Y174" i="8"/>
  <c r="Z174" i="8"/>
  <c r="L164" i="8"/>
  <c r="P164" i="8"/>
  <c r="L148" i="8"/>
  <c r="P148" i="8"/>
  <c r="Q138" i="8"/>
  <c r="Q106" i="8"/>
  <c r="V162" i="8"/>
  <c r="Y162" i="8"/>
  <c r="Z162" i="8"/>
  <c r="Q166" i="8"/>
  <c r="V170" i="8"/>
  <c r="R174" i="8"/>
  <c r="L176" i="8"/>
  <c r="P176" i="8"/>
  <c r="V19" i="8"/>
  <c r="W19" i="8"/>
  <c r="V15" i="8"/>
  <c r="Y15" i="8"/>
  <c r="Z15" i="8"/>
  <c r="R19" i="8"/>
  <c r="Q64" i="8"/>
  <c r="V44" i="8"/>
  <c r="Y44" i="8"/>
  <c r="Z44" i="8"/>
  <c r="V64" i="8"/>
  <c r="Y64" i="8"/>
  <c r="Z64" i="8"/>
  <c r="Q14" i="8"/>
  <c r="L14" i="8"/>
  <c r="P14" i="8"/>
  <c r="R14" i="8"/>
  <c r="L12" i="8"/>
  <c r="P12" i="8"/>
  <c r="R12" i="8"/>
  <c r="V12" i="8"/>
  <c r="Q203" i="8"/>
  <c r="L203" i="8"/>
  <c r="P203" i="8"/>
  <c r="L201" i="8"/>
  <c r="P201" i="8"/>
  <c r="R201" i="8"/>
  <c r="L199" i="8"/>
  <c r="P199" i="8"/>
  <c r="R199" i="8"/>
  <c r="L197" i="8"/>
  <c r="V197" i="8"/>
  <c r="P197" i="8"/>
  <c r="Q195" i="8"/>
  <c r="V195" i="8"/>
  <c r="V193" i="8"/>
  <c r="L193" i="8"/>
  <c r="P193" i="8"/>
  <c r="R193" i="8"/>
  <c r="V185" i="8"/>
  <c r="L185" i="8"/>
  <c r="P185" i="8"/>
  <c r="R185" i="8"/>
  <c r="V183" i="8"/>
  <c r="W183" i="8"/>
  <c r="R183" i="8"/>
  <c r="T183" i="8"/>
  <c r="R92" i="8"/>
  <c r="T92" i="8"/>
  <c r="L92" i="8"/>
  <c r="P92" i="8"/>
  <c r="Q92" i="8"/>
  <c r="R90" i="8"/>
  <c r="L90" i="8"/>
  <c r="P90" i="8"/>
  <c r="R88" i="8"/>
  <c r="L88" i="8"/>
  <c r="P88" i="8"/>
  <c r="Q88" i="8"/>
  <c r="R86" i="8"/>
  <c r="L86" i="8"/>
  <c r="P86" i="8"/>
  <c r="V84" i="8"/>
  <c r="L84" i="8"/>
  <c r="P84" i="8"/>
  <c r="Q84" i="8"/>
  <c r="R82" i="8"/>
  <c r="L82" i="8"/>
  <c r="P82" i="8"/>
  <c r="R80" i="8"/>
  <c r="S80" i="8"/>
  <c r="X80" i="8"/>
  <c r="L80" i="8"/>
  <c r="P80" i="8"/>
  <c r="Q80" i="8"/>
  <c r="R78" i="8"/>
  <c r="L78" i="8"/>
  <c r="P78" i="8"/>
  <c r="R76" i="8"/>
  <c r="L76" i="8"/>
  <c r="P76" i="8"/>
  <c r="Q76" i="8"/>
  <c r="R74" i="8"/>
  <c r="L74" i="8"/>
  <c r="P74" i="8"/>
  <c r="Q86" i="8"/>
  <c r="Q78" i="8"/>
  <c r="V74" i="8"/>
  <c r="Y74" i="8"/>
  <c r="Z74" i="8"/>
  <c r="V78" i="8"/>
  <c r="Y78" i="8"/>
  <c r="Z78" i="8"/>
  <c r="V82" i="8"/>
  <c r="W82" i="8"/>
  <c r="V86" i="8"/>
  <c r="V90" i="8"/>
  <c r="W90" i="8"/>
  <c r="V159" i="8"/>
  <c r="W159" i="8"/>
  <c r="R159" i="8"/>
  <c r="V155" i="8"/>
  <c r="Q155" i="8"/>
  <c r="V151" i="8"/>
  <c r="W151" i="8"/>
  <c r="R151" i="8"/>
  <c r="S151" i="8"/>
  <c r="X151" i="8"/>
  <c r="Q129" i="8"/>
  <c r="R129" i="8"/>
  <c r="S129" i="8"/>
  <c r="X129" i="8"/>
  <c r="V129" i="8"/>
  <c r="Y129" i="8"/>
  <c r="Z129" i="8"/>
  <c r="L115" i="8"/>
  <c r="P115" i="8"/>
  <c r="Q115" i="8"/>
  <c r="R115" i="8"/>
  <c r="V113" i="8"/>
  <c r="Q113" i="8"/>
  <c r="Q111" i="8"/>
  <c r="L111" i="8"/>
  <c r="P111" i="8"/>
  <c r="Q109" i="8"/>
  <c r="V109" i="8"/>
  <c r="R109" i="8"/>
  <c r="L107" i="8"/>
  <c r="P107" i="8"/>
  <c r="R107" i="8"/>
  <c r="Q107" i="8"/>
  <c r="L105" i="8"/>
  <c r="P105" i="8"/>
  <c r="Q105" i="8"/>
  <c r="V105" i="8"/>
  <c r="R103" i="8"/>
  <c r="V103" i="8"/>
  <c r="W103" i="8"/>
  <c r="L101" i="8"/>
  <c r="P101" i="8"/>
  <c r="V101" i="8"/>
  <c r="R101" i="8"/>
  <c r="S101" i="8"/>
  <c r="X101" i="8"/>
  <c r="R99" i="8"/>
  <c r="S99" i="8"/>
  <c r="X99" i="8"/>
  <c r="L99" i="8"/>
  <c r="P99" i="8"/>
  <c r="Q99" i="8"/>
  <c r="V95" i="8"/>
  <c r="Q95" i="8"/>
  <c r="L95" i="8"/>
  <c r="P95" i="8"/>
  <c r="L161" i="8"/>
  <c r="P161" i="8"/>
  <c r="Q161" i="8"/>
  <c r="L157" i="8"/>
  <c r="P157" i="8"/>
  <c r="Q157" i="8"/>
  <c r="R131" i="8"/>
  <c r="L131" i="8"/>
  <c r="P131" i="8"/>
  <c r="Q131" i="8"/>
  <c r="Q121" i="8"/>
  <c r="V121" i="8"/>
  <c r="R36" i="8"/>
  <c r="V36" i="8"/>
  <c r="W36" i="8"/>
  <c r="Q32" i="8"/>
  <c r="L32" i="8"/>
  <c r="P32" i="8"/>
  <c r="Y136" i="8"/>
  <c r="Z136" i="8"/>
  <c r="Y123" i="8"/>
  <c r="Z123" i="8"/>
  <c r="T84" i="8"/>
  <c r="W40" i="8"/>
  <c r="Y76" i="8"/>
  <c r="Z76" i="8"/>
  <c r="Q151" i="8"/>
  <c r="R155" i="8"/>
  <c r="T155" i="8"/>
  <c r="P155" i="8"/>
  <c r="V157" i="8"/>
  <c r="W157" i="8"/>
  <c r="Q159" i="8"/>
  <c r="V161" i="8"/>
  <c r="R121" i="8"/>
  <c r="L129" i="8"/>
  <c r="P129" i="8"/>
  <c r="Q36" i="8"/>
  <c r="L36" i="8"/>
  <c r="P36" i="8"/>
  <c r="V148" i="8"/>
  <c r="Q148" i="8"/>
  <c r="Q146" i="8"/>
  <c r="V146" i="8"/>
  <c r="Q144" i="8"/>
  <c r="V144" i="8"/>
  <c r="R144" i="8"/>
  <c r="R140" i="8"/>
  <c r="Q140" i="8"/>
  <c r="P140" i="8"/>
  <c r="V140" i="8"/>
  <c r="L138" i="8"/>
  <c r="P138" i="8"/>
  <c r="R138" i="8"/>
  <c r="R136" i="8"/>
  <c r="L136" i="8"/>
  <c r="P136" i="8"/>
  <c r="Q136" i="8"/>
  <c r="V134" i="8"/>
  <c r="Q134" i="8"/>
  <c r="L124" i="8"/>
  <c r="P124" i="8"/>
  <c r="Q124" i="8"/>
  <c r="V124" i="8"/>
  <c r="R120" i="8"/>
  <c r="V120" i="8"/>
  <c r="Q120" i="8"/>
  <c r="V118" i="8"/>
  <c r="L118" i="8"/>
  <c r="P118" i="8"/>
  <c r="R118" i="8"/>
  <c r="V116" i="8"/>
  <c r="Q116" i="8"/>
  <c r="L116" i="8"/>
  <c r="P116" i="8"/>
  <c r="R79" i="8"/>
  <c r="T79" i="8"/>
  <c r="Q79" i="8"/>
  <c r="L69" i="8"/>
  <c r="P69" i="8"/>
  <c r="R69" i="8"/>
  <c r="Q67" i="8"/>
  <c r="V67" i="8"/>
  <c r="L65" i="8"/>
  <c r="P65" i="8"/>
  <c r="V65" i="8"/>
  <c r="Q61" i="8"/>
  <c r="L61" i="8"/>
  <c r="P61" i="8"/>
  <c r="L51" i="8"/>
  <c r="P51" i="8"/>
  <c r="R51" i="8"/>
  <c r="Q47" i="8"/>
  <c r="Q43" i="8"/>
  <c r="L43" i="8"/>
  <c r="P43" i="8"/>
  <c r="Q41" i="8"/>
  <c r="V41" i="8"/>
  <c r="R41" i="8"/>
  <c r="L37" i="8"/>
  <c r="P37" i="8"/>
  <c r="R37" i="8"/>
  <c r="W11" i="8"/>
  <c r="Y11" i="8"/>
  <c r="Z11" i="8"/>
  <c r="T162" i="8"/>
  <c r="S162" i="8"/>
  <c r="X162" i="8"/>
  <c r="S45" i="8"/>
  <c r="X45" i="8"/>
  <c r="T45" i="8"/>
  <c r="S113" i="8"/>
  <c r="X113" i="8"/>
  <c r="T113" i="8"/>
  <c r="W38" i="8"/>
  <c r="Y38" i="8"/>
  <c r="Z38" i="8"/>
  <c r="W42" i="8"/>
  <c r="Y42" i="8"/>
  <c r="Z42" i="8"/>
  <c r="W46" i="8"/>
  <c r="Y46" i="8"/>
  <c r="Z46" i="8"/>
  <c r="W50" i="8"/>
  <c r="Y50" i="8"/>
  <c r="Z50" i="8"/>
  <c r="S54" i="8"/>
  <c r="X54" i="8"/>
  <c r="T54" i="8"/>
  <c r="V8" i="8"/>
  <c r="R8" i="8"/>
  <c r="S8" i="8"/>
  <c r="X8" i="8"/>
  <c r="Q7" i="8"/>
  <c r="V202" i="8"/>
  <c r="L202" i="8"/>
  <c r="P202" i="8"/>
  <c r="R202" i="8"/>
  <c r="V198" i="8"/>
  <c r="Q198" i="8"/>
  <c r="V196" i="8"/>
  <c r="Q196" i="8"/>
  <c r="L196" i="8"/>
  <c r="P196" i="8"/>
  <c r="Q194" i="8"/>
  <c r="V194" i="8"/>
  <c r="L194" i="8"/>
  <c r="P194" i="8"/>
  <c r="Q192" i="8"/>
  <c r="V192" i="8"/>
  <c r="R192" i="8"/>
  <c r="L190" i="8"/>
  <c r="P190" i="8"/>
  <c r="R190" i="8"/>
  <c r="L188" i="8"/>
  <c r="P188" i="8"/>
  <c r="R188" i="8"/>
  <c r="V188" i="8"/>
  <c r="L186" i="8"/>
  <c r="P186" i="8"/>
  <c r="R186" i="8"/>
  <c r="R184" i="8"/>
  <c r="L184" i="8"/>
  <c r="P184" i="8"/>
  <c r="Q184" i="8"/>
  <c r="V182" i="8"/>
  <c r="Q182" i="8"/>
  <c r="L181" i="8"/>
  <c r="P181" i="8"/>
  <c r="Q181" i="8"/>
  <c r="V181" i="8"/>
  <c r="Y181" i="8"/>
  <c r="Z181" i="8"/>
  <c r="V180" i="8"/>
  <c r="R180" i="8"/>
  <c r="L180" i="8"/>
  <c r="P180" i="8"/>
  <c r="L167" i="8"/>
  <c r="P167" i="8"/>
  <c r="Q167" i="8"/>
  <c r="L165" i="8"/>
  <c r="P165" i="8"/>
  <c r="R165" i="8"/>
  <c r="Q165" i="8"/>
  <c r="V163" i="8"/>
  <c r="L163" i="8"/>
  <c r="P163" i="8"/>
  <c r="R163" i="8"/>
  <c r="Q114" i="8"/>
  <c r="V114" i="8"/>
  <c r="L114" i="8"/>
  <c r="P114" i="8"/>
  <c r="Q112" i="8"/>
  <c r="L112" i="8"/>
  <c r="P112" i="8"/>
  <c r="R112" i="8"/>
  <c r="R102" i="8"/>
  <c r="L102" i="8"/>
  <c r="P102" i="8"/>
  <c r="Q102" i="8"/>
  <c r="R100" i="8"/>
  <c r="L100" i="8"/>
  <c r="P100" i="8"/>
  <c r="V100" i="8"/>
  <c r="Y100" i="8"/>
  <c r="Z100" i="8"/>
  <c r="V71" i="8"/>
  <c r="Q71" i="8"/>
  <c r="R63" i="8"/>
  <c r="L63" i="8"/>
  <c r="P63" i="8"/>
  <c r="Q63" i="8"/>
  <c r="V59" i="8"/>
  <c r="Q59" i="8"/>
  <c r="L59" i="8"/>
  <c r="P59" i="8"/>
  <c r="V57" i="8"/>
  <c r="Q57" i="8"/>
  <c r="L55" i="8"/>
  <c r="P55" i="8"/>
  <c r="R55" i="8"/>
  <c r="L53" i="8"/>
  <c r="P53" i="8"/>
  <c r="Q53" i="8"/>
  <c r="R53" i="8"/>
  <c r="R49" i="8"/>
  <c r="T49" i="8"/>
  <c r="V49" i="8"/>
  <c r="V45" i="8"/>
  <c r="L45" i="8"/>
  <c r="P45" i="8"/>
  <c r="Q45" i="8"/>
  <c r="V30" i="8"/>
  <c r="L30" i="8"/>
  <c r="P30" i="8"/>
  <c r="Q30" i="8"/>
  <c r="R28" i="8"/>
  <c r="L28" i="8"/>
  <c r="P28" i="8"/>
  <c r="Q28" i="8"/>
  <c r="V27" i="8"/>
  <c r="Q27" i="8"/>
  <c r="L27" i="8"/>
  <c r="P27" i="8"/>
  <c r="R26" i="8"/>
  <c r="L26" i="8"/>
  <c r="V26" i="8"/>
  <c r="P26" i="8"/>
  <c r="Q26" i="8"/>
  <c r="S179" i="8"/>
  <c r="X179" i="8"/>
  <c r="T134" i="8"/>
  <c r="T105" i="8"/>
  <c r="S95" i="8"/>
  <c r="X95" i="8"/>
  <c r="S194" i="8"/>
  <c r="X194" i="8"/>
  <c r="T198" i="8"/>
  <c r="Y187" i="8"/>
  <c r="Z187" i="8"/>
  <c r="S161" i="8"/>
  <c r="X161" i="8"/>
  <c r="S126" i="8"/>
  <c r="X126" i="8"/>
  <c r="W99" i="8"/>
  <c r="S71" i="8"/>
  <c r="X71" i="8"/>
  <c r="S178" i="8"/>
  <c r="X178" i="8"/>
  <c r="V167" i="8"/>
  <c r="Q8" i="8"/>
  <c r="L49" i="8"/>
  <c r="P49" i="8"/>
  <c r="V190" i="8"/>
  <c r="Y190" i="8"/>
  <c r="Z190" i="8"/>
  <c r="R114" i="8"/>
  <c r="T114" i="8"/>
  <c r="L198" i="8"/>
  <c r="P198" i="8"/>
  <c r="R27" i="8"/>
  <c r="S27" i="8"/>
  <c r="X27" i="8"/>
  <c r="Q55" i="8"/>
  <c r="L57" i="8"/>
  <c r="P57" i="8"/>
  <c r="R61" i="8"/>
  <c r="T61" i="8"/>
  <c r="V63" i="8"/>
  <c r="L71" i="8"/>
  <c r="P71" i="8"/>
  <c r="L110" i="8"/>
  <c r="P110" i="8"/>
  <c r="V112" i="8"/>
  <c r="V165" i="8"/>
  <c r="R167" i="8"/>
  <c r="Q180" i="8"/>
  <c r="R182" i="8"/>
  <c r="V186" i="8"/>
  <c r="Q188" i="8"/>
  <c r="R196" i="8"/>
  <c r="Q100" i="8"/>
  <c r="R30" i="8"/>
  <c r="V28" i="8"/>
  <c r="V102" i="8"/>
  <c r="R72" i="8"/>
  <c r="V72" i="8"/>
  <c r="Q72" i="8"/>
  <c r="R70" i="8"/>
  <c r="V70" i="8"/>
  <c r="Y70" i="8"/>
  <c r="Z70" i="8"/>
  <c r="R64" i="8"/>
  <c r="P64" i="8"/>
  <c r="R62" i="8"/>
  <c r="V62" i="8"/>
  <c r="Q62" i="8"/>
  <c r="R52" i="8"/>
  <c r="L52" i="8"/>
  <c r="P52" i="8"/>
  <c r="R50" i="8"/>
  <c r="L50" i="8"/>
  <c r="P50" i="8"/>
  <c r="Q50" i="8"/>
  <c r="R48" i="8"/>
  <c r="T48" i="8"/>
  <c r="L48" i="8"/>
  <c r="P48" i="8"/>
  <c r="R46" i="8"/>
  <c r="L46" i="8"/>
  <c r="P46" i="8"/>
  <c r="Q46" i="8"/>
  <c r="R44" i="8"/>
  <c r="L44" i="8"/>
  <c r="P44" i="8"/>
  <c r="R42" i="8"/>
  <c r="L42" i="8"/>
  <c r="P42" i="8"/>
  <c r="Q42" i="8"/>
  <c r="R40" i="8"/>
  <c r="L40" i="8"/>
  <c r="P40" i="8"/>
  <c r="R38" i="8"/>
  <c r="L38" i="8"/>
  <c r="P38" i="8"/>
  <c r="Q38" i="8"/>
  <c r="S177" i="8"/>
  <c r="X177" i="8"/>
  <c r="T177" i="8"/>
  <c r="S43" i="8"/>
  <c r="X43" i="8"/>
  <c r="T43" i="8"/>
  <c r="Y55" i="8"/>
  <c r="Z55" i="8"/>
  <c r="W55" i="8"/>
  <c r="S59" i="8"/>
  <c r="X59" i="8"/>
  <c r="T59" i="8"/>
  <c r="S67" i="8"/>
  <c r="X67" i="8"/>
  <c r="T67" i="8"/>
  <c r="Y24" i="8"/>
  <c r="Z24" i="8"/>
  <c r="W24" i="8"/>
  <c r="W60" i="8"/>
  <c r="Y60" i="8"/>
  <c r="Z60" i="8"/>
  <c r="L10" i="8"/>
  <c r="P10" i="8"/>
  <c r="Q10" i="8"/>
  <c r="V10" i="8"/>
  <c r="L20" i="8"/>
  <c r="P20" i="8"/>
  <c r="R20" i="8"/>
  <c r="V20" i="8"/>
  <c r="L18" i="8"/>
  <c r="P18" i="8"/>
  <c r="R18" i="8"/>
  <c r="V18" i="8"/>
  <c r="Q16" i="8"/>
  <c r="V16" i="8"/>
  <c r="R16" i="8"/>
  <c r="Q13" i="8"/>
  <c r="V13" i="8"/>
  <c r="L13" i="8"/>
  <c r="P13" i="8"/>
  <c r="R13" i="8"/>
  <c r="L11" i="8"/>
  <c r="P11" i="8"/>
  <c r="R11" i="8"/>
  <c r="Q11" i="8"/>
  <c r="L204" i="8"/>
  <c r="P204" i="8"/>
  <c r="Q204" i="8"/>
  <c r="R204" i="8"/>
  <c r="V204" i="8"/>
  <c r="L200" i="8"/>
  <c r="Q200" i="8"/>
  <c r="P200" i="8"/>
  <c r="R200" i="8"/>
  <c r="V200" i="8"/>
  <c r="V179" i="8"/>
  <c r="Q179" i="8"/>
  <c r="L179" i="8"/>
  <c r="P179" i="8"/>
  <c r="V177" i="8"/>
  <c r="L177" i="8"/>
  <c r="P177" i="8"/>
  <c r="Q177" i="8"/>
  <c r="Q175" i="8"/>
  <c r="L175" i="8"/>
  <c r="P175" i="8"/>
  <c r="V175" i="8"/>
  <c r="L173" i="8"/>
  <c r="P173" i="8"/>
  <c r="Q173" i="8"/>
  <c r="V173" i="8"/>
  <c r="V171" i="8"/>
  <c r="Q171" i="8"/>
  <c r="Q169" i="8"/>
  <c r="L169" i="8"/>
  <c r="P169" i="8"/>
  <c r="R169" i="8"/>
  <c r="V169" i="8"/>
  <c r="Q160" i="8"/>
  <c r="V160" i="8"/>
  <c r="R160" i="8"/>
  <c r="R158" i="8"/>
  <c r="L158" i="8"/>
  <c r="P158" i="8"/>
  <c r="L156" i="8"/>
  <c r="P156" i="8"/>
  <c r="R156" i="8"/>
  <c r="V156" i="8"/>
  <c r="L154" i="8"/>
  <c r="P154" i="8"/>
  <c r="V154" i="8"/>
  <c r="R154" i="8"/>
  <c r="Q153" i="8"/>
  <c r="R153" i="8"/>
  <c r="V153" i="8"/>
  <c r="R152" i="8"/>
  <c r="P152" i="8"/>
  <c r="V152" i="8"/>
  <c r="Q152" i="8"/>
  <c r="V150" i="8"/>
  <c r="L150" i="8"/>
  <c r="P150" i="8"/>
  <c r="R150" i="8"/>
  <c r="R149" i="8"/>
  <c r="L149" i="8"/>
  <c r="P149" i="8"/>
  <c r="V149" i="8"/>
  <c r="L147" i="8"/>
  <c r="P147" i="8"/>
  <c r="R147" i="8"/>
  <c r="Q147" i="8"/>
  <c r="V147" i="8"/>
  <c r="V145" i="8"/>
  <c r="R145" i="8"/>
  <c r="R143" i="8"/>
  <c r="Q143" i="8"/>
  <c r="L141" i="8"/>
  <c r="P141" i="8"/>
  <c r="Q141" i="8"/>
  <c r="R141" i="8"/>
  <c r="V139" i="8"/>
  <c r="L139" i="8"/>
  <c r="P139" i="8"/>
  <c r="V137" i="8"/>
  <c r="Q137" i="8"/>
  <c r="R135" i="8"/>
  <c r="Q135" i="8"/>
  <c r="V135" i="8"/>
  <c r="V133" i="8"/>
  <c r="P133" i="8"/>
  <c r="R133" i="8"/>
  <c r="V132" i="8"/>
  <c r="R132" i="8"/>
  <c r="Q132" i="8"/>
  <c r="L132" i="8"/>
  <c r="P132" i="8"/>
  <c r="Q130" i="8"/>
  <c r="V130" i="8"/>
  <c r="L130" i="8"/>
  <c r="P130" i="8"/>
  <c r="Q128" i="8"/>
  <c r="P128" i="8"/>
  <c r="V128" i="8"/>
  <c r="R128" i="8"/>
  <c r="V127" i="8"/>
  <c r="Q127" i="8"/>
  <c r="L127" i="8"/>
  <c r="P127" i="8"/>
  <c r="V125" i="8"/>
  <c r="R125" i="8"/>
  <c r="Q125" i="8"/>
  <c r="Q123" i="8"/>
  <c r="L123" i="8"/>
  <c r="P123" i="8"/>
  <c r="R123" i="8"/>
  <c r="R122" i="8"/>
  <c r="P122" i="8"/>
  <c r="V122" i="8"/>
  <c r="L119" i="8"/>
  <c r="P119" i="8"/>
  <c r="R119" i="8"/>
  <c r="Q119" i="8"/>
  <c r="R117" i="8"/>
  <c r="Q117" i="8"/>
  <c r="R98" i="8"/>
  <c r="V98" i="8"/>
  <c r="L98" i="8"/>
  <c r="P98" i="8"/>
  <c r="R96" i="8"/>
  <c r="Q96" i="8"/>
  <c r="V96" i="8"/>
  <c r="R94" i="8"/>
  <c r="L94" i="8"/>
  <c r="P94" i="8"/>
  <c r="Q94" i="8"/>
  <c r="V93" i="8"/>
  <c r="L93" i="8"/>
  <c r="P93" i="8"/>
  <c r="Q91" i="8"/>
  <c r="L91" i="8"/>
  <c r="P91" i="8"/>
  <c r="R91" i="8"/>
  <c r="V91" i="8"/>
  <c r="Q89" i="8"/>
  <c r="V89" i="8"/>
  <c r="R89" i="8"/>
  <c r="L87" i="8"/>
  <c r="P87" i="8"/>
  <c r="R87" i="8"/>
  <c r="L85" i="8"/>
  <c r="P85" i="8"/>
  <c r="Q85" i="8"/>
  <c r="R85" i="8"/>
  <c r="L83" i="8"/>
  <c r="P83" i="8"/>
  <c r="R83" i="8"/>
  <c r="R81" i="8"/>
  <c r="V81" i="8"/>
  <c r="L81" i="8"/>
  <c r="P81" i="8"/>
  <c r="L79" i="8"/>
  <c r="P79" i="8"/>
  <c r="V79" i="8"/>
  <c r="V77" i="8"/>
  <c r="L77" i="8"/>
  <c r="P77" i="8"/>
  <c r="Q77" i="8"/>
  <c r="Q75" i="8"/>
  <c r="L75" i="8"/>
  <c r="P75" i="8"/>
  <c r="V75" i="8"/>
  <c r="Q73" i="8"/>
  <c r="V73" i="8"/>
  <c r="R73" i="8"/>
  <c r="R68" i="8"/>
  <c r="L68" i="8"/>
  <c r="P68" i="8"/>
  <c r="V68" i="8"/>
  <c r="Q68" i="8"/>
  <c r="R66" i="8"/>
  <c r="L66" i="8"/>
  <c r="P66" i="8"/>
  <c r="V66" i="8"/>
  <c r="R24" i="8"/>
  <c r="L24" i="8"/>
  <c r="P24" i="8"/>
  <c r="Q24" i="8"/>
  <c r="R22" i="8"/>
  <c r="L22" i="8"/>
  <c r="P22" i="8"/>
  <c r="V22" i="8"/>
  <c r="Q22" i="8"/>
  <c r="T171" i="8"/>
  <c r="T139" i="8"/>
  <c r="T77" i="8"/>
  <c r="S175" i="8"/>
  <c r="X175" i="8"/>
  <c r="T173" i="8"/>
  <c r="T157" i="8"/>
  <c r="T148" i="8"/>
  <c r="Y87" i="8"/>
  <c r="Z87" i="8"/>
  <c r="Y69" i="8"/>
  <c r="Z69" i="8"/>
  <c r="Y51" i="8"/>
  <c r="Z51" i="8"/>
  <c r="W25" i="8"/>
  <c r="W94" i="8"/>
  <c r="Q133" i="8"/>
  <c r="R137" i="8"/>
  <c r="Q139" i="8"/>
  <c r="V143" i="8"/>
  <c r="L145" i="8"/>
  <c r="P145" i="8"/>
  <c r="L171" i="8"/>
  <c r="P171" i="8"/>
  <c r="V158" i="8"/>
  <c r="R130" i="8"/>
  <c r="L73" i="8"/>
  <c r="P73" i="8"/>
  <c r="R75" i="8"/>
  <c r="V83" i="8"/>
  <c r="V85" i="8"/>
  <c r="Q87" i="8"/>
  <c r="R93" i="8"/>
  <c r="L125" i="8"/>
  <c r="P125" i="8"/>
  <c r="R127" i="8"/>
  <c r="L143" i="8"/>
  <c r="P143" i="8"/>
  <c r="Q150" i="8"/>
  <c r="L153" i="8"/>
  <c r="P153" i="8"/>
  <c r="L160" i="8"/>
  <c r="P160" i="8"/>
  <c r="S170" i="8"/>
  <c r="X170" i="8"/>
  <c r="T170" i="8"/>
  <c r="R10" i="8"/>
  <c r="Q18" i="8"/>
  <c r="Q20" i="8"/>
  <c r="Q98" i="8"/>
  <c r="L96" i="8"/>
  <c r="P96" i="8"/>
  <c r="Q9" i="8"/>
  <c r="R9" i="8"/>
  <c r="P9" i="8"/>
  <c r="L191" i="8"/>
  <c r="P191" i="8"/>
  <c r="Q191" i="8"/>
  <c r="V191" i="8"/>
  <c r="P189" i="8"/>
  <c r="Q189" i="8"/>
  <c r="R187" i="8"/>
  <c r="Q187" i="8"/>
  <c r="L108" i="8"/>
  <c r="P108" i="8"/>
  <c r="Q108" i="8"/>
  <c r="R106" i="8"/>
  <c r="R104" i="8"/>
  <c r="V104" i="8"/>
  <c r="Q104" i="8"/>
  <c r="R60" i="8"/>
  <c r="L60" i="8"/>
  <c r="P60" i="8"/>
  <c r="Q60" i="8"/>
  <c r="V58" i="8"/>
  <c r="R58" i="8"/>
  <c r="L58" i="8"/>
  <c r="P58" i="8"/>
  <c r="V56" i="8"/>
  <c r="R56" i="8"/>
  <c r="Q56" i="8"/>
  <c r="L56" i="8"/>
  <c r="P56" i="8"/>
  <c r="V54" i="8"/>
  <c r="Q54" i="8"/>
  <c r="L54" i="8"/>
  <c r="P54" i="8"/>
  <c r="R34" i="8"/>
  <c r="V34" i="8"/>
  <c r="Q34" i="8"/>
  <c r="R32" i="8"/>
  <c r="V32" i="8"/>
  <c r="P5" i="8"/>
  <c r="V5" i="8"/>
  <c r="L19" i="8"/>
  <c r="AI33" i="13"/>
  <c r="W203" i="8"/>
  <c r="G4" i="8"/>
  <c r="R7" i="8"/>
  <c r="L7" i="8"/>
  <c r="P7" i="8"/>
  <c r="S111" i="8"/>
  <c r="X111" i="8"/>
  <c r="W7" i="8"/>
  <c r="T47" i="8"/>
  <c r="W23" i="8"/>
  <c r="Y33" i="8"/>
  <c r="Z33" i="8"/>
  <c r="L6" i="8"/>
  <c r="P6" i="8"/>
  <c r="V6" i="8"/>
  <c r="Q5" i="8"/>
  <c r="R5" i="8"/>
  <c r="T5" i="8"/>
  <c r="S29" i="8"/>
  <c r="X29" i="8"/>
  <c r="T197" i="8"/>
  <c r="T189" i="8"/>
  <c r="T21" i="8"/>
  <c r="W29" i="8"/>
  <c r="S35" i="8"/>
  <c r="X35" i="8"/>
  <c r="S23" i="8"/>
  <c r="X23" i="8"/>
  <c r="W174" i="8"/>
  <c r="S48" i="8"/>
  <c r="X48" i="8"/>
  <c r="W37" i="8"/>
  <c r="Y97" i="8"/>
  <c r="Z97" i="8"/>
  <c r="W21" i="8"/>
  <c r="T97" i="8"/>
  <c r="S97" i="8"/>
  <c r="X97" i="8"/>
  <c r="S49" i="8"/>
  <c r="X49" i="8"/>
  <c r="W43" i="8"/>
  <c r="W31" i="8"/>
  <c r="Y189" i="8"/>
  <c r="Z189" i="8"/>
  <c r="T39" i="8"/>
  <c r="Y35" i="8"/>
  <c r="Z35" i="8"/>
  <c r="S33" i="8"/>
  <c r="X33" i="8"/>
  <c r="T65" i="8"/>
  <c r="S65" i="8"/>
  <c r="X65" i="8"/>
  <c r="Y157" i="8"/>
  <c r="Z157" i="8"/>
  <c r="W181" i="8"/>
  <c r="Y19" i="8"/>
  <c r="Z19" i="8"/>
  <c r="W106" i="8"/>
  <c r="Y103" i="8"/>
  <c r="Z103" i="8"/>
  <c r="Y151" i="8"/>
  <c r="Z151" i="8"/>
  <c r="T99" i="8"/>
  <c r="W48" i="8"/>
  <c r="S61" i="8"/>
  <c r="X61" i="8"/>
  <c r="S146" i="8"/>
  <c r="X146" i="8"/>
  <c r="S155" i="8"/>
  <c r="X155" i="8"/>
  <c r="W78" i="8"/>
  <c r="S183" i="8"/>
  <c r="X183" i="8"/>
  <c r="W129" i="8"/>
  <c r="Y36" i="8"/>
  <c r="Z36" i="8"/>
  <c r="Y142" i="8"/>
  <c r="Z142" i="8"/>
  <c r="Y110" i="8"/>
  <c r="Z110" i="8"/>
  <c r="W44" i="8"/>
  <c r="S92" i="8"/>
  <c r="X92" i="8"/>
  <c r="W162" i="8"/>
  <c r="Y52" i="8"/>
  <c r="Z52" i="8"/>
  <c r="W52" i="8"/>
  <c r="W190" i="8"/>
  <c r="T151" i="8"/>
  <c r="T101" i="8"/>
  <c r="W15" i="8"/>
  <c r="T129" i="8"/>
  <c r="Y183" i="8"/>
  <c r="Z183" i="8"/>
  <c r="W64" i="8"/>
  <c r="Y9" i="8"/>
  <c r="Z9" i="8"/>
  <c r="W9" i="8"/>
  <c r="T80" i="8"/>
  <c r="T108" i="8"/>
  <c r="Y159" i="8"/>
  <c r="Z159" i="8"/>
  <c r="T193" i="8"/>
  <c r="S193" i="8"/>
  <c r="X193" i="8"/>
  <c r="W193" i="8"/>
  <c r="Y193" i="8"/>
  <c r="Z193" i="8"/>
  <c r="W197" i="8"/>
  <c r="Y197" i="8"/>
  <c r="Z197" i="8"/>
  <c r="S199" i="8"/>
  <c r="X199" i="8"/>
  <c r="T199" i="8"/>
  <c r="S201" i="8"/>
  <c r="X201" i="8"/>
  <c r="T201" i="8"/>
  <c r="Y12" i="8"/>
  <c r="Z12" i="8"/>
  <c r="W12" i="8"/>
  <c r="W170" i="8"/>
  <c r="Y170" i="8"/>
  <c r="Z170" i="8"/>
  <c r="Y5" i="8"/>
  <c r="Y108" i="8"/>
  <c r="Z108" i="8"/>
  <c r="W108" i="8"/>
  <c r="T164" i="8"/>
  <c r="S164" i="8"/>
  <c r="X164" i="8"/>
  <c r="W166" i="8"/>
  <c r="Y166" i="8"/>
  <c r="Z166" i="8"/>
  <c r="W172" i="8"/>
  <c r="Y172" i="8"/>
  <c r="Z172" i="8"/>
  <c r="Y176" i="8"/>
  <c r="Z176" i="8"/>
  <c r="W176" i="8"/>
  <c r="S17" i="8"/>
  <c r="X17" i="8"/>
  <c r="T17" i="8"/>
  <c r="S79" i="8"/>
  <c r="X79" i="8"/>
  <c r="T110" i="8"/>
  <c r="T166" i="8"/>
  <c r="Y82" i="8"/>
  <c r="Z82" i="8"/>
  <c r="W74" i="8"/>
  <c r="Y90" i="8"/>
  <c r="Z90" i="8"/>
  <c r="W126" i="8"/>
  <c r="T142" i="8"/>
  <c r="T185" i="8"/>
  <c r="S185" i="8"/>
  <c r="X185" i="8"/>
  <c r="Y185" i="8"/>
  <c r="Z185" i="8"/>
  <c r="W185" i="8"/>
  <c r="W195" i="8"/>
  <c r="Y195" i="8"/>
  <c r="Z195" i="8"/>
  <c r="S12" i="8"/>
  <c r="X12" i="8"/>
  <c r="T12" i="8"/>
  <c r="S14" i="8"/>
  <c r="X14" i="8"/>
  <c r="T14" i="8"/>
  <c r="S19" i="8"/>
  <c r="X19" i="8"/>
  <c r="T19" i="8"/>
  <c r="T174" i="8"/>
  <c r="S174" i="8"/>
  <c r="X174" i="8"/>
  <c r="W164" i="8"/>
  <c r="Y164" i="8"/>
  <c r="Z164" i="8"/>
  <c r="S168" i="8"/>
  <c r="X168" i="8"/>
  <c r="T168" i="8"/>
  <c r="S176" i="8"/>
  <c r="X176" i="8"/>
  <c r="T176" i="8"/>
  <c r="Y178" i="8"/>
  <c r="Z178" i="8"/>
  <c r="W178" i="8"/>
  <c r="Y17" i="8"/>
  <c r="Z17" i="8"/>
  <c r="W17" i="8"/>
  <c r="W101" i="8"/>
  <c r="Y101" i="8"/>
  <c r="Z101" i="8"/>
  <c r="Y105" i="8"/>
  <c r="Z105" i="8"/>
  <c r="W105" i="8"/>
  <c r="S107" i="8"/>
  <c r="X107" i="8"/>
  <c r="T107" i="8"/>
  <c r="S109" i="8"/>
  <c r="X109" i="8"/>
  <c r="T109" i="8"/>
  <c r="W113" i="8"/>
  <c r="Y113" i="8"/>
  <c r="Z113" i="8"/>
  <c r="W155" i="8"/>
  <c r="Y155" i="8"/>
  <c r="Z155" i="8"/>
  <c r="Y86" i="8"/>
  <c r="Z86" i="8"/>
  <c r="W86" i="8"/>
  <c r="S74" i="8"/>
  <c r="X74" i="8"/>
  <c r="T74" i="8"/>
  <c r="T82" i="8"/>
  <c r="S82" i="8"/>
  <c r="X82" i="8"/>
  <c r="S88" i="8"/>
  <c r="X88" i="8"/>
  <c r="T88" i="8"/>
  <c r="T90" i="8"/>
  <c r="S90" i="8"/>
  <c r="X90" i="8"/>
  <c r="W95" i="8"/>
  <c r="Y95" i="8"/>
  <c r="Z95" i="8"/>
  <c r="T103" i="8"/>
  <c r="S103" i="8"/>
  <c r="X103" i="8"/>
  <c r="Y109" i="8"/>
  <c r="Z109" i="8"/>
  <c r="W109" i="8"/>
  <c r="T115" i="8"/>
  <c r="S115" i="8"/>
  <c r="X115" i="8"/>
  <c r="T159" i="8"/>
  <c r="S159" i="8"/>
  <c r="X159" i="8"/>
  <c r="T76" i="8"/>
  <c r="S76" i="8"/>
  <c r="X76" i="8"/>
  <c r="T78" i="8"/>
  <c r="S78" i="8"/>
  <c r="X78" i="8"/>
  <c r="W84" i="8"/>
  <c r="Y84" i="8"/>
  <c r="Z84" i="8"/>
  <c r="S86" i="8"/>
  <c r="X86" i="8"/>
  <c r="T86" i="8"/>
  <c r="S37" i="8"/>
  <c r="X37" i="8"/>
  <c r="T37" i="8"/>
  <c r="T41" i="8"/>
  <c r="S41" i="8"/>
  <c r="X41" i="8"/>
  <c r="T118" i="8"/>
  <c r="S118" i="8"/>
  <c r="X118" i="8"/>
  <c r="Y118" i="8"/>
  <c r="Z118" i="8"/>
  <c r="W118" i="8"/>
  <c r="Y120" i="8"/>
  <c r="Z120" i="8"/>
  <c r="W120" i="8"/>
  <c r="Y124" i="8"/>
  <c r="Z124" i="8"/>
  <c r="W124" i="8"/>
  <c r="Y134" i="8"/>
  <c r="Z134" i="8"/>
  <c r="W134" i="8"/>
  <c r="T138" i="8"/>
  <c r="S138" i="8"/>
  <c r="X138" i="8"/>
  <c r="Y140" i="8"/>
  <c r="Z140" i="8"/>
  <c r="W140" i="8"/>
  <c r="S144" i="8"/>
  <c r="X144" i="8"/>
  <c r="T144" i="8"/>
  <c r="W148" i="8"/>
  <c r="Y148" i="8"/>
  <c r="Z148" i="8"/>
  <c r="S121" i="8"/>
  <c r="X121" i="8"/>
  <c r="T121" i="8"/>
  <c r="S36" i="8"/>
  <c r="X36" i="8"/>
  <c r="T36" i="8"/>
  <c r="Y41" i="8"/>
  <c r="Z41" i="8"/>
  <c r="W41" i="8"/>
  <c r="T51" i="8"/>
  <c r="S51" i="8"/>
  <c r="X51" i="8"/>
  <c r="Y65" i="8"/>
  <c r="Z65" i="8"/>
  <c r="W65" i="8"/>
  <c r="W67" i="8"/>
  <c r="Y67" i="8"/>
  <c r="Z67" i="8"/>
  <c r="S69" i="8"/>
  <c r="X69" i="8"/>
  <c r="T69" i="8"/>
  <c r="W116" i="8"/>
  <c r="Y116" i="8"/>
  <c r="Z116" i="8"/>
  <c r="S120" i="8"/>
  <c r="X120" i="8"/>
  <c r="T120" i="8"/>
  <c r="S136" i="8"/>
  <c r="X136" i="8"/>
  <c r="T136" i="8"/>
  <c r="S140" i="8"/>
  <c r="X140" i="8"/>
  <c r="T140" i="8"/>
  <c r="Y144" i="8"/>
  <c r="Z144" i="8"/>
  <c r="W144" i="8"/>
  <c r="Y146" i="8"/>
  <c r="Z146" i="8"/>
  <c r="W146" i="8"/>
  <c r="W161" i="8"/>
  <c r="Y161" i="8"/>
  <c r="Z161" i="8"/>
  <c r="W121" i="8"/>
  <c r="Y121" i="8"/>
  <c r="Z121" i="8"/>
  <c r="S131" i="8"/>
  <c r="X131" i="8"/>
  <c r="T131" i="8"/>
  <c r="S42" i="8"/>
  <c r="X42" i="8"/>
  <c r="T42" i="8"/>
  <c r="S44" i="8"/>
  <c r="X44" i="8"/>
  <c r="T44" i="8"/>
  <c r="S50" i="8"/>
  <c r="X50" i="8"/>
  <c r="T50" i="8"/>
  <c r="S52" i="8"/>
  <c r="X52" i="8"/>
  <c r="T52" i="8"/>
  <c r="W62" i="8"/>
  <c r="Y62" i="8"/>
  <c r="Z62" i="8"/>
  <c r="T72" i="8"/>
  <c r="S72" i="8"/>
  <c r="X72" i="8"/>
  <c r="Y28" i="8"/>
  <c r="Z28" i="8"/>
  <c r="W28" i="8"/>
  <c r="S196" i="8"/>
  <c r="X196" i="8"/>
  <c r="T196" i="8"/>
  <c r="Y186" i="8"/>
  <c r="Z186" i="8"/>
  <c r="W186" i="8"/>
  <c r="Y165" i="8"/>
  <c r="Z165" i="8"/>
  <c r="W165" i="8"/>
  <c r="Y63" i="8"/>
  <c r="Z63" i="8"/>
  <c r="W63" i="8"/>
  <c r="S7" i="8"/>
  <c r="X7" i="8"/>
  <c r="T7" i="8"/>
  <c r="Y26" i="8"/>
  <c r="Z26" i="8"/>
  <c r="W26" i="8"/>
  <c r="S26" i="8"/>
  <c r="X26" i="8"/>
  <c r="T26" i="8"/>
  <c r="S28" i="8"/>
  <c r="X28" i="8"/>
  <c r="T28" i="8"/>
  <c r="W45" i="8"/>
  <c r="Y45" i="8"/>
  <c r="Z45" i="8"/>
  <c r="S55" i="8"/>
  <c r="X55" i="8"/>
  <c r="T55" i="8"/>
  <c r="W59" i="8"/>
  <c r="Y59" i="8"/>
  <c r="Z59" i="8"/>
  <c r="S100" i="8"/>
  <c r="X100" i="8"/>
  <c r="T100" i="8"/>
  <c r="S112" i="8"/>
  <c r="X112" i="8"/>
  <c r="T112" i="8"/>
  <c r="W114" i="8"/>
  <c r="Y114" i="8"/>
  <c r="Z114" i="8"/>
  <c r="T163" i="8"/>
  <c r="S163" i="8"/>
  <c r="X163" i="8"/>
  <c r="W163" i="8"/>
  <c r="Y163" i="8"/>
  <c r="Z163" i="8"/>
  <c r="T165" i="8"/>
  <c r="S165" i="8"/>
  <c r="X165" i="8"/>
  <c r="W180" i="8"/>
  <c r="Y180" i="8"/>
  <c r="Z180" i="8"/>
  <c r="T184" i="8"/>
  <c r="S184" i="8"/>
  <c r="X184" i="8"/>
  <c r="T186" i="8"/>
  <c r="S186" i="8"/>
  <c r="X186" i="8"/>
  <c r="Y188" i="8"/>
  <c r="Z188" i="8"/>
  <c r="W188" i="8"/>
  <c r="Y192" i="8"/>
  <c r="Z192" i="8"/>
  <c r="W192" i="8"/>
  <c r="Y198" i="8"/>
  <c r="Z198" i="8"/>
  <c r="W198" i="8"/>
  <c r="W70" i="8"/>
  <c r="W100" i="8"/>
  <c r="S114" i="8"/>
  <c r="X114" i="8"/>
  <c r="T27" i="8"/>
  <c r="T8" i="8"/>
  <c r="S38" i="8"/>
  <c r="X38" i="8"/>
  <c r="T38" i="8"/>
  <c r="T40" i="8"/>
  <c r="S40" i="8"/>
  <c r="X40" i="8"/>
  <c r="S46" i="8"/>
  <c r="X46" i="8"/>
  <c r="T46" i="8"/>
  <c r="T62" i="8"/>
  <c r="S62" i="8"/>
  <c r="X62" i="8"/>
  <c r="S64" i="8"/>
  <c r="X64" i="8"/>
  <c r="T64" i="8"/>
  <c r="S70" i="8"/>
  <c r="X70" i="8"/>
  <c r="T70" i="8"/>
  <c r="W72" i="8"/>
  <c r="Y72" i="8"/>
  <c r="Z72" i="8"/>
  <c r="Y102" i="8"/>
  <c r="Z102" i="8"/>
  <c r="W102" i="8"/>
  <c r="T30" i="8"/>
  <c r="S30" i="8"/>
  <c r="X30" i="8"/>
  <c r="S182" i="8"/>
  <c r="X182" i="8"/>
  <c r="T182" i="8"/>
  <c r="S167" i="8"/>
  <c r="X167" i="8"/>
  <c r="T167" i="8"/>
  <c r="W112" i="8"/>
  <c r="Y112" i="8"/>
  <c r="Z112" i="8"/>
  <c r="W167" i="8"/>
  <c r="Y167" i="8"/>
  <c r="Z167" i="8"/>
  <c r="W27" i="8"/>
  <c r="Y27" i="8"/>
  <c r="Z27" i="8"/>
  <c r="W30" i="8"/>
  <c r="Y30" i="8"/>
  <c r="Z30" i="8"/>
  <c r="W49" i="8"/>
  <c r="Y49" i="8"/>
  <c r="Z49" i="8"/>
  <c r="T53" i="8"/>
  <c r="S53" i="8"/>
  <c r="X53" i="8"/>
  <c r="Y57" i="8"/>
  <c r="Z57" i="8"/>
  <c r="W57" i="8"/>
  <c r="S63" i="8"/>
  <c r="X63" i="8"/>
  <c r="T63" i="8"/>
  <c r="Y71" i="8"/>
  <c r="Z71" i="8"/>
  <c r="W71" i="8"/>
  <c r="T102" i="8"/>
  <c r="S102" i="8"/>
  <c r="X102" i="8"/>
  <c r="S180" i="8"/>
  <c r="X180" i="8"/>
  <c r="T180" i="8"/>
  <c r="W182" i="8"/>
  <c r="Y182" i="8"/>
  <c r="Z182" i="8"/>
  <c r="T188" i="8"/>
  <c r="S188" i="8"/>
  <c r="X188" i="8"/>
  <c r="T190" i="8"/>
  <c r="S190" i="8"/>
  <c r="X190" i="8"/>
  <c r="T192" i="8"/>
  <c r="S192" i="8"/>
  <c r="X192" i="8"/>
  <c r="W194" i="8"/>
  <c r="Y194" i="8"/>
  <c r="Z194" i="8"/>
  <c r="W196" i="8"/>
  <c r="Y196" i="8"/>
  <c r="Z196" i="8"/>
  <c r="T202" i="8"/>
  <c r="S202" i="8"/>
  <c r="X202" i="8"/>
  <c r="Y202" i="8"/>
  <c r="Z202" i="8"/>
  <c r="W202" i="8"/>
  <c r="W8" i="8"/>
  <c r="Y8" i="8"/>
  <c r="Z8" i="8"/>
  <c r="Y32" i="8"/>
  <c r="Z32" i="8"/>
  <c r="W32" i="8"/>
  <c r="S34" i="8"/>
  <c r="X34" i="8"/>
  <c r="T34" i="8"/>
  <c r="S56" i="8"/>
  <c r="X56" i="8"/>
  <c r="T56" i="8"/>
  <c r="W58" i="8"/>
  <c r="Y58" i="8"/>
  <c r="Z58" i="8"/>
  <c r="S104" i="8"/>
  <c r="X104" i="8"/>
  <c r="T104" i="8"/>
  <c r="S106" i="8"/>
  <c r="X106" i="8"/>
  <c r="T106" i="8"/>
  <c r="Y191" i="8"/>
  <c r="Z191" i="8"/>
  <c r="W191" i="8"/>
  <c r="Y83" i="8"/>
  <c r="Z83" i="8"/>
  <c r="W83" i="8"/>
  <c r="W143" i="8"/>
  <c r="Y143" i="8"/>
  <c r="Z143" i="8"/>
  <c r="T137" i="8"/>
  <c r="S137" i="8"/>
  <c r="X137" i="8"/>
  <c r="W22" i="8"/>
  <c r="Y22" i="8"/>
  <c r="Z22" i="8"/>
  <c r="T22" i="8"/>
  <c r="S22" i="8"/>
  <c r="X22" i="8"/>
  <c r="Y66" i="8"/>
  <c r="Z66" i="8"/>
  <c r="W66" i="8"/>
  <c r="S66" i="8"/>
  <c r="X66" i="8"/>
  <c r="T66" i="8"/>
  <c r="T73" i="8"/>
  <c r="S73" i="8"/>
  <c r="X73" i="8"/>
  <c r="Y77" i="8"/>
  <c r="Z77" i="8"/>
  <c r="W77" i="8"/>
  <c r="Y81" i="8"/>
  <c r="Z81" i="8"/>
  <c r="W81" i="8"/>
  <c r="S83" i="8"/>
  <c r="X83" i="8"/>
  <c r="T83" i="8"/>
  <c r="S85" i="8"/>
  <c r="X85" i="8"/>
  <c r="T85" i="8"/>
  <c r="Y89" i="8"/>
  <c r="Z89" i="8"/>
  <c r="W89" i="8"/>
  <c r="W91" i="8"/>
  <c r="Y91" i="8"/>
  <c r="Z91" i="8"/>
  <c r="W93" i="8"/>
  <c r="Y93" i="8"/>
  <c r="Z93" i="8"/>
  <c r="W96" i="8"/>
  <c r="Y96" i="8"/>
  <c r="Z96" i="8"/>
  <c r="S98" i="8"/>
  <c r="X98" i="8"/>
  <c r="T98" i="8"/>
  <c r="T117" i="8"/>
  <c r="S117" i="8"/>
  <c r="X117" i="8"/>
  <c r="T119" i="8"/>
  <c r="S119" i="8"/>
  <c r="X119" i="8"/>
  <c r="W122" i="8"/>
  <c r="Y122" i="8"/>
  <c r="Z122" i="8"/>
  <c r="S122" i="8"/>
  <c r="X122" i="8"/>
  <c r="T122" i="8"/>
  <c r="W127" i="8"/>
  <c r="Y127" i="8"/>
  <c r="Z127" i="8"/>
  <c r="Y128" i="8"/>
  <c r="Z128" i="8"/>
  <c r="W128" i="8"/>
  <c r="Y130" i="8"/>
  <c r="Z130" i="8"/>
  <c r="W130" i="8"/>
  <c r="T132" i="8"/>
  <c r="S132" i="8"/>
  <c r="X132" i="8"/>
  <c r="S133" i="8"/>
  <c r="X133" i="8"/>
  <c r="T133" i="8"/>
  <c r="W133" i="8"/>
  <c r="Y133" i="8"/>
  <c r="Z133" i="8"/>
  <c r="T145" i="8"/>
  <c r="S145" i="8"/>
  <c r="X145" i="8"/>
  <c r="Y145" i="8"/>
  <c r="Z145" i="8"/>
  <c r="W145" i="8"/>
  <c r="T150" i="8"/>
  <c r="S150" i="8"/>
  <c r="X150" i="8"/>
  <c r="Y150" i="8"/>
  <c r="Z150" i="8"/>
  <c r="W150" i="8"/>
  <c r="W152" i="8"/>
  <c r="Y152" i="8"/>
  <c r="Z152" i="8"/>
  <c r="T152" i="8"/>
  <c r="S152" i="8"/>
  <c r="X152" i="8"/>
  <c r="T153" i="8"/>
  <c r="S153" i="8"/>
  <c r="X153" i="8"/>
  <c r="S154" i="8"/>
  <c r="X154" i="8"/>
  <c r="T154" i="8"/>
  <c r="S156" i="8"/>
  <c r="X156" i="8"/>
  <c r="T156" i="8"/>
  <c r="W160" i="8"/>
  <c r="Y160" i="8"/>
  <c r="Z160" i="8"/>
  <c r="W169" i="8"/>
  <c r="Y169" i="8"/>
  <c r="Z169" i="8"/>
  <c r="Y173" i="8"/>
  <c r="Z173" i="8"/>
  <c r="W173" i="8"/>
  <c r="W177" i="8"/>
  <c r="Y177" i="8"/>
  <c r="Z177" i="8"/>
  <c r="Y200" i="8"/>
  <c r="Z200" i="8"/>
  <c r="W200" i="8"/>
  <c r="T204" i="8"/>
  <c r="S204" i="8"/>
  <c r="X204" i="8"/>
  <c r="S11" i="8"/>
  <c r="X11" i="8"/>
  <c r="T11" i="8"/>
  <c r="S13" i="8"/>
  <c r="X13" i="8"/>
  <c r="T13" i="8"/>
  <c r="Y16" i="8"/>
  <c r="Z16" i="8"/>
  <c r="W16" i="8"/>
  <c r="Y18" i="8"/>
  <c r="Z18" i="8"/>
  <c r="W18" i="8"/>
  <c r="T20" i="8"/>
  <c r="S20" i="8"/>
  <c r="X20" i="8"/>
  <c r="S32" i="8"/>
  <c r="X32" i="8"/>
  <c r="T32" i="8"/>
  <c r="W34" i="8"/>
  <c r="Y34" i="8"/>
  <c r="Z34" i="8"/>
  <c r="Y54" i="8"/>
  <c r="Z54" i="8"/>
  <c r="W54" i="8"/>
  <c r="W56" i="8"/>
  <c r="Y56" i="8"/>
  <c r="Z56" i="8"/>
  <c r="T58" i="8"/>
  <c r="S58" i="8"/>
  <c r="X58" i="8"/>
  <c r="T60" i="8"/>
  <c r="S60" i="8"/>
  <c r="X60" i="8"/>
  <c r="W104" i="8"/>
  <c r="Y104" i="8"/>
  <c r="Z104" i="8"/>
  <c r="S187" i="8"/>
  <c r="X187" i="8"/>
  <c r="T187" i="8"/>
  <c r="T9" i="8"/>
  <c r="S9" i="8"/>
  <c r="S10" i="8"/>
  <c r="X10" i="8"/>
  <c r="T10" i="8"/>
  <c r="S127" i="8"/>
  <c r="X127" i="8"/>
  <c r="T127" i="8"/>
  <c r="S93" i="8"/>
  <c r="X93" i="8"/>
  <c r="T93" i="8"/>
  <c r="W85" i="8"/>
  <c r="Y85" i="8"/>
  <c r="Z85" i="8"/>
  <c r="S75" i="8"/>
  <c r="X75" i="8"/>
  <c r="T75" i="8"/>
  <c r="T130" i="8"/>
  <c r="S130" i="8"/>
  <c r="X130" i="8"/>
  <c r="Y158" i="8"/>
  <c r="Z158" i="8"/>
  <c r="W158" i="8"/>
  <c r="S24" i="8"/>
  <c r="X24" i="8"/>
  <c r="T24" i="8"/>
  <c r="Y68" i="8"/>
  <c r="Z68" i="8"/>
  <c r="W68" i="8"/>
  <c r="S68" i="8"/>
  <c r="X68" i="8"/>
  <c r="T68" i="8"/>
  <c r="Y73" i="8"/>
  <c r="Z73" i="8"/>
  <c r="W73" i="8"/>
  <c r="W75" i="8"/>
  <c r="Y75" i="8"/>
  <c r="Z75" i="8"/>
  <c r="W79" i="8"/>
  <c r="Y79" i="8"/>
  <c r="Z79" i="8"/>
  <c r="S81" i="8"/>
  <c r="X81" i="8"/>
  <c r="T81" i="8"/>
  <c r="S87" i="8"/>
  <c r="X87" i="8"/>
  <c r="T87" i="8"/>
  <c r="T89" i="8"/>
  <c r="S89" i="8"/>
  <c r="X89" i="8"/>
  <c r="T91" i="8"/>
  <c r="S91" i="8"/>
  <c r="X91" i="8"/>
  <c r="S94" i="8"/>
  <c r="X94" i="8"/>
  <c r="T94" i="8"/>
  <c r="S96" i="8"/>
  <c r="X96" i="8"/>
  <c r="T96" i="8"/>
  <c r="W98" i="8"/>
  <c r="Y98" i="8"/>
  <c r="Z98" i="8"/>
  <c r="S123" i="8"/>
  <c r="X123" i="8"/>
  <c r="T123" i="8"/>
  <c r="S125" i="8"/>
  <c r="X125" i="8"/>
  <c r="T125" i="8"/>
  <c r="W125" i="8"/>
  <c r="Y125" i="8"/>
  <c r="Z125" i="8"/>
  <c r="S128" i="8"/>
  <c r="X128" i="8"/>
  <c r="T128" i="8"/>
  <c r="Y132" i="8"/>
  <c r="Z132" i="8"/>
  <c r="W132" i="8"/>
  <c r="Y135" i="8"/>
  <c r="Z135" i="8"/>
  <c r="W135" i="8"/>
  <c r="T135" i="8"/>
  <c r="S135" i="8"/>
  <c r="X135" i="8"/>
  <c r="W137" i="8"/>
  <c r="Y137" i="8"/>
  <c r="Z137" i="8"/>
  <c r="W139" i="8"/>
  <c r="Y139" i="8"/>
  <c r="Z139" i="8"/>
  <c r="T141" i="8"/>
  <c r="S141" i="8"/>
  <c r="X141" i="8"/>
  <c r="T143" i="8"/>
  <c r="S143" i="8"/>
  <c r="X143" i="8"/>
  <c r="W147" i="8"/>
  <c r="Y147" i="8"/>
  <c r="Z147" i="8"/>
  <c r="S147" i="8"/>
  <c r="X147" i="8"/>
  <c r="T147" i="8"/>
  <c r="Y149" i="8"/>
  <c r="Z149" i="8"/>
  <c r="W149" i="8"/>
  <c r="S149" i="8"/>
  <c r="X149" i="8"/>
  <c r="T149" i="8"/>
  <c r="Y153" i="8"/>
  <c r="Z153" i="8"/>
  <c r="W153" i="8"/>
  <c r="W154" i="8"/>
  <c r="Y154" i="8"/>
  <c r="Z154" i="8"/>
  <c r="W156" i="8"/>
  <c r="Y156" i="8"/>
  <c r="Z156" i="8"/>
  <c r="S158" i="8"/>
  <c r="X158" i="8"/>
  <c r="T158" i="8"/>
  <c r="S160" i="8"/>
  <c r="X160" i="8"/>
  <c r="T160" i="8"/>
  <c r="S169" i="8"/>
  <c r="X169" i="8"/>
  <c r="T169" i="8"/>
  <c r="Y171" i="8"/>
  <c r="Z171" i="8"/>
  <c r="W171" i="8"/>
  <c r="W175" i="8"/>
  <c r="Y175" i="8"/>
  <c r="Z175" i="8"/>
  <c r="W179" i="8"/>
  <c r="Y179" i="8"/>
  <c r="Z179" i="8"/>
  <c r="T200" i="8"/>
  <c r="S200" i="8"/>
  <c r="X200" i="8"/>
  <c r="W204" i="8"/>
  <c r="Y204" i="8"/>
  <c r="Z204" i="8"/>
  <c r="W13" i="8"/>
  <c r="Y13" i="8"/>
  <c r="Z13" i="8"/>
  <c r="T16" i="8"/>
  <c r="S16" i="8"/>
  <c r="X16" i="8"/>
  <c r="T18" i="8"/>
  <c r="S18" i="8"/>
  <c r="X18" i="8"/>
  <c r="Y20" i="8"/>
  <c r="Z20" i="8"/>
  <c r="W20" i="8"/>
  <c r="W10" i="8"/>
  <c r="Y10" i="8"/>
  <c r="P19" i="8"/>
  <c r="V4" i="8"/>
  <c r="Q6" i="8"/>
  <c r="Y6" i="8"/>
  <c r="L4" i="8"/>
  <c r="W5" i="8"/>
  <c r="S5" i="8"/>
  <c r="Z10" i="8"/>
  <c r="X9" i="8"/>
  <c r="W6" i="8"/>
  <c r="W4" i="8"/>
  <c r="Y4" i="8"/>
  <c r="Q4" i="8"/>
  <c r="R6" i="8"/>
  <c r="X5" i="8"/>
  <c r="Z5" i="8"/>
  <c r="S6" i="8"/>
  <c r="Z6" i="8"/>
  <c r="Z4" i="8"/>
  <c r="T6" i="8"/>
  <c r="X6" i="8"/>
  <c r="X4" i="8"/>
  <c r="S4" i="8"/>
</calcChain>
</file>

<file path=xl/sharedStrings.xml><?xml version="1.0" encoding="utf-8"?>
<sst xmlns="http://schemas.openxmlformats.org/spreadsheetml/2006/main" count="170" uniqueCount="110">
  <si>
    <t>全商信用账户号</t>
  </si>
  <si>
    <t>序号</t>
  </si>
  <si>
    <t>背书1                                 (证明/评估)</t>
  </si>
  <si>
    <t>背书2                                 (证明/评估)</t>
  </si>
  <si>
    <t>背书3                                 (证明/评估)</t>
  </si>
  <si>
    <t>背书4                                 (证明/评估)</t>
  </si>
  <si>
    <t>背书5                                 (证明/评估)</t>
  </si>
  <si>
    <t>储备内容进入交易</t>
  </si>
  <si>
    <t>验收阶段</t>
  </si>
  <si>
    <t>用户评价阶段</t>
  </si>
  <si>
    <t>现金总支付</t>
  </si>
  <si>
    <t>确定储备额</t>
  </si>
  <si>
    <t>未确定</t>
  </si>
  <si>
    <t>用户名</t>
  </si>
  <si>
    <t>用户号</t>
  </si>
  <si>
    <t>验收应付</t>
  </si>
  <si>
    <t>现金支付</t>
  </si>
  <si>
    <t>评价阶段</t>
  </si>
  <si>
    <t>星级</t>
  </si>
  <si>
    <t>剩余总应付</t>
  </si>
  <si>
    <t>总应支付     比例</t>
  </si>
  <si>
    <t xml:space="preserve">总应支付     </t>
  </si>
  <si>
    <t>已支付        比例</t>
  </si>
  <si>
    <t>金额</t>
  </si>
  <si>
    <t>合计</t>
  </si>
  <si>
    <t>验收</t>
  </si>
  <si>
    <t>验收时间</t>
  </si>
  <si>
    <t>评价</t>
  </si>
  <si>
    <t>评价时间</t>
  </si>
  <si>
    <t>数量</t>
    <phoneticPr fontId="11" type="noConversion"/>
  </si>
  <si>
    <t>总储备价值            (元)</t>
    <phoneticPr fontId="11" type="noConversion"/>
  </si>
  <si>
    <t>数量</t>
    <phoneticPr fontId="11" type="noConversion"/>
  </si>
  <si>
    <t>单位                 储备价值            (元)</t>
    <phoneticPr fontId="11" type="noConversion"/>
  </si>
  <si>
    <t>单位储备价值            (元/单元)</t>
    <phoneticPr fontId="11" type="noConversion"/>
  </si>
  <si>
    <t xml:space="preserve">总储备价值              (元) </t>
    <phoneticPr fontId="11" type="noConversion"/>
  </si>
  <si>
    <t>储备合计：</t>
    <phoneticPr fontId="11" type="noConversion"/>
  </si>
  <si>
    <t>（一）资金储备</t>
    <phoneticPr fontId="11" type="noConversion"/>
  </si>
  <si>
    <t>（二）资产储备</t>
    <phoneticPr fontId="11" type="noConversion"/>
  </si>
  <si>
    <t>资产名称（及相关时效等）</t>
    <phoneticPr fontId="11" type="noConversion"/>
  </si>
  <si>
    <t>信用名称（相关时间属性）</t>
    <phoneticPr fontId="11" type="noConversion"/>
  </si>
  <si>
    <t>（四）时间储备</t>
    <phoneticPr fontId="11" type="noConversion"/>
  </si>
  <si>
    <t>时间用途等</t>
    <phoneticPr fontId="11" type="noConversion"/>
  </si>
  <si>
    <t>项目名称（时效数据）</t>
    <phoneticPr fontId="11" type="noConversion"/>
  </si>
  <si>
    <t>储备变更提交（包含交易验收评价）</t>
    <phoneticPr fontId="11" type="noConversion"/>
  </si>
  <si>
    <t>资金（及发生时间）</t>
  </si>
  <si>
    <t>服务名称</t>
    <phoneticPr fontId="11" type="noConversion"/>
  </si>
  <si>
    <t>单位</t>
    <phoneticPr fontId="11" type="noConversion"/>
  </si>
  <si>
    <t>信用主体：</t>
  </si>
  <si>
    <t>全商信用账户号:</t>
  </si>
  <si>
    <t>名称</t>
  </si>
  <si>
    <t>单位价值</t>
  </si>
  <si>
    <t>单位</t>
  </si>
  <si>
    <t>数量</t>
  </si>
  <si>
    <t>总价值</t>
  </si>
  <si>
    <t>小计</t>
  </si>
  <si>
    <t>五类储备合计</t>
  </si>
  <si>
    <t>储备人</t>
  </si>
  <si>
    <t>时间</t>
  </si>
  <si>
    <t>背书人</t>
  </si>
  <si>
    <t xml:space="preserve">信用储备分类小计汇总                 </t>
    <phoneticPr fontId="11" type="noConversion"/>
  </si>
  <si>
    <t>储    备     人</t>
    <phoneticPr fontId="11" type="noConversion"/>
  </si>
  <si>
    <t>（五）项目储备</t>
    <phoneticPr fontId="11" type="noConversion"/>
  </si>
  <si>
    <t>（三）信用储备</t>
    <phoneticPr fontId="11" type="noConversion"/>
  </si>
  <si>
    <t>占应付             比例</t>
    <phoneticPr fontId="11" type="noConversion"/>
  </si>
  <si>
    <t>占应付             比例</t>
    <phoneticPr fontId="11" type="noConversion"/>
  </si>
  <si>
    <t>储备            类别</t>
    <phoneticPr fontId="11" type="noConversion"/>
  </si>
  <si>
    <t>单位                        储备价值                   (元)</t>
    <phoneticPr fontId="11" type="noConversion"/>
  </si>
  <si>
    <t>单位                            储备价值                      (元)</t>
    <phoneticPr fontId="11" type="noConversion"/>
  </si>
  <si>
    <t>单位                            储备价值                         (元)</t>
    <phoneticPr fontId="11" type="noConversion"/>
  </si>
  <si>
    <t>单位               　　　　　　  储备价值   　　　　　         (元)</t>
    <phoneticPr fontId="11" type="noConversion"/>
  </si>
  <si>
    <t>储备标的单位</t>
    <phoneticPr fontId="11" type="noConversion"/>
  </si>
  <si>
    <t>次</t>
    <phoneticPr fontId="11" type="noConversion"/>
  </si>
  <si>
    <t>贾淞然</t>
    <phoneticPr fontId="11" type="noConversion"/>
  </si>
  <si>
    <t>李丹</t>
    <phoneticPr fontId="11" type="noConversion"/>
  </si>
  <si>
    <t>杨智明</t>
    <phoneticPr fontId="11" type="noConversion"/>
  </si>
  <si>
    <t>杨利贞</t>
    <phoneticPr fontId="11" type="noConversion"/>
  </si>
  <si>
    <t>只</t>
    <phoneticPr fontId="11" type="noConversion"/>
  </si>
  <si>
    <t>中古华通</t>
    <phoneticPr fontId="11" type="noConversion"/>
  </si>
  <si>
    <t>文化自贸区</t>
    <phoneticPr fontId="11" type="noConversion"/>
  </si>
  <si>
    <t>1号专家</t>
    <phoneticPr fontId="11" type="noConversion"/>
  </si>
  <si>
    <t>郭真言</t>
    <phoneticPr fontId="11" type="noConversion"/>
  </si>
  <si>
    <t>宋金萍</t>
    <phoneticPr fontId="11" type="noConversion"/>
  </si>
  <si>
    <t>次</t>
    <phoneticPr fontId="11" type="noConversion"/>
  </si>
  <si>
    <t>件</t>
    <phoneticPr fontId="11" type="noConversion"/>
  </si>
  <si>
    <t>文物协会</t>
    <phoneticPr fontId="11" type="noConversion"/>
  </si>
  <si>
    <t>签定协会</t>
    <phoneticPr fontId="11" type="noConversion"/>
  </si>
  <si>
    <t>古陶瓷协会</t>
    <phoneticPr fontId="11" type="noConversion"/>
  </si>
  <si>
    <t>小时</t>
    <phoneticPr fontId="11" type="noConversion"/>
  </si>
  <si>
    <t>张朝阳</t>
    <phoneticPr fontId="11" type="noConversion"/>
  </si>
  <si>
    <t>1345678909</t>
    <phoneticPr fontId="11" type="noConversion"/>
  </si>
  <si>
    <t>上海柏迎投资</t>
    <phoneticPr fontId="11" type="noConversion"/>
  </si>
  <si>
    <t>13808899887</t>
    <phoneticPr fontId="11" type="noConversion"/>
  </si>
  <si>
    <t>只</t>
    <rPh sb="0" eb="1">
      <t>zhi</t>
    </rPh>
    <phoneticPr fontId="11" type="noConversion"/>
  </si>
  <si>
    <t>件</t>
    <rPh sb="0" eb="1">
      <t>jian</t>
    </rPh>
    <phoneticPr fontId="11" type="noConversion"/>
  </si>
  <si>
    <t>C800万现金</t>
    <rPh sb="4" eb="5">
      <t>wan</t>
    </rPh>
    <rPh sb="5" eb="6">
      <t>xain jin</t>
    </rPh>
    <phoneticPr fontId="11" type="noConversion"/>
  </si>
  <si>
    <t>C李某680万现金</t>
    <rPh sb="1" eb="2">
      <t>li</t>
    </rPh>
    <rPh sb="2" eb="3">
      <t>mou</t>
    </rPh>
    <rPh sb="6" eb="7">
      <t>wan</t>
    </rPh>
    <rPh sb="7" eb="8">
      <t>xian jin</t>
    </rPh>
    <phoneticPr fontId="11" type="noConversion"/>
  </si>
  <si>
    <t>C玉质石圈</t>
    <rPh sb="1" eb="2">
      <t>yu zhi</t>
    </rPh>
    <rPh sb="3" eb="4">
      <t>shi quan</t>
    </rPh>
    <rPh sb="4" eb="5">
      <t>quan</t>
    </rPh>
    <phoneticPr fontId="11" type="noConversion"/>
  </si>
  <si>
    <t>C神龟</t>
    <rPh sb="1" eb="2">
      <t>shen gui</t>
    </rPh>
    <phoneticPr fontId="11" type="noConversion"/>
  </si>
  <si>
    <t>C编制办服务</t>
    <rPh sb="1" eb="2">
      <t>bian zhi b</t>
    </rPh>
    <rPh sb="3" eb="4">
      <t>ban fu w</t>
    </rPh>
    <phoneticPr fontId="11" type="noConversion"/>
  </si>
  <si>
    <t>C执行局</t>
    <rPh sb="1" eb="2">
      <t>zhi xng ju</t>
    </rPh>
    <phoneticPr fontId="11" type="noConversion"/>
  </si>
  <si>
    <t>C国学院</t>
    <rPh sb="1" eb="2">
      <t>guo xue yuan</t>
    </rPh>
    <phoneticPr fontId="11" type="noConversion"/>
  </si>
  <si>
    <t>C5个月</t>
    <rPh sb="2" eb="3">
      <t>ge yue</t>
    </rPh>
    <phoneticPr fontId="11" type="noConversion"/>
  </si>
  <si>
    <t>C装修</t>
    <rPh sb="1" eb="2">
      <t>zhuang xiu</t>
    </rPh>
    <phoneticPr fontId="11" type="noConversion"/>
  </si>
  <si>
    <t>男士C</t>
    <rPh sb="0" eb="1">
      <t>nan shi</t>
    </rPh>
    <phoneticPr fontId="11" type="noConversion"/>
  </si>
  <si>
    <t>C C C C C C</t>
    <phoneticPr fontId="11" type="noConversion"/>
  </si>
  <si>
    <t>C资金转让投入</t>
    <rPh sb="1" eb="2">
      <t>zi jin</t>
    </rPh>
    <phoneticPr fontId="11" type="noConversion"/>
  </si>
  <si>
    <t>C以房养老</t>
    <rPh sb="1" eb="2">
      <t>yi</t>
    </rPh>
    <phoneticPr fontId="11" type="noConversion"/>
  </si>
  <si>
    <t>C综合养老</t>
    <rPh sb="1" eb="2">
      <t>zong he yang l</t>
    </rPh>
    <rPh sb="4" eb="5">
      <t>lao</t>
    </rPh>
    <phoneticPr fontId="11" type="noConversion"/>
  </si>
  <si>
    <t>C交易维护系统建设</t>
    <phoneticPr fontId="11" type="noConversion"/>
  </si>
  <si>
    <t>C综合养老（未成交）</t>
    <rPh sb="1" eb="2">
      <t>zong he</t>
    </rPh>
    <rPh sb="3" eb="4">
      <t>yang lao</t>
    </rPh>
    <rPh sb="6" eb="7">
      <t>wei cheng j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</si>
</sst>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Red][=0]&quot;-&quot;;[Red][&lt;0]General;General"/>
    <numFmt numFmtId="177" formatCode="0.00_ "/>
    <numFmt numFmtId="178" formatCode="[Red][=0]&quot;-&quot;;[Red][&lt;0]General;#.00"/>
    <numFmt numFmtId="179" formatCode="0.00_);[Red]\(0.00\)"/>
  </numFmts>
  <fonts count="21" x14ac:knownFonts="1">
    <font>
      <sz val="12"/>
      <name val="宋体"/>
      <charset val="134"/>
    </font>
    <font>
      <sz val="14"/>
      <name val="微软雅黑"/>
      <family val="2"/>
      <charset val="134"/>
    </font>
    <font>
      <sz val="12"/>
      <name val="微软雅黑"/>
      <family val="2"/>
      <charset val="134"/>
    </font>
    <font>
      <sz val="16"/>
      <color indexed="13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indexed="13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12"/>
      <name val="微软雅黑"/>
      <family val="2"/>
      <charset val="134"/>
    </font>
    <font>
      <sz val="14"/>
      <color indexed="13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theme="0"/>
      <name val="微软雅黑"/>
      <family val="2"/>
      <charset val="134"/>
    </font>
    <font>
      <b/>
      <sz val="16"/>
      <color indexed="1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rgb="FFFF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143">
    <xf numFmtId="0" fontId="0" fillId="0" borderId="0" xfId="0">
      <alignment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176" fontId="2" fillId="6" borderId="3" xfId="0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3" fillId="8" borderId="0" xfId="0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right" vertical="center" wrapText="1"/>
    </xf>
    <xf numFmtId="2" fontId="2" fillId="7" borderId="3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11" borderId="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9" fontId="2" fillId="2" borderId="3" xfId="1" applyFont="1" applyFill="1" applyBorder="1" applyAlignment="1" applyProtection="1">
      <alignment horizontal="center" vertical="center" wrapText="1"/>
    </xf>
    <xf numFmtId="0" fontId="3" fillId="8" borderId="0" xfId="0" applyFont="1" applyFill="1" applyBorder="1" applyAlignment="1" applyProtection="1">
      <alignment horizontal="center" vertical="center" wrapText="1"/>
    </xf>
    <xf numFmtId="0" fontId="2" fillId="7" borderId="8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176" fontId="2" fillId="4" borderId="1" xfId="0" applyNumberFormat="1" applyFont="1" applyFill="1" applyBorder="1" applyAlignment="1" applyProtection="1">
      <alignment horizontal="center" vertical="center" wrapText="1"/>
    </xf>
    <xf numFmtId="176" fontId="2" fillId="4" borderId="4" xfId="0" applyNumberFormat="1" applyFont="1" applyFill="1" applyBorder="1" applyAlignment="1" applyProtection="1">
      <alignment horizontal="center" vertical="center" wrapText="1"/>
    </xf>
    <xf numFmtId="49" fontId="2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Protection="1">
      <alignment vertical="center"/>
    </xf>
    <xf numFmtId="0" fontId="15" fillId="11" borderId="0" xfId="2" applyFont="1" applyFill="1" applyAlignment="1" applyProtection="1">
      <alignment horizontal="center" vertical="center"/>
    </xf>
    <xf numFmtId="0" fontId="19" fillId="11" borderId="0" xfId="2" applyFont="1" applyFill="1" applyAlignment="1" applyProtection="1">
      <alignment horizontal="center" vertical="center" wrapText="1"/>
    </xf>
    <xf numFmtId="0" fontId="14" fillId="0" borderId="0" xfId="2" applyFont="1" applyAlignment="1" applyProtection="1">
      <alignment horizontal="center" vertical="center"/>
    </xf>
    <xf numFmtId="49" fontId="14" fillId="0" borderId="0" xfId="2" applyNumberFormat="1" applyFont="1" applyBorder="1" applyAlignment="1" applyProtection="1">
      <alignment horizontal="center" vertical="center"/>
    </xf>
    <xf numFmtId="0" fontId="14" fillId="0" borderId="0" xfId="2" applyAlignment="1" applyProtection="1">
      <alignment horizontal="center" vertical="center"/>
    </xf>
    <xf numFmtId="0" fontId="16" fillId="11" borderId="0" xfId="2" applyFont="1" applyFill="1" applyAlignment="1" applyProtection="1">
      <alignment horizontal="center" vertical="center" wrapText="1"/>
    </xf>
    <xf numFmtId="0" fontId="17" fillId="0" borderId="0" xfId="2" applyFont="1" applyAlignment="1" applyProtection="1"/>
    <xf numFmtId="0" fontId="17" fillId="0" borderId="0" xfId="2" applyFont="1" applyAlignment="1" applyProtection="1">
      <alignment horizontal="center"/>
    </xf>
    <xf numFmtId="0" fontId="17" fillId="0" borderId="13" xfId="2" applyFont="1" applyBorder="1" applyAlignment="1" applyProtection="1"/>
    <xf numFmtId="0" fontId="17" fillId="0" borderId="13" xfId="2" applyFont="1" applyBorder="1" applyAlignment="1" applyProtection="1">
      <alignment horizontal="center"/>
    </xf>
    <xf numFmtId="0" fontId="17" fillId="0" borderId="0" xfId="2" applyFont="1" applyBorder="1" applyAlignment="1" applyProtection="1">
      <alignment vertical="center"/>
    </xf>
    <xf numFmtId="0" fontId="17" fillId="0" borderId="13" xfId="2" applyFont="1" applyBorder="1" applyAlignment="1" applyProtection="1">
      <alignment vertical="center"/>
    </xf>
    <xf numFmtId="0" fontId="17" fillId="0" borderId="13" xfId="2" applyFont="1" applyBorder="1" applyAlignment="1" applyProtection="1">
      <alignment horizontal="right" vertical="center"/>
    </xf>
    <xf numFmtId="0" fontId="17" fillId="0" borderId="0" xfId="2" applyFont="1" applyAlignment="1" applyProtection="1">
      <alignment vertical="center"/>
    </xf>
    <xf numFmtId="0" fontId="17" fillId="0" borderId="16" xfId="2" applyFont="1" applyBorder="1" applyAlignment="1" applyProtection="1">
      <alignment horizontal="right" vertical="center"/>
    </xf>
    <xf numFmtId="0" fontId="17" fillId="0" borderId="7" xfId="2" applyFont="1" applyBorder="1" applyAlignment="1" applyProtection="1"/>
    <xf numFmtId="0" fontId="17" fillId="0" borderId="7" xfId="2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right" vertical="center"/>
    </xf>
    <xf numFmtId="0" fontId="14" fillId="0" borderId="14" xfId="2" applyBorder="1" applyProtection="1">
      <alignment vertical="center"/>
    </xf>
    <xf numFmtId="0" fontId="14" fillId="0" borderId="13" xfId="2" applyBorder="1" applyProtection="1">
      <alignment vertical="center"/>
    </xf>
    <xf numFmtId="0" fontId="3" fillId="8" borderId="0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49" fontId="3" fillId="8" borderId="0" xfId="0" applyNumberFormat="1" applyFont="1" applyFill="1" applyBorder="1" applyAlignment="1" applyProtection="1">
      <alignment horizontal="center" vertical="center" wrapText="1"/>
    </xf>
    <xf numFmtId="179" fontId="2" fillId="10" borderId="3" xfId="0" applyNumberFormat="1" applyFont="1" applyFill="1" applyBorder="1" applyAlignment="1" applyProtection="1">
      <alignment horizontal="right" vertical="center" wrapText="1"/>
    </xf>
    <xf numFmtId="179" fontId="2" fillId="7" borderId="3" xfId="0" applyNumberFormat="1" applyFont="1" applyFill="1" applyBorder="1" applyAlignment="1" applyProtection="1">
      <alignment horizontal="right" vertical="center" wrapText="1"/>
      <protection locked="0"/>
    </xf>
    <xf numFmtId="10" fontId="2" fillId="2" borderId="3" xfId="1" applyNumberFormat="1" applyFont="1" applyFill="1" applyBorder="1" applyAlignment="1" applyProtection="1">
      <alignment horizontal="right" vertical="center" wrapText="1"/>
    </xf>
    <xf numFmtId="2" fontId="2" fillId="2" borderId="3" xfId="0" applyNumberFormat="1" applyFont="1" applyFill="1" applyBorder="1" applyAlignment="1" applyProtection="1">
      <alignment horizontal="right" vertical="center" wrapText="1"/>
      <protection hidden="1"/>
    </xf>
    <xf numFmtId="179" fontId="2" fillId="2" borderId="3" xfId="0" applyNumberFormat="1" applyFont="1" applyFill="1" applyBorder="1" applyAlignment="1" applyProtection="1">
      <alignment horizontal="right" vertical="center" wrapText="1"/>
    </xf>
    <xf numFmtId="179" fontId="2" fillId="0" borderId="3" xfId="0" applyNumberFormat="1" applyFont="1" applyFill="1" applyBorder="1" applyAlignment="1" applyProtection="1">
      <alignment horizontal="right" vertical="center" wrapText="1"/>
      <protection locked="0"/>
    </xf>
    <xf numFmtId="179" fontId="2" fillId="2" borderId="3" xfId="0" applyNumberFormat="1" applyFont="1" applyFill="1" applyBorder="1" applyAlignment="1" applyProtection="1">
      <alignment vertical="center" wrapText="1"/>
    </xf>
    <xf numFmtId="179" fontId="7" fillId="9" borderId="3" xfId="0" applyNumberFormat="1" applyFont="1" applyFill="1" applyBorder="1" applyAlignment="1" applyProtection="1">
      <alignment horizontal="right" vertical="center" wrapText="1"/>
    </xf>
    <xf numFmtId="10" fontId="7" fillId="6" borderId="3" xfId="1" applyNumberFormat="1" applyFont="1" applyFill="1" applyBorder="1" applyAlignment="1" applyProtection="1">
      <alignment horizontal="right" vertical="center" wrapText="1"/>
    </xf>
    <xf numFmtId="10" fontId="7" fillId="9" borderId="3" xfId="1" applyNumberFormat="1" applyFont="1" applyFill="1" applyBorder="1" applyAlignment="1" applyProtection="1">
      <alignment horizontal="right" vertical="center" wrapText="1"/>
    </xf>
    <xf numFmtId="10" fontId="8" fillId="6" borderId="3" xfId="1" applyNumberFormat="1" applyFont="1" applyFill="1" applyBorder="1" applyAlignment="1" applyProtection="1">
      <alignment horizontal="right" vertical="center" wrapText="1"/>
    </xf>
    <xf numFmtId="0" fontId="2" fillId="10" borderId="3" xfId="0" applyFont="1" applyFill="1" applyBorder="1" applyAlignment="1" applyProtection="1">
      <alignment horizontal="center" vertical="center" wrapText="1"/>
    </xf>
    <xf numFmtId="178" fontId="2" fillId="6" borderId="3" xfId="0" applyNumberFormat="1" applyFont="1" applyFill="1" applyBorder="1" applyAlignment="1" applyProtection="1">
      <alignment horizontal="right" vertical="center" wrapText="1"/>
    </xf>
    <xf numFmtId="178" fontId="2" fillId="12" borderId="3" xfId="0" applyNumberFormat="1" applyFont="1" applyFill="1" applyBorder="1" applyAlignment="1" applyProtection="1">
      <alignment horizontal="right" vertical="center" wrapText="1"/>
    </xf>
    <xf numFmtId="0" fontId="2" fillId="7" borderId="10" xfId="0" applyFont="1" applyFill="1" applyBorder="1" applyAlignment="1" applyProtection="1">
      <alignment horizontal="left" vertical="center"/>
      <protection locked="0"/>
    </xf>
    <xf numFmtId="40" fontId="2" fillId="7" borderId="3" xfId="0" applyNumberFormat="1" applyFont="1" applyFill="1" applyBorder="1" applyAlignment="1" applyProtection="1">
      <alignment horizontal="right" vertical="center" wrapText="1"/>
      <protection locked="0"/>
    </xf>
    <xf numFmtId="40" fontId="2" fillId="10" borderId="3" xfId="0" applyNumberFormat="1" applyFont="1" applyFill="1" applyBorder="1" applyAlignment="1" applyProtection="1">
      <alignment horizontal="right" vertical="center" wrapText="1"/>
    </xf>
    <xf numFmtId="0" fontId="2" fillId="7" borderId="8" xfId="0" applyFont="1" applyFill="1" applyBorder="1" applyAlignment="1" applyProtection="1">
      <alignment horizontal="left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left" vertical="center" wrapText="1"/>
    </xf>
    <xf numFmtId="0" fontId="2" fillId="7" borderId="8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</xf>
    <xf numFmtId="0" fontId="3" fillId="3" borderId="0" xfId="0" applyFont="1" applyFill="1" applyBorder="1" applyAlignment="1" applyProtection="1">
      <alignment horizontal="left" vertical="center" wrapText="1"/>
    </xf>
    <xf numFmtId="176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6" fillId="8" borderId="0" xfId="0" applyFont="1" applyFill="1" applyBorder="1" applyAlignment="1" applyProtection="1">
      <alignment horizontal="center" vertical="center" wrapText="1"/>
    </xf>
    <xf numFmtId="0" fontId="6" fillId="8" borderId="7" xfId="0" applyFont="1" applyFill="1" applyBorder="1" applyAlignment="1" applyProtection="1">
      <alignment horizontal="center" vertical="center" wrapText="1"/>
    </xf>
    <xf numFmtId="0" fontId="20" fillId="8" borderId="0" xfId="0" applyFont="1" applyFill="1" applyBorder="1" applyAlignment="1" applyProtection="1">
      <alignment horizontal="left" vertical="center" wrapText="1"/>
      <protection locked="0"/>
    </xf>
    <xf numFmtId="0" fontId="20" fillId="8" borderId="7" xfId="0" applyFont="1" applyFill="1" applyBorder="1" applyAlignment="1" applyProtection="1">
      <alignment horizontal="left" vertical="center" wrapText="1"/>
      <protection locked="0"/>
    </xf>
    <xf numFmtId="0" fontId="3" fillId="8" borderId="0" xfId="0" applyFont="1" applyFill="1" applyBorder="1" applyAlignment="1" applyProtection="1">
      <alignment horizontal="center" vertical="center" wrapText="1"/>
    </xf>
    <xf numFmtId="0" fontId="6" fillId="8" borderId="7" xfId="0" applyFont="1" applyFill="1" applyBorder="1" applyAlignment="1" applyProtection="1">
      <alignment horizontal="right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6" fillId="6" borderId="6" xfId="0" applyFont="1" applyFill="1" applyBorder="1" applyAlignment="1" applyProtection="1">
      <alignment horizontal="right" vertical="center" wrapText="1"/>
    </xf>
    <xf numFmtId="0" fontId="12" fillId="8" borderId="0" xfId="0" applyFont="1" applyFill="1" applyBorder="1" applyAlignment="1" applyProtection="1">
      <alignment horizontal="left" vertical="center" wrapText="1"/>
    </xf>
    <xf numFmtId="0" fontId="12" fillId="8" borderId="7" xfId="0" applyFont="1" applyFill="1" applyBorder="1" applyAlignment="1" applyProtection="1">
      <alignment horizontal="left" vertical="center" wrapText="1"/>
    </xf>
    <xf numFmtId="0" fontId="20" fillId="8" borderId="7" xfId="0" applyFont="1" applyFill="1" applyBorder="1" applyAlignment="1" applyProtection="1">
      <alignment horizontal="left" vertical="center" wrapText="1"/>
    </xf>
    <xf numFmtId="0" fontId="6" fillId="8" borderId="8" xfId="0" applyFont="1" applyFill="1" applyBorder="1" applyAlignment="1" applyProtection="1">
      <alignment horizontal="center" vertical="center" wrapText="1"/>
    </xf>
    <xf numFmtId="0" fontId="6" fillId="8" borderId="6" xfId="0" applyFont="1" applyFill="1" applyBorder="1" applyAlignment="1" applyProtection="1">
      <alignment horizontal="center" vertical="center" wrapText="1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13" fillId="3" borderId="7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176" fontId="2" fillId="4" borderId="8" xfId="0" applyNumberFormat="1" applyFont="1" applyFill="1" applyBorder="1" applyAlignment="1" applyProtection="1">
      <alignment horizontal="center" vertical="center" wrapText="1"/>
    </xf>
    <xf numFmtId="176" fontId="2" fillId="4" borderId="6" xfId="0" applyNumberFormat="1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14" fillId="0" borderId="0" xfId="2" applyFont="1" applyAlignment="1" applyProtection="1">
      <alignment horizontal="center" vertical="top"/>
    </xf>
    <xf numFmtId="49" fontId="14" fillId="0" borderId="0" xfId="2" applyNumberFormat="1" applyFont="1" applyBorder="1" applyAlignment="1" applyProtection="1">
      <alignment horizontal="left" vertical="top"/>
    </xf>
    <xf numFmtId="49" fontId="14" fillId="0" borderId="0" xfId="2" applyNumberFormat="1" applyFont="1" applyBorder="1" applyAlignment="1" applyProtection="1">
      <alignment horizontal="left" vertical="center"/>
    </xf>
    <xf numFmtId="0" fontId="14" fillId="0" borderId="0" xfId="2" applyFont="1" applyAlignment="1" applyProtection="1">
      <alignment horizontal="center"/>
    </xf>
    <xf numFmtId="177" fontId="14" fillId="0" borderId="0" xfId="2" applyNumberFormat="1" applyFont="1" applyBorder="1" applyAlignment="1" applyProtection="1">
      <alignment horizontal="center"/>
    </xf>
    <xf numFmtId="0" fontId="14" fillId="0" borderId="0" xfId="2" applyAlignment="1" applyProtection="1">
      <alignment horizontal="left"/>
    </xf>
    <xf numFmtId="0" fontId="14" fillId="0" borderId="11" xfId="2" applyBorder="1" applyAlignment="1" applyProtection="1">
      <alignment horizontal="center" vertical="center"/>
    </xf>
    <xf numFmtId="0" fontId="17" fillId="0" borderId="0" xfId="2" applyFont="1" applyAlignment="1" applyProtection="1">
      <alignment horizontal="center"/>
    </xf>
    <xf numFmtId="0" fontId="17" fillId="0" borderId="0" xfId="2" applyFont="1" applyAlignment="1" applyProtection="1">
      <alignment horizontal="left" wrapText="1"/>
    </xf>
    <xf numFmtId="0" fontId="17" fillId="0" borderId="0" xfId="2" applyFont="1" applyAlignment="1" applyProtection="1">
      <alignment horizontal="center" wrapText="1"/>
    </xf>
    <xf numFmtId="178" fontId="2" fillId="0" borderId="15" xfId="0" applyNumberFormat="1" applyFont="1" applyFill="1" applyBorder="1" applyAlignment="1" applyProtection="1">
      <alignment horizontal="right" vertical="center" wrapText="1"/>
    </xf>
    <xf numFmtId="0" fontId="14" fillId="0" borderId="0" xfId="2" applyFont="1" applyAlignment="1" applyProtection="1">
      <alignment horizontal="right"/>
    </xf>
    <xf numFmtId="0" fontId="17" fillId="0" borderId="13" xfId="2" applyFont="1" applyBorder="1" applyAlignment="1" applyProtection="1">
      <alignment horizontal="center" vertical="center"/>
    </xf>
    <xf numFmtId="0" fontId="17" fillId="0" borderId="13" xfId="2" applyFont="1" applyBorder="1" applyAlignment="1" applyProtection="1">
      <alignment horizontal="center"/>
    </xf>
    <xf numFmtId="0" fontId="14" fillId="0" borderId="13" xfId="2" applyFont="1" applyBorder="1" applyAlignment="1" applyProtection="1">
      <alignment horizontal="right" vertical="center"/>
    </xf>
    <xf numFmtId="176" fontId="2" fillId="0" borderId="15" xfId="0" applyNumberFormat="1" applyFont="1" applyFill="1" applyBorder="1" applyAlignment="1" applyProtection="1">
      <alignment horizontal="right" vertical="center" wrapText="1"/>
    </xf>
    <xf numFmtId="0" fontId="17" fillId="0" borderId="16" xfId="2" applyFont="1" applyBorder="1" applyAlignment="1" applyProtection="1">
      <alignment horizontal="left"/>
    </xf>
    <xf numFmtId="0" fontId="17" fillId="0" borderId="16" xfId="2" applyFont="1" applyBorder="1" applyAlignment="1" applyProtection="1">
      <alignment horizontal="center"/>
    </xf>
    <xf numFmtId="0" fontId="17" fillId="0" borderId="0" xfId="2" applyFont="1" applyBorder="1" applyAlignment="1" applyProtection="1">
      <alignment horizontal="center" vertical="center"/>
    </xf>
    <xf numFmtId="0" fontId="14" fillId="0" borderId="0" xfId="2" applyFont="1" applyBorder="1" applyAlignment="1" applyProtection="1">
      <alignment horizontal="right" vertical="center"/>
    </xf>
    <xf numFmtId="176" fontId="2" fillId="0" borderId="16" xfId="0" applyNumberFormat="1" applyFont="1" applyFill="1" applyBorder="1" applyAlignment="1" applyProtection="1">
      <alignment horizontal="right" vertical="center" wrapText="1"/>
    </xf>
    <xf numFmtId="178" fontId="2" fillId="0" borderId="16" xfId="0" applyNumberFormat="1" applyFont="1" applyFill="1" applyBorder="1" applyAlignment="1" applyProtection="1">
      <alignment horizontal="right" vertical="center" wrapText="1"/>
    </xf>
    <xf numFmtId="0" fontId="17" fillId="0" borderId="7" xfId="2" applyFont="1" applyBorder="1" applyAlignment="1" applyProtection="1">
      <alignment horizontal="right"/>
    </xf>
    <xf numFmtId="0" fontId="17" fillId="0" borderId="7" xfId="2" applyFont="1" applyBorder="1" applyAlignment="1" applyProtection="1">
      <alignment horizontal="center"/>
    </xf>
    <xf numFmtId="0" fontId="14" fillId="0" borderId="0" xfId="2" applyFont="1" applyAlignment="1" applyProtection="1">
      <alignment horizontal="right" vertical="center"/>
    </xf>
    <xf numFmtId="0" fontId="19" fillId="11" borderId="0" xfId="2" applyFont="1" applyFill="1" applyAlignment="1" applyProtection="1">
      <alignment horizontal="center" vertical="center" wrapText="1"/>
    </xf>
    <xf numFmtId="0" fontId="14" fillId="11" borderId="0" xfId="2" applyFont="1" applyFill="1" applyAlignment="1" applyProtection="1">
      <alignment horizontal="center"/>
    </xf>
    <xf numFmtId="0" fontId="17" fillId="0" borderId="12" xfId="2" applyFont="1" applyBorder="1" applyAlignment="1" applyProtection="1">
      <alignment horizontal="left"/>
    </xf>
    <xf numFmtId="0" fontId="17" fillId="0" borderId="12" xfId="2" applyFont="1" applyBorder="1" applyAlignment="1" applyProtection="1">
      <alignment horizontal="center"/>
    </xf>
    <xf numFmtId="0" fontId="18" fillId="0" borderId="0" xfId="0" applyFont="1" applyAlignment="1" applyProtection="1">
      <alignment horizontal="center" vertical="center" wrapText="1"/>
    </xf>
    <xf numFmtId="0" fontId="17" fillId="0" borderId="0" xfId="2" applyFont="1" applyAlignment="1" applyProtection="1">
      <alignment horizontal="right" vertical="center"/>
    </xf>
    <xf numFmtId="176" fontId="2" fillId="0" borderId="9" xfId="0" applyNumberFormat="1" applyFont="1" applyFill="1" applyBorder="1" applyAlignment="1" applyProtection="1">
      <alignment horizontal="right" vertical="center" wrapText="1"/>
    </xf>
    <xf numFmtId="178" fontId="2" fillId="0" borderId="9" xfId="0" applyNumberFormat="1" applyFont="1" applyFill="1" applyBorder="1" applyAlignment="1" applyProtection="1">
      <alignment horizontal="right" vertical="center" wrapText="1"/>
    </xf>
  </cellXfs>
  <cellStyles count="3">
    <cellStyle name="百分比" xfId="1" builtinId="5"/>
    <cellStyle name="常规" xfId="0" builtinId="0"/>
    <cellStyle name="常规 2" xfId="2"/>
  </cellStyles>
  <dxfs count="186"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ill>
        <patternFill patternType="solid">
          <bgColor indexed="10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 val="0"/>
        <color indexed="12"/>
      </font>
    </dxf>
    <dxf>
      <font>
        <b/>
        <i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/>
        <color indexed="39"/>
      </font>
      <fill>
        <patternFill patternType="solid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 val="0"/>
        <color indexed="12"/>
      </font>
      <fill>
        <patternFill patternType="solid">
          <bgColor indexed="22"/>
        </patternFill>
      </fill>
    </dxf>
    <dxf>
      <font>
        <b/>
        <i/>
        <color indexed="10"/>
      </font>
      <fill>
        <patternFill patternType="solid">
          <bgColor indexed="22"/>
        </patternFill>
      </fill>
    </dxf>
    <dxf>
      <font>
        <b/>
        <i val="0"/>
        <color indexed="12"/>
      </font>
      <fill>
        <patternFill patternType="solid">
          <bgColor indexed="22"/>
        </patternFill>
      </fill>
    </dxf>
    <dxf>
      <font>
        <b/>
        <i val="0"/>
        <color indexed="12"/>
      </font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b/>
        <i/>
        <color indexed="10"/>
      </font>
    </dxf>
    <dxf>
      <font>
        <b/>
        <i/>
        <color indexed="10"/>
      </font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  <i/>
        <color indexed="10"/>
      </font>
      <fill>
        <patternFill patternType="lightGray">
          <bgColor indexed="22"/>
        </patternFill>
      </fill>
    </dxf>
    <dxf>
      <font>
        <color rgb="FF8A0000"/>
      </font>
      <fill>
        <patternFill patternType="solid">
          <bgColor rgb="FFFF00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ill>
        <patternFill patternType="solid">
          <bgColor indexed="1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>
          <bgColor rgb="FFFFFF00"/>
        </patternFill>
      </fill>
    </dxf>
    <dxf>
      <font>
        <b/>
        <i/>
        <color rgb="FFFF0000"/>
      </font>
      <fill>
        <patternFill patternType="lightGray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lightGray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85"/>
      <tableStyleElement type="headerRow" dxfId="184"/>
    </tableStyle>
  </tableStyles>
  <colors>
    <mruColors>
      <color rgb="FF990099"/>
      <color rgb="FFCC0066"/>
      <color rgb="FF99CC00"/>
      <color rgb="FF99FF33"/>
      <color rgb="FF339966"/>
      <color rgb="FFFFFFFF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4"/>
  <sheetViews>
    <sheetView zoomScale="82" zoomScaleNormal="82" zoomScalePageLayoutView="82" workbookViewId="0">
      <selection activeCell="H9" sqref="H9"/>
    </sheetView>
  </sheetViews>
  <sheetFormatPr baseColWidth="10" defaultColWidth="9" defaultRowHeight="18" x14ac:dyDescent="0.15"/>
  <cols>
    <col min="1" max="1" width="5.83203125" style="5" customWidth="1"/>
    <col min="2" max="2" width="40.6640625" style="72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0" t="s">
        <v>103</v>
      </c>
      <c r="C1" s="82" t="s">
        <v>36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1.5" customHeight="1" x14ac:dyDescent="0.15">
      <c r="A2" s="79"/>
      <c r="B2" s="81"/>
      <c r="C2" s="83" t="s">
        <v>0</v>
      </c>
      <c r="D2" s="83"/>
      <c r="E2" s="81" t="s">
        <v>104</v>
      </c>
      <c r="F2" s="81"/>
      <c r="G2" s="81"/>
      <c r="H2" s="9"/>
      <c r="I2" s="9"/>
      <c r="J2" s="9"/>
      <c r="K2" s="9"/>
    </row>
    <row r="3" spans="1:11" s="3" customFormat="1" ht="60.75" customHeight="1" x14ac:dyDescent="0.15">
      <c r="A3" s="23" t="s">
        <v>1</v>
      </c>
      <c r="B3" s="15" t="s">
        <v>44</v>
      </c>
      <c r="C3" s="6" t="s">
        <v>70</v>
      </c>
      <c r="D3" s="6" t="s">
        <v>69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14800000</v>
      </c>
      <c r="E4" s="7">
        <f>SUM(E5:E104)</f>
        <v>11</v>
      </c>
      <c r="F4" s="65">
        <f>SUM(F5:F104)</f>
        <v>76000000</v>
      </c>
      <c r="G4" s="85"/>
      <c r="H4" s="85"/>
      <c r="I4" s="85"/>
      <c r="J4" s="85"/>
      <c r="K4" s="85"/>
    </row>
    <row r="5" spans="1:11" ht="40" customHeight="1" x14ac:dyDescent="0.15">
      <c r="A5" s="25">
        <v>1</v>
      </c>
      <c r="B5" s="67" t="s">
        <v>94</v>
      </c>
      <c r="C5" s="11" t="s">
        <v>71</v>
      </c>
      <c r="D5" s="68">
        <v>8000000</v>
      </c>
      <c r="E5" s="2">
        <v>1</v>
      </c>
      <c r="F5" s="53">
        <f>IF(OR(E5=0,E5="",D5=0,D5="",C5=0,C5=""),"",D5*E5)</f>
        <v>8000000</v>
      </c>
      <c r="G5" s="13" t="s">
        <v>72</v>
      </c>
      <c r="H5" s="13" t="s">
        <v>73</v>
      </c>
      <c r="I5" s="13" t="s">
        <v>74</v>
      </c>
      <c r="J5" s="13" t="s">
        <v>75</v>
      </c>
      <c r="K5" s="13"/>
    </row>
    <row r="6" spans="1:11" ht="40" customHeight="1" x14ac:dyDescent="0.15">
      <c r="A6" s="8">
        <f>A5+1</f>
        <v>2</v>
      </c>
      <c r="B6" s="67" t="s">
        <v>95</v>
      </c>
      <c r="C6" s="11" t="s">
        <v>71</v>
      </c>
      <c r="D6" s="68">
        <v>6800000</v>
      </c>
      <c r="E6" s="2">
        <v>10</v>
      </c>
      <c r="F6" s="53">
        <f t="shared" ref="F6:F69" si="0">IF(OR(E6=0,E6="",D6=0,D6="",C6=0,C6=""),"",D6*E6)</f>
        <v>68000000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104" si="1">A6+1</f>
        <v>3</v>
      </c>
      <c r="B7" s="67"/>
      <c r="C7" s="11"/>
      <c r="D7" s="54"/>
      <c r="E7" s="2"/>
      <c r="F7" s="53" t="str">
        <f t="shared" si="0"/>
        <v/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67"/>
      <c r="C8" s="11"/>
      <c r="D8" s="54"/>
      <c r="E8" s="2"/>
      <c r="F8" s="53" t="str">
        <f t="shared" si="0"/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67"/>
      <c r="C9" s="11"/>
      <c r="D9" s="54"/>
      <c r="E9" s="2"/>
      <c r="F9" s="53" t="str">
        <f t="shared" si="0"/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67"/>
      <c r="C10" s="11"/>
      <c r="D10" s="54"/>
      <c r="E10" s="2"/>
      <c r="F10" s="53" t="str">
        <f t="shared" si="0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67"/>
      <c r="C11" s="11"/>
      <c r="D11" s="54"/>
      <c r="E11" s="2"/>
      <c r="F11" s="53" t="str">
        <f t="shared" si="0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67"/>
      <c r="C12" s="11"/>
      <c r="D12" s="54"/>
      <c r="E12" s="2"/>
      <c r="F12" s="53" t="str">
        <f t="shared" si="0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67"/>
      <c r="C13" s="11"/>
      <c r="D13" s="54"/>
      <c r="E13" s="2"/>
      <c r="F13" s="53" t="str">
        <f t="shared" si="0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67"/>
      <c r="C14" s="11"/>
      <c r="D14" s="54"/>
      <c r="E14" s="2"/>
      <c r="F14" s="53" t="str">
        <f t="shared" si="0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67"/>
      <c r="C15" s="11"/>
      <c r="D15" s="54"/>
      <c r="E15" s="2"/>
      <c r="F15" s="53" t="str">
        <f t="shared" si="0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67"/>
      <c r="C16" s="11"/>
      <c r="D16" s="54"/>
      <c r="E16" s="2"/>
      <c r="F16" s="53" t="str">
        <f t="shared" si="0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67"/>
      <c r="C17" s="11"/>
      <c r="D17" s="54"/>
      <c r="E17" s="2"/>
      <c r="F17" s="53" t="str">
        <f t="shared" si="0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67"/>
      <c r="C18" s="11"/>
      <c r="D18" s="54"/>
      <c r="E18" s="2"/>
      <c r="F18" s="53" t="str">
        <f t="shared" si="0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70"/>
      <c r="C19" s="11"/>
      <c r="D19" s="54"/>
      <c r="E19" s="2"/>
      <c r="F19" s="53" t="str">
        <f t="shared" si="0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70"/>
      <c r="C20" s="11"/>
      <c r="D20" s="54"/>
      <c r="E20" s="2"/>
      <c r="F20" s="53" t="str">
        <f t="shared" si="0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70"/>
      <c r="C21" s="11"/>
      <c r="D21" s="54"/>
      <c r="E21" s="2"/>
      <c r="F21" s="53" t="str">
        <f t="shared" si="0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70"/>
      <c r="C22" s="11"/>
      <c r="D22" s="54"/>
      <c r="E22" s="2"/>
      <c r="F22" s="53" t="str">
        <f t="shared" si="0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70"/>
      <c r="C23" s="11"/>
      <c r="D23" s="54"/>
      <c r="E23" s="2"/>
      <c r="F23" s="53" t="str">
        <f t="shared" si="0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70"/>
      <c r="C24" s="11"/>
      <c r="D24" s="54"/>
      <c r="E24" s="2"/>
      <c r="F24" s="53" t="str">
        <f t="shared" si="0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70"/>
      <c r="C25" s="11"/>
      <c r="D25" s="54"/>
      <c r="E25" s="2"/>
      <c r="F25" s="53" t="str">
        <f t="shared" si="0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70"/>
      <c r="C26" s="11"/>
      <c r="D26" s="54"/>
      <c r="E26" s="2"/>
      <c r="F26" s="53" t="str">
        <f t="shared" si="0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70"/>
      <c r="C27" s="11"/>
      <c r="D27" s="54"/>
      <c r="E27" s="2"/>
      <c r="F27" s="53" t="str">
        <f t="shared" si="0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70"/>
      <c r="C28" s="11"/>
      <c r="D28" s="54"/>
      <c r="E28" s="2"/>
      <c r="F28" s="53" t="str">
        <f t="shared" si="0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70"/>
      <c r="C29" s="11"/>
      <c r="D29" s="54"/>
      <c r="E29" s="2"/>
      <c r="F29" s="53" t="str">
        <f t="shared" si="0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70"/>
      <c r="C30" s="11"/>
      <c r="D30" s="54"/>
      <c r="E30" s="2"/>
      <c r="F30" s="53" t="str">
        <f t="shared" si="0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70"/>
      <c r="C31" s="11"/>
      <c r="D31" s="54"/>
      <c r="E31" s="2"/>
      <c r="F31" s="53" t="str">
        <f t="shared" si="0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70"/>
      <c r="C32" s="11"/>
      <c r="D32" s="54"/>
      <c r="E32" s="2"/>
      <c r="F32" s="53" t="str">
        <f t="shared" si="0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70"/>
      <c r="C33" s="11"/>
      <c r="D33" s="54"/>
      <c r="E33" s="2"/>
      <c r="F33" s="53" t="str">
        <f t="shared" si="0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70"/>
      <c r="C34" s="11"/>
      <c r="D34" s="54"/>
      <c r="E34" s="2"/>
      <c r="F34" s="53" t="str">
        <f t="shared" si="0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70"/>
      <c r="C35" s="11"/>
      <c r="D35" s="54"/>
      <c r="E35" s="2"/>
      <c r="F35" s="53" t="str">
        <f t="shared" si="0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70"/>
      <c r="C36" s="11"/>
      <c r="D36" s="54"/>
      <c r="E36" s="2"/>
      <c r="F36" s="53" t="str">
        <f t="shared" si="0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70"/>
      <c r="C37" s="11"/>
      <c r="D37" s="54"/>
      <c r="E37" s="2"/>
      <c r="F37" s="53" t="str">
        <f t="shared" si="0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70"/>
      <c r="C38" s="11"/>
      <c r="D38" s="54"/>
      <c r="E38" s="2"/>
      <c r="F38" s="53" t="str">
        <f t="shared" si="0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70"/>
      <c r="C39" s="11"/>
      <c r="D39" s="54"/>
      <c r="E39" s="2"/>
      <c r="F39" s="53" t="str">
        <f t="shared" si="0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70"/>
      <c r="C40" s="11"/>
      <c r="D40" s="54"/>
      <c r="E40" s="2"/>
      <c r="F40" s="53" t="str">
        <f t="shared" si="0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70"/>
      <c r="C41" s="11"/>
      <c r="D41" s="54"/>
      <c r="E41" s="2"/>
      <c r="F41" s="53" t="str">
        <f t="shared" si="0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70"/>
      <c r="C42" s="11"/>
      <c r="D42" s="54"/>
      <c r="E42" s="2"/>
      <c r="F42" s="53" t="str">
        <f t="shared" si="0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70"/>
      <c r="C43" s="11"/>
      <c r="D43" s="54"/>
      <c r="E43" s="2"/>
      <c r="F43" s="53" t="str">
        <f t="shared" si="0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70"/>
      <c r="C44" s="11"/>
      <c r="D44" s="54"/>
      <c r="E44" s="2"/>
      <c r="F44" s="53" t="str">
        <f t="shared" si="0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70"/>
      <c r="C45" s="11"/>
      <c r="D45" s="54"/>
      <c r="E45" s="2"/>
      <c r="F45" s="53" t="str">
        <f t="shared" si="0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70"/>
      <c r="C46" s="11"/>
      <c r="D46" s="54"/>
      <c r="E46" s="2"/>
      <c r="F46" s="53" t="str">
        <f t="shared" si="0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70"/>
      <c r="C47" s="11"/>
      <c r="D47" s="54"/>
      <c r="E47" s="2"/>
      <c r="F47" s="53" t="str">
        <f t="shared" si="0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70"/>
      <c r="C48" s="11"/>
      <c r="D48" s="54"/>
      <c r="E48" s="2"/>
      <c r="F48" s="53" t="str">
        <f t="shared" si="0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70"/>
      <c r="C49" s="11"/>
      <c r="D49" s="54"/>
      <c r="E49" s="2"/>
      <c r="F49" s="53" t="str">
        <f t="shared" si="0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70"/>
      <c r="C50" s="11"/>
      <c r="D50" s="54"/>
      <c r="E50" s="2"/>
      <c r="F50" s="53" t="str">
        <f t="shared" si="0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70"/>
      <c r="C51" s="11"/>
      <c r="D51" s="54"/>
      <c r="E51" s="2"/>
      <c r="F51" s="53" t="str">
        <f t="shared" si="0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70"/>
      <c r="C52" s="11"/>
      <c r="D52" s="54"/>
      <c r="E52" s="2"/>
      <c r="F52" s="53" t="str">
        <f t="shared" si="0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70"/>
      <c r="C53" s="11"/>
      <c r="D53" s="54"/>
      <c r="E53" s="2"/>
      <c r="F53" s="53" t="str">
        <f t="shared" si="0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70"/>
      <c r="C54" s="11"/>
      <c r="D54" s="54"/>
      <c r="E54" s="2"/>
      <c r="F54" s="53" t="str">
        <f t="shared" si="0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70"/>
      <c r="C55" s="11"/>
      <c r="D55" s="54"/>
      <c r="E55" s="2"/>
      <c r="F55" s="53" t="str">
        <f t="shared" si="0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70"/>
      <c r="C56" s="11"/>
      <c r="D56" s="54"/>
      <c r="E56" s="2"/>
      <c r="F56" s="53" t="str">
        <f t="shared" si="0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70"/>
      <c r="C57" s="11"/>
      <c r="D57" s="54"/>
      <c r="E57" s="2"/>
      <c r="F57" s="53" t="str">
        <f t="shared" si="0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70"/>
      <c r="C58" s="11"/>
      <c r="D58" s="54"/>
      <c r="E58" s="2"/>
      <c r="F58" s="53" t="str">
        <f t="shared" si="0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70"/>
      <c r="C59" s="11"/>
      <c r="D59" s="54"/>
      <c r="E59" s="2"/>
      <c r="F59" s="53" t="str">
        <f t="shared" si="0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70"/>
      <c r="C60" s="11"/>
      <c r="D60" s="54"/>
      <c r="E60" s="2"/>
      <c r="F60" s="53" t="str">
        <f t="shared" si="0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70"/>
      <c r="C61" s="11"/>
      <c r="D61" s="54"/>
      <c r="E61" s="2"/>
      <c r="F61" s="53" t="str">
        <f t="shared" si="0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70"/>
      <c r="C62" s="11"/>
      <c r="D62" s="54"/>
      <c r="E62" s="2"/>
      <c r="F62" s="53" t="str">
        <f t="shared" si="0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70"/>
      <c r="C63" s="11"/>
      <c r="D63" s="54"/>
      <c r="E63" s="2"/>
      <c r="F63" s="53" t="str">
        <f t="shared" si="0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70"/>
      <c r="C64" s="11"/>
      <c r="D64" s="54"/>
      <c r="E64" s="2"/>
      <c r="F64" s="53" t="str">
        <f t="shared" si="0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70"/>
      <c r="C65" s="11"/>
      <c r="D65" s="54"/>
      <c r="E65" s="2"/>
      <c r="F65" s="53" t="str">
        <f t="shared" si="0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70"/>
      <c r="C66" s="11"/>
      <c r="D66" s="54"/>
      <c r="E66" s="2"/>
      <c r="F66" s="53" t="str">
        <f t="shared" si="0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70"/>
      <c r="C67" s="11"/>
      <c r="D67" s="54"/>
      <c r="E67" s="2"/>
      <c r="F67" s="53" t="str">
        <f t="shared" si="0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70"/>
      <c r="C68" s="11"/>
      <c r="D68" s="54"/>
      <c r="E68" s="2"/>
      <c r="F68" s="53" t="str">
        <f t="shared" si="0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70"/>
      <c r="C69" s="11"/>
      <c r="D69" s="54"/>
      <c r="E69" s="2"/>
      <c r="F69" s="53" t="str">
        <f t="shared" si="0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70"/>
      <c r="C70" s="11"/>
      <c r="D70" s="54"/>
      <c r="E70" s="2"/>
      <c r="F70" s="53" t="str">
        <f t="shared" ref="F70:F104" si="2">IF(OR(E70=0,E70="",D70=0,D70="",C70=0,C70=""),"",D70*E70)</f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si="1"/>
        <v>67</v>
      </c>
      <c r="B71" s="70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1"/>
        <v>68</v>
      </c>
      <c r="B72" s="70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1"/>
        <v>69</v>
      </c>
      <c r="B73" s="70"/>
      <c r="C73" s="11"/>
      <c r="D73" s="54"/>
      <c r="E73" s="2"/>
      <c r="F73" s="53" t="str">
        <f t="shared" si="2"/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1"/>
        <v>70</v>
      </c>
      <c r="B74" s="70"/>
      <c r="C74" s="11"/>
      <c r="D74" s="54"/>
      <c r="E74" s="2"/>
      <c r="F74" s="53" t="str">
        <f t="shared" si="2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1"/>
        <v>71</v>
      </c>
      <c r="B75" s="70"/>
      <c r="C75" s="11"/>
      <c r="D75" s="54"/>
      <c r="E75" s="2"/>
      <c r="F75" s="53" t="str">
        <f t="shared" si="2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1"/>
        <v>72</v>
      </c>
      <c r="B76" s="70"/>
      <c r="C76" s="11"/>
      <c r="D76" s="54"/>
      <c r="E76" s="2"/>
      <c r="F76" s="53" t="str">
        <f t="shared" si="2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1"/>
        <v>73</v>
      </c>
      <c r="B77" s="70"/>
      <c r="C77" s="11"/>
      <c r="D77" s="54"/>
      <c r="E77" s="2"/>
      <c r="F77" s="53" t="str">
        <f t="shared" si="2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1"/>
        <v>74</v>
      </c>
      <c r="B78" s="70"/>
      <c r="C78" s="11"/>
      <c r="D78" s="54"/>
      <c r="E78" s="2"/>
      <c r="F78" s="53" t="str">
        <f t="shared" si="2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1"/>
        <v>75</v>
      </c>
      <c r="B79" s="70"/>
      <c r="C79" s="11"/>
      <c r="D79" s="54"/>
      <c r="E79" s="2"/>
      <c r="F79" s="53" t="str">
        <f t="shared" si="2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1"/>
        <v>76</v>
      </c>
      <c r="B80" s="70"/>
      <c r="C80" s="11"/>
      <c r="D80" s="54"/>
      <c r="E80" s="2"/>
      <c r="F80" s="53" t="str">
        <f t="shared" si="2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1"/>
        <v>77</v>
      </c>
      <c r="B81" s="70"/>
      <c r="C81" s="11"/>
      <c r="D81" s="54"/>
      <c r="E81" s="2"/>
      <c r="F81" s="53" t="str">
        <f t="shared" si="2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1"/>
        <v>78</v>
      </c>
      <c r="B82" s="70"/>
      <c r="C82" s="11"/>
      <c r="D82" s="54"/>
      <c r="E82" s="2"/>
      <c r="F82" s="53" t="str">
        <f t="shared" si="2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1"/>
        <v>79</v>
      </c>
      <c r="B83" s="70"/>
      <c r="C83" s="11"/>
      <c r="D83" s="54"/>
      <c r="E83" s="2"/>
      <c r="F83" s="53" t="str">
        <f t="shared" si="2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1"/>
        <v>80</v>
      </c>
      <c r="B84" s="70"/>
      <c r="C84" s="11"/>
      <c r="D84" s="54"/>
      <c r="E84" s="2"/>
      <c r="F84" s="53" t="str">
        <f t="shared" si="2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1"/>
        <v>81</v>
      </c>
      <c r="B85" s="70"/>
      <c r="C85" s="11"/>
      <c r="D85" s="54"/>
      <c r="E85" s="2"/>
      <c r="F85" s="53" t="str">
        <f t="shared" si="2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1"/>
        <v>82</v>
      </c>
      <c r="B86" s="70"/>
      <c r="C86" s="11"/>
      <c r="D86" s="54"/>
      <c r="E86" s="2"/>
      <c r="F86" s="53" t="str">
        <f t="shared" si="2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1"/>
        <v>83</v>
      </c>
      <c r="B87" s="70"/>
      <c r="C87" s="11"/>
      <c r="D87" s="54"/>
      <c r="E87" s="2"/>
      <c r="F87" s="53" t="str">
        <f t="shared" si="2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1"/>
        <v>84</v>
      </c>
      <c r="B88" s="70"/>
      <c r="C88" s="11"/>
      <c r="D88" s="54"/>
      <c r="E88" s="2"/>
      <c r="F88" s="53" t="str">
        <f t="shared" si="2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1"/>
        <v>85</v>
      </c>
      <c r="B89" s="70"/>
      <c r="C89" s="11"/>
      <c r="D89" s="54"/>
      <c r="E89" s="2"/>
      <c r="F89" s="53" t="str">
        <f t="shared" si="2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1"/>
        <v>86</v>
      </c>
      <c r="B90" s="70"/>
      <c r="C90" s="11"/>
      <c r="D90" s="54"/>
      <c r="E90" s="2"/>
      <c r="F90" s="53" t="str">
        <f t="shared" si="2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1"/>
        <v>87</v>
      </c>
      <c r="B91" s="70"/>
      <c r="C91" s="11"/>
      <c r="D91" s="54"/>
      <c r="E91" s="2"/>
      <c r="F91" s="53" t="str">
        <f t="shared" si="2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1"/>
        <v>88</v>
      </c>
      <c r="B92" s="70"/>
      <c r="C92" s="11"/>
      <c r="D92" s="54"/>
      <c r="E92" s="2"/>
      <c r="F92" s="53" t="str">
        <f t="shared" si="2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1"/>
        <v>89</v>
      </c>
      <c r="B93" s="70"/>
      <c r="C93" s="11"/>
      <c r="D93" s="54"/>
      <c r="E93" s="2"/>
      <c r="F93" s="53" t="str">
        <f t="shared" si="2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1"/>
        <v>90</v>
      </c>
      <c r="B94" s="70"/>
      <c r="C94" s="11"/>
      <c r="D94" s="54"/>
      <c r="E94" s="2"/>
      <c r="F94" s="53" t="str">
        <f t="shared" si="2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1"/>
        <v>91</v>
      </c>
      <c r="B95" s="70"/>
      <c r="C95" s="11"/>
      <c r="D95" s="54"/>
      <c r="E95" s="2"/>
      <c r="F95" s="53" t="str">
        <f t="shared" si="2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1"/>
        <v>92</v>
      </c>
      <c r="B96" s="70"/>
      <c r="C96" s="11"/>
      <c r="D96" s="54"/>
      <c r="E96" s="2"/>
      <c r="F96" s="53" t="str">
        <f t="shared" si="2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1"/>
        <v>93</v>
      </c>
      <c r="B97" s="70"/>
      <c r="C97" s="11"/>
      <c r="D97" s="54"/>
      <c r="E97" s="2"/>
      <c r="F97" s="53" t="str">
        <f t="shared" si="2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1"/>
        <v>94</v>
      </c>
      <c r="B98" s="70"/>
      <c r="C98" s="11"/>
      <c r="D98" s="54"/>
      <c r="E98" s="2"/>
      <c r="F98" s="53" t="str">
        <f t="shared" si="2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1"/>
        <v>95</v>
      </c>
      <c r="B99" s="70"/>
      <c r="C99" s="11"/>
      <c r="D99" s="54"/>
      <c r="E99" s="2"/>
      <c r="F99" s="53" t="str">
        <f t="shared" si="2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1"/>
        <v>96</v>
      </c>
      <c r="B100" s="70"/>
      <c r="C100" s="11"/>
      <c r="D100" s="54"/>
      <c r="E100" s="2"/>
      <c r="F100" s="53" t="str">
        <f t="shared" si="2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1"/>
        <v>97</v>
      </c>
      <c r="B101" s="70"/>
      <c r="C101" s="11"/>
      <c r="D101" s="54"/>
      <c r="E101" s="2"/>
      <c r="F101" s="53" t="str">
        <f t="shared" si="2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1"/>
        <v>98</v>
      </c>
      <c r="B102" s="70"/>
      <c r="C102" s="11"/>
      <c r="D102" s="54"/>
      <c r="E102" s="2"/>
      <c r="F102" s="53" t="str">
        <f t="shared" si="2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1"/>
        <v>99</v>
      </c>
      <c r="B103" s="70"/>
      <c r="C103" s="11"/>
      <c r="D103" s="54"/>
      <c r="E103" s="2"/>
      <c r="F103" s="53" t="str">
        <f t="shared" si="2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1"/>
        <v>100</v>
      </c>
      <c r="B104" s="70"/>
      <c r="C104" s="11"/>
      <c r="D104" s="54"/>
      <c r="E104" s="2"/>
      <c r="F104" s="53" t="str">
        <f t="shared" si="2"/>
        <v/>
      </c>
      <c r="G104" s="13"/>
      <c r="H104" s="13"/>
      <c r="I104" s="13"/>
      <c r="J104" s="13"/>
      <c r="K104" s="13"/>
    </row>
  </sheetData>
  <sheetProtection algorithmName="SHA-512" hashValue="+4URD8RLV1GnBBEqqw9WqHlTEhh3s5aD0nsZ8Qd1jhaH1y4iDDBrxdlYbosoIotxK0uDnsJ265Rn8uaUgsg0gQ==" saltValue="QvzjAR9Qcaz7c9ZMZy/p0A==" spinCount="100000" sheet="1" objects="1" scenarios="1" selectLockedCells="1"/>
  <mergeCells count="11">
    <mergeCell ref="K3:K4"/>
    <mergeCell ref="E2:G2"/>
    <mergeCell ref="G3:G4"/>
    <mergeCell ref="H3:H4"/>
    <mergeCell ref="I3:I4"/>
    <mergeCell ref="A1:A2"/>
    <mergeCell ref="B1:B2"/>
    <mergeCell ref="C1:G1"/>
    <mergeCell ref="C2:D2"/>
    <mergeCell ref="J3:J4"/>
    <mergeCell ref="B4:C4"/>
  </mergeCells>
  <phoneticPr fontId="11" type="noConversion"/>
  <conditionalFormatting sqref="B5:B18">
    <cfRule type="expression" dxfId="183" priority="103" stopIfTrue="1">
      <formula>AND(B4&lt;&gt;"",B5="")</formula>
    </cfRule>
    <cfRule type="expression" dxfId="182" priority="104" stopIfTrue="1">
      <formula>B5=""</formula>
    </cfRule>
    <cfRule type="expression" dxfId="181" priority="105" stopIfTrue="1">
      <formula>AND(B4&lt;&gt;"",B5&lt;&gt;"")</formula>
    </cfRule>
  </conditionalFormatting>
  <conditionalFormatting sqref="C7:C104">
    <cfRule type="expression" dxfId="180" priority="39" stopIfTrue="1">
      <formula>AND(B7&lt;&gt;"",C7="")</formula>
    </cfRule>
  </conditionalFormatting>
  <conditionalFormatting sqref="C7:C104">
    <cfRule type="expression" dxfId="179" priority="40" stopIfTrue="1">
      <formula>B7=""</formula>
    </cfRule>
  </conditionalFormatting>
  <conditionalFormatting sqref="G6:G104">
    <cfRule type="expression" dxfId="178" priority="35">
      <formula>AND(F6&lt;&gt;"",G6="")</formula>
    </cfRule>
    <cfRule type="expression" dxfId="177" priority="101" stopIfTrue="1">
      <formula>OR(F6="",$F6="")</formula>
    </cfRule>
  </conditionalFormatting>
  <conditionalFormatting sqref="H6:H104">
    <cfRule type="expression" dxfId="176" priority="33">
      <formula>AND(F6&lt;&gt;"",G6&lt;&gt;"",H6="")</formula>
    </cfRule>
    <cfRule type="expression" dxfId="175" priority="34" stopIfTrue="1">
      <formula>OR($F6="",G6="",)</formula>
    </cfRule>
  </conditionalFormatting>
  <conditionalFormatting sqref="I6:I104">
    <cfRule type="expression" dxfId="174" priority="31">
      <formula>AND(F6&lt;&gt;"",G6&lt;&gt;"",H6&lt;&gt;"",I6="")</formula>
    </cfRule>
    <cfRule type="expression" dxfId="173" priority="32" stopIfTrue="1">
      <formula>OR($F6="",G6="",H6="")</formula>
    </cfRule>
  </conditionalFormatting>
  <conditionalFormatting sqref="J6:J104">
    <cfRule type="expression" dxfId="172" priority="27">
      <formula>AND($F6&lt;&gt;"",G6&lt;&gt;"",H6&lt;&gt;"",I6&lt;&gt;"",J6="")</formula>
    </cfRule>
    <cfRule type="expression" dxfId="171" priority="28" stopIfTrue="1">
      <formula>OR($F6="",G6="",H6="",I6="")</formula>
    </cfRule>
  </conditionalFormatting>
  <conditionalFormatting sqref="K5:K104">
    <cfRule type="expression" dxfId="170" priority="25">
      <formula>AND($F5&lt;&gt;"",G5&lt;&gt;"",H5&lt;&gt;"",I5&lt;&gt;"",J5&lt;&gt;"",K5="")</formula>
    </cfRule>
    <cfRule type="expression" dxfId="169" priority="26" stopIfTrue="1">
      <formula>OR($F5="",G5="",H5="",I5="",J5="")</formula>
    </cfRule>
  </conditionalFormatting>
  <conditionalFormatting sqref="B19:B104">
    <cfRule type="expression" dxfId="168" priority="22" stopIfTrue="1">
      <formula>AND(B18&lt;&gt;"",B19="")</formula>
    </cfRule>
    <cfRule type="expression" dxfId="167" priority="23" stopIfTrue="1">
      <formula>B19=""</formula>
    </cfRule>
    <cfRule type="expression" dxfId="166" priority="24" stopIfTrue="1">
      <formula>AND(B18&lt;&gt;"",B19&lt;&gt;"")</formula>
    </cfRule>
  </conditionalFormatting>
  <conditionalFormatting sqref="E5:E104">
    <cfRule type="expression" dxfId="165" priority="17" stopIfTrue="1">
      <formula>AND(D5&lt;&gt;"",E5="")</formula>
    </cfRule>
  </conditionalFormatting>
  <conditionalFormatting sqref="D5:E104">
    <cfRule type="expression" dxfId="164" priority="18" stopIfTrue="1">
      <formula>OR(C5="",B5="")</formula>
    </cfRule>
  </conditionalFormatting>
  <conditionalFormatting sqref="D5:D104">
    <cfRule type="expression" dxfId="163" priority="16" stopIfTrue="1">
      <formula>AND(C5&lt;&gt;"",D5="")</formula>
    </cfRule>
  </conditionalFormatting>
  <conditionalFormatting sqref="B1:B2">
    <cfRule type="expression" dxfId="162" priority="13">
      <formula>B1=0</formula>
    </cfRule>
    <cfRule type="expression" dxfId="161" priority="14">
      <formula>E2=0</formula>
    </cfRule>
  </conditionalFormatting>
  <conditionalFormatting sqref="E2:G2">
    <cfRule type="expression" dxfId="160" priority="11">
      <formula>E2=“”</formula>
    </cfRule>
    <cfRule type="expression" dxfId="159" priority="12">
      <formula>E2=0</formula>
    </cfRule>
  </conditionalFormatting>
  <conditionalFormatting sqref="C5:C6">
    <cfRule type="expression" dxfId="158" priority="9" stopIfTrue="1">
      <formula>AND(B5&lt;&gt;"",C5="")</formula>
    </cfRule>
  </conditionalFormatting>
  <conditionalFormatting sqref="C5:C6">
    <cfRule type="expression" dxfId="157" priority="10" stopIfTrue="1">
      <formula>B5=""</formula>
    </cfRule>
  </conditionalFormatting>
  <conditionalFormatting sqref="G5">
    <cfRule type="expression" dxfId="156" priority="7">
      <formula>AND(F5&lt;&gt;"",G5="")</formula>
    </cfRule>
    <cfRule type="expression" dxfId="155" priority="8" stopIfTrue="1">
      <formula>OR(F5="",$F5="")</formula>
    </cfRule>
  </conditionalFormatting>
  <conditionalFormatting sqref="H5">
    <cfRule type="expression" dxfId="154" priority="5">
      <formula>AND(F5&lt;&gt;"",G5&lt;&gt;"",H5="")</formula>
    </cfRule>
    <cfRule type="expression" dxfId="153" priority="6" stopIfTrue="1">
      <formula>OR($F5="",G5="",)</formula>
    </cfRule>
  </conditionalFormatting>
  <conditionalFormatting sqref="I5">
    <cfRule type="expression" dxfId="152" priority="3">
      <formula>AND(F5&lt;&gt;"",G5&lt;&gt;"",H5&lt;&gt;"",I5="")</formula>
    </cfRule>
    <cfRule type="expression" dxfId="151" priority="4" stopIfTrue="1">
      <formula>OR($F5="",G5="",H5="")</formula>
    </cfRule>
  </conditionalFormatting>
  <conditionalFormatting sqref="J5">
    <cfRule type="expression" dxfId="150" priority="1">
      <formula>AND($F5&lt;&gt;"",G5&lt;&gt;"",H5&lt;&gt;"",I5&lt;&gt;"",J5="")</formula>
    </cfRule>
    <cfRule type="expression" dxfId="149" priority="2" stopIfTrue="1">
      <formula>OR($F5="",G5="",H5="",I5="")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104"/>
  <sheetViews>
    <sheetView zoomScale="79" zoomScaleNormal="79" zoomScalePageLayoutView="79" workbookViewId="0">
      <selection activeCell="J8" sqref="J8"/>
    </sheetView>
  </sheetViews>
  <sheetFormatPr baseColWidth="10" defaultColWidth="9" defaultRowHeight="18" x14ac:dyDescent="0.15"/>
  <cols>
    <col min="1" max="1" width="5.83203125" style="5" customWidth="1"/>
    <col min="2" max="2" width="40.6640625" style="74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男士C</v>
      </c>
      <c r="C1" s="82" t="s">
        <v>37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C C C C C C</v>
      </c>
      <c r="F2" s="90"/>
      <c r="G2" s="90"/>
      <c r="H2" s="21"/>
      <c r="I2" s="21"/>
      <c r="J2" s="52"/>
      <c r="K2" s="21"/>
    </row>
    <row r="3" spans="1:11" s="3" customFormat="1" ht="60.75" customHeight="1" x14ac:dyDescent="0.15">
      <c r="A3" s="6" t="s">
        <v>1</v>
      </c>
      <c r="B3" s="71" t="s">
        <v>38</v>
      </c>
      <c r="C3" s="6" t="s">
        <v>70</v>
      </c>
      <c r="D3" s="6" t="s">
        <v>66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3200000</v>
      </c>
      <c r="E4" s="7">
        <f>SUM(E5:E104)</f>
        <v>6</v>
      </c>
      <c r="F4" s="65">
        <f>SUM(F5:F104)</f>
        <v>9600000</v>
      </c>
      <c r="G4" s="85"/>
      <c r="H4" s="85"/>
      <c r="I4" s="85"/>
      <c r="J4" s="85"/>
      <c r="K4" s="85"/>
    </row>
    <row r="5" spans="1:11" ht="40" customHeight="1" x14ac:dyDescent="0.15">
      <c r="A5" s="8">
        <v>1</v>
      </c>
      <c r="B5" s="73" t="s">
        <v>97</v>
      </c>
      <c r="C5" s="11" t="s">
        <v>92</v>
      </c>
      <c r="D5" s="68">
        <v>3000000</v>
      </c>
      <c r="E5" s="2">
        <v>3</v>
      </c>
      <c r="F5" s="53">
        <f t="shared" ref="F5:F68" si="0">IF(OR(E5=0,E5="",D5=0,D5="",C5=0,C5=""),"",D5*E5)</f>
        <v>9000000</v>
      </c>
      <c r="G5" s="13" t="s">
        <v>77</v>
      </c>
      <c r="H5" s="13" t="s">
        <v>78</v>
      </c>
      <c r="I5" s="13" t="s">
        <v>79</v>
      </c>
      <c r="J5" s="13"/>
      <c r="K5" s="13"/>
    </row>
    <row r="6" spans="1:11" ht="40" customHeight="1" x14ac:dyDescent="0.15">
      <c r="A6" s="8">
        <f>A5+1</f>
        <v>2</v>
      </c>
      <c r="B6" s="73" t="s">
        <v>96</v>
      </c>
      <c r="C6" s="11" t="s">
        <v>76</v>
      </c>
      <c r="D6" s="54">
        <v>200000</v>
      </c>
      <c r="E6" s="2">
        <v>3</v>
      </c>
      <c r="F6" s="53">
        <f t="shared" si="0"/>
        <v>600000</v>
      </c>
      <c r="G6" s="13" t="s">
        <v>80</v>
      </c>
      <c r="H6" s="13" t="s">
        <v>81</v>
      </c>
      <c r="I6" s="13"/>
      <c r="J6" s="13"/>
      <c r="K6" s="13"/>
    </row>
    <row r="7" spans="1:11" ht="40" customHeight="1" x14ac:dyDescent="0.15">
      <c r="A7" s="8">
        <f t="shared" ref="A7:A70" si="1">A6+1</f>
        <v>3</v>
      </c>
      <c r="B7" s="73"/>
      <c r="C7" s="11"/>
      <c r="D7" s="54"/>
      <c r="E7" s="2"/>
      <c r="F7" s="53" t="str">
        <f t="shared" si="0"/>
        <v/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73"/>
      <c r="C8" s="11"/>
      <c r="D8" s="54"/>
      <c r="E8" s="2"/>
      <c r="F8" s="53" t="str">
        <f t="shared" si="0"/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73"/>
      <c r="C9" s="11"/>
      <c r="D9" s="54"/>
      <c r="E9" s="2"/>
      <c r="F9" s="53" t="str">
        <f t="shared" si="0"/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73"/>
      <c r="C10" s="11"/>
      <c r="D10" s="54"/>
      <c r="E10" s="2"/>
      <c r="F10" s="53" t="str">
        <f t="shared" si="0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73"/>
      <c r="C11" s="11"/>
      <c r="D11" s="54"/>
      <c r="E11" s="2"/>
      <c r="F11" s="53" t="str">
        <f t="shared" si="0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73"/>
      <c r="C12" s="11"/>
      <c r="D12" s="54"/>
      <c r="E12" s="2"/>
      <c r="F12" s="53" t="str">
        <f t="shared" si="0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73"/>
      <c r="C13" s="11"/>
      <c r="D13" s="54"/>
      <c r="E13" s="2"/>
      <c r="F13" s="53" t="str">
        <f t="shared" si="0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73"/>
      <c r="C14" s="11"/>
      <c r="D14" s="54"/>
      <c r="E14" s="2"/>
      <c r="F14" s="53" t="str">
        <f t="shared" si="0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73"/>
      <c r="C15" s="11"/>
      <c r="D15" s="54"/>
      <c r="E15" s="2"/>
      <c r="F15" s="53" t="str">
        <f t="shared" si="0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73"/>
      <c r="C16" s="11"/>
      <c r="D16" s="54"/>
      <c r="E16" s="2"/>
      <c r="F16" s="53" t="str">
        <f t="shared" si="0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73"/>
      <c r="C17" s="11"/>
      <c r="D17" s="54"/>
      <c r="E17" s="2"/>
      <c r="F17" s="53" t="str">
        <f t="shared" si="0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73"/>
      <c r="C18" s="11"/>
      <c r="D18" s="54"/>
      <c r="E18" s="2"/>
      <c r="F18" s="53" t="str">
        <f t="shared" si="0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73"/>
      <c r="C19" s="11"/>
      <c r="D19" s="54"/>
      <c r="E19" s="2"/>
      <c r="F19" s="53" t="str">
        <f t="shared" si="0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73"/>
      <c r="C20" s="11"/>
      <c r="D20" s="54"/>
      <c r="E20" s="2"/>
      <c r="F20" s="53" t="str">
        <f t="shared" si="0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73"/>
      <c r="C21" s="11"/>
      <c r="D21" s="54"/>
      <c r="E21" s="2"/>
      <c r="F21" s="53" t="str">
        <f t="shared" si="0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73"/>
      <c r="C22" s="11"/>
      <c r="D22" s="54"/>
      <c r="E22" s="2"/>
      <c r="F22" s="53" t="str">
        <f t="shared" si="0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73"/>
      <c r="C23" s="11"/>
      <c r="D23" s="54"/>
      <c r="E23" s="2"/>
      <c r="F23" s="53" t="str">
        <f t="shared" si="0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73"/>
      <c r="C24" s="11"/>
      <c r="D24" s="54"/>
      <c r="E24" s="2"/>
      <c r="F24" s="53" t="str">
        <f t="shared" si="0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73"/>
      <c r="C25" s="11"/>
      <c r="D25" s="54"/>
      <c r="E25" s="2"/>
      <c r="F25" s="53" t="str">
        <f t="shared" si="0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73"/>
      <c r="C26" s="11"/>
      <c r="D26" s="54"/>
      <c r="E26" s="2"/>
      <c r="F26" s="53" t="str">
        <f t="shared" si="0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73"/>
      <c r="C27" s="11"/>
      <c r="D27" s="54"/>
      <c r="E27" s="2"/>
      <c r="F27" s="53" t="str">
        <f t="shared" si="0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73"/>
      <c r="C28" s="11"/>
      <c r="D28" s="54"/>
      <c r="E28" s="2"/>
      <c r="F28" s="53" t="str">
        <f t="shared" si="0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73"/>
      <c r="C29" s="11"/>
      <c r="D29" s="54"/>
      <c r="E29" s="2"/>
      <c r="F29" s="53" t="str">
        <f t="shared" si="0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73"/>
      <c r="C30" s="11"/>
      <c r="D30" s="54"/>
      <c r="E30" s="2"/>
      <c r="F30" s="53" t="str">
        <f t="shared" si="0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73"/>
      <c r="C31" s="11"/>
      <c r="D31" s="54"/>
      <c r="E31" s="2"/>
      <c r="F31" s="53" t="str">
        <f t="shared" si="0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73"/>
      <c r="C32" s="11"/>
      <c r="D32" s="54"/>
      <c r="E32" s="2"/>
      <c r="F32" s="53" t="str">
        <f t="shared" si="0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73"/>
      <c r="C33" s="11"/>
      <c r="D33" s="54"/>
      <c r="E33" s="2"/>
      <c r="F33" s="53" t="str">
        <f t="shared" si="0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73"/>
      <c r="C34" s="11"/>
      <c r="D34" s="54"/>
      <c r="E34" s="2"/>
      <c r="F34" s="53" t="str">
        <f t="shared" si="0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73"/>
      <c r="C35" s="11"/>
      <c r="D35" s="54"/>
      <c r="E35" s="2"/>
      <c r="F35" s="53" t="str">
        <f t="shared" si="0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73"/>
      <c r="C36" s="11"/>
      <c r="D36" s="54"/>
      <c r="E36" s="2"/>
      <c r="F36" s="53" t="str">
        <f t="shared" si="0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73"/>
      <c r="C37" s="11"/>
      <c r="D37" s="54"/>
      <c r="E37" s="2"/>
      <c r="F37" s="53" t="str">
        <f t="shared" si="0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73"/>
      <c r="C38" s="11"/>
      <c r="D38" s="54"/>
      <c r="E38" s="2"/>
      <c r="F38" s="53" t="str">
        <f t="shared" si="0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73"/>
      <c r="C39" s="11"/>
      <c r="D39" s="54"/>
      <c r="E39" s="2"/>
      <c r="F39" s="53" t="str">
        <f t="shared" si="0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73"/>
      <c r="C40" s="11"/>
      <c r="D40" s="54"/>
      <c r="E40" s="2"/>
      <c r="F40" s="53" t="str">
        <f t="shared" si="0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73"/>
      <c r="C41" s="11"/>
      <c r="D41" s="54"/>
      <c r="E41" s="2"/>
      <c r="F41" s="53" t="str">
        <f t="shared" si="0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73"/>
      <c r="C42" s="11"/>
      <c r="D42" s="54"/>
      <c r="E42" s="2"/>
      <c r="F42" s="53" t="str">
        <f t="shared" si="0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73"/>
      <c r="C43" s="11"/>
      <c r="D43" s="54"/>
      <c r="E43" s="2"/>
      <c r="F43" s="53" t="str">
        <f t="shared" si="0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73"/>
      <c r="C44" s="11"/>
      <c r="D44" s="54"/>
      <c r="E44" s="2"/>
      <c r="F44" s="53" t="str">
        <f t="shared" si="0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73"/>
      <c r="C45" s="11"/>
      <c r="D45" s="54"/>
      <c r="E45" s="2"/>
      <c r="F45" s="53" t="str">
        <f t="shared" si="0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73"/>
      <c r="C46" s="11"/>
      <c r="D46" s="54"/>
      <c r="E46" s="2"/>
      <c r="F46" s="53" t="str">
        <f t="shared" si="0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73"/>
      <c r="C47" s="11"/>
      <c r="D47" s="54"/>
      <c r="E47" s="2"/>
      <c r="F47" s="53" t="str">
        <f t="shared" si="0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73"/>
      <c r="C48" s="11"/>
      <c r="D48" s="54"/>
      <c r="E48" s="2"/>
      <c r="F48" s="53" t="str">
        <f t="shared" si="0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73"/>
      <c r="C49" s="11"/>
      <c r="D49" s="54"/>
      <c r="E49" s="2"/>
      <c r="F49" s="53" t="str">
        <f t="shared" si="0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73"/>
      <c r="C50" s="11"/>
      <c r="D50" s="54"/>
      <c r="E50" s="2"/>
      <c r="F50" s="53" t="str">
        <f t="shared" si="0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73"/>
      <c r="C51" s="11"/>
      <c r="D51" s="54"/>
      <c r="E51" s="2"/>
      <c r="F51" s="53" t="str">
        <f t="shared" si="0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73"/>
      <c r="C52" s="11"/>
      <c r="D52" s="54"/>
      <c r="E52" s="2"/>
      <c r="F52" s="53" t="str">
        <f t="shared" si="0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73"/>
      <c r="C53" s="11"/>
      <c r="D53" s="54"/>
      <c r="E53" s="2"/>
      <c r="F53" s="53" t="str">
        <f t="shared" si="0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73"/>
      <c r="C54" s="11"/>
      <c r="D54" s="54"/>
      <c r="E54" s="2"/>
      <c r="F54" s="53" t="str">
        <f t="shared" si="0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73"/>
      <c r="C55" s="11"/>
      <c r="D55" s="54"/>
      <c r="E55" s="2"/>
      <c r="F55" s="53" t="str">
        <f t="shared" si="0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73"/>
      <c r="C56" s="11"/>
      <c r="D56" s="54"/>
      <c r="E56" s="2"/>
      <c r="F56" s="53" t="str">
        <f t="shared" si="0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73"/>
      <c r="C57" s="11"/>
      <c r="D57" s="54"/>
      <c r="E57" s="2"/>
      <c r="F57" s="53" t="str">
        <f t="shared" si="0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73"/>
      <c r="C58" s="11"/>
      <c r="D58" s="54"/>
      <c r="E58" s="2"/>
      <c r="F58" s="53" t="str">
        <f t="shared" si="0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73"/>
      <c r="C59" s="11"/>
      <c r="D59" s="54"/>
      <c r="E59" s="2"/>
      <c r="F59" s="53" t="str">
        <f t="shared" si="0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73"/>
      <c r="C60" s="11"/>
      <c r="D60" s="54"/>
      <c r="E60" s="2"/>
      <c r="F60" s="53" t="str">
        <f t="shared" si="0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73"/>
      <c r="C61" s="11"/>
      <c r="D61" s="54"/>
      <c r="E61" s="2"/>
      <c r="F61" s="53" t="str">
        <f t="shared" si="0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73"/>
      <c r="C62" s="11"/>
      <c r="D62" s="54"/>
      <c r="E62" s="2"/>
      <c r="F62" s="53" t="str">
        <f t="shared" si="0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73"/>
      <c r="C63" s="11"/>
      <c r="D63" s="54"/>
      <c r="E63" s="2"/>
      <c r="F63" s="53" t="str">
        <f t="shared" si="0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73"/>
      <c r="C64" s="11"/>
      <c r="D64" s="54"/>
      <c r="E64" s="2"/>
      <c r="F64" s="53" t="str">
        <f t="shared" si="0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73"/>
      <c r="C65" s="11"/>
      <c r="D65" s="54"/>
      <c r="E65" s="2"/>
      <c r="F65" s="53" t="str">
        <f t="shared" si="0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73"/>
      <c r="C66" s="11"/>
      <c r="D66" s="54"/>
      <c r="E66" s="2"/>
      <c r="F66" s="53" t="str">
        <f t="shared" si="0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73"/>
      <c r="C67" s="11"/>
      <c r="D67" s="54"/>
      <c r="E67" s="2"/>
      <c r="F67" s="53" t="str">
        <f t="shared" si="0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73"/>
      <c r="C68" s="11"/>
      <c r="D68" s="54"/>
      <c r="E68" s="2"/>
      <c r="F68" s="53" t="str">
        <f t="shared" si="0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73"/>
      <c r="C69" s="11"/>
      <c r="D69" s="54"/>
      <c r="E69" s="2"/>
      <c r="F69" s="53" t="str">
        <f t="shared" ref="F69:F104" si="2">IF(OR(E69=0,E69="",D69=0,D69="",C69=0,C69=""),"",D69*E69)</f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73"/>
      <c r="C70" s="11"/>
      <c r="D70" s="54"/>
      <c r="E70" s="2"/>
      <c r="F70" s="53" t="str">
        <f t="shared" si="2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3">A70+1</f>
        <v>67</v>
      </c>
      <c r="B71" s="73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3"/>
        <v>68</v>
      </c>
      <c r="B72" s="73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3"/>
        <v>69</v>
      </c>
      <c r="B73" s="73"/>
      <c r="C73" s="11"/>
      <c r="D73" s="54"/>
      <c r="E73" s="2"/>
      <c r="F73" s="53" t="str">
        <f t="shared" si="2"/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3"/>
        <v>70</v>
      </c>
      <c r="B74" s="73"/>
      <c r="C74" s="11"/>
      <c r="D74" s="54"/>
      <c r="E74" s="2"/>
      <c r="F74" s="53" t="str">
        <f t="shared" si="2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3"/>
        <v>71</v>
      </c>
      <c r="B75" s="73"/>
      <c r="C75" s="11"/>
      <c r="D75" s="54"/>
      <c r="E75" s="2"/>
      <c r="F75" s="53" t="str">
        <f t="shared" si="2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3"/>
        <v>72</v>
      </c>
      <c r="B76" s="73"/>
      <c r="C76" s="11"/>
      <c r="D76" s="54"/>
      <c r="E76" s="2"/>
      <c r="F76" s="53" t="str">
        <f t="shared" si="2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3"/>
        <v>73</v>
      </c>
      <c r="B77" s="73"/>
      <c r="C77" s="11"/>
      <c r="D77" s="54"/>
      <c r="E77" s="2"/>
      <c r="F77" s="53" t="str">
        <f t="shared" si="2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3"/>
        <v>74</v>
      </c>
      <c r="B78" s="73"/>
      <c r="C78" s="11"/>
      <c r="D78" s="54"/>
      <c r="E78" s="2"/>
      <c r="F78" s="53" t="str">
        <f t="shared" si="2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3"/>
        <v>75</v>
      </c>
      <c r="B79" s="73"/>
      <c r="C79" s="11"/>
      <c r="D79" s="54"/>
      <c r="E79" s="2"/>
      <c r="F79" s="53" t="str">
        <f t="shared" si="2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3"/>
        <v>76</v>
      </c>
      <c r="B80" s="73"/>
      <c r="C80" s="11"/>
      <c r="D80" s="54"/>
      <c r="E80" s="2"/>
      <c r="F80" s="53" t="str">
        <f t="shared" si="2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3"/>
        <v>77</v>
      </c>
      <c r="B81" s="73"/>
      <c r="C81" s="11"/>
      <c r="D81" s="54"/>
      <c r="E81" s="2"/>
      <c r="F81" s="53" t="str">
        <f t="shared" si="2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3"/>
        <v>78</v>
      </c>
      <c r="B82" s="73"/>
      <c r="C82" s="11"/>
      <c r="D82" s="54"/>
      <c r="E82" s="2"/>
      <c r="F82" s="53" t="str">
        <f t="shared" si="2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3"/>
        <v>79</v>
      </c>
      <c r="B83" s="73"/>
      <c r="C83" s="11"/>
      <c r="D83" s="54"/>
      <c r="E83" s="2"/>
      <c r="F83" s="53" t="str">
        <f t="shared" si="2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3"/>
        <v>80</v>
      </c>
      <c r="B84" s="73"/>
      <c r="C84" s="11"/>
      <c r="D84" s="54"/>
      <c r="E84" s="2"/>
      <c r="F84" s="53" t="str">
        <f t="shared" si="2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3"/>
        <v>81</v>
      </c>
      <c r="B85" s="73"/>
      <c r="C85" s="11"/>
      <c r="D85" s="54"/>
      <c r="E85" s="2"/>
      <c r="F85" s="53" t="str">
        <f t="shared" si="2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3"/>
        <v>82</v>
      </c>
      <c r="B86" s="73"/>
      <c r="C86" s="11"/>
      <c r="D86" s="54"/>
      <c r="E86" s="2"/>
      <c r="F86" s="53" t="str">
        <f t="shared" si="2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3"/>
        <v>83</v>
      </c>
      <c r="B87" s="73"/>
      <c r="C87" s="11"/>
      <c r="D87" s="54"/>
      <c r="E87" s="2"/>
      <c r="F87" s="53" t="str">
        <f t="shared" si="2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3"/>
        <v>84</v>
      </c>
      <c r="B88" s="73"/>
      <c r="C88" s="11"/>
      <c r="D88" s="54"/>
      <c r="E88" s="2"/>
      <c r="F88" s="53" t="str">
        <f t="shared" si="2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3"/>
        <v>85</v>
      </c>
      <c r="B89" s="73"/>
      <c r="C89" s="11"/>
      <c r="D89" s="54"/>
      <c r="E89" s="2"/>
      <c r="F89" s="53" t="str">
        <f t="shared" si="2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3"/>
        <v>86</v>
      </c>
      <c r="B90" s="73"/>
      <c r="C90" s="11"/>
      <c r="D90" s="54"/>
      <c r="E90" s="2"/>
      <c r="F90" s="53" t="str">
        <f t="shared" si="2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3"/>
        <v>87</v>
      </c>
      <c r="B91" s="73"/>
      <c r="C91" s="11"/>
      <c r="D91" s="54"/>
      <c r="E91" s="2"/>
      <c r="F91" s="53" t="str">
        <f t="shared" si="2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3"/>
        <v>88</v>
      </c>
      <c r="B92" s="73"/>
      <c r="C92" s="11"/>
      <c r="D92" s="54"/>
      <c r="E92" s="2"/>
      <c r="F92" s="53" t="str">
        <f t="shared" si="2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3"/>
        <v>89</v>
      </c>
      <c r="B93" s="73"/>
      <c r="C93" s="11"/>
      <c r="D93" s="54"/>
      <c r="E93" s="2"/>
      <c r="F93" s="53" t="str">
        <f t="shared" si="2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3"/>
        <v>90</v>
      </c>
      <c r="B94" s="73"/>
      <c r="C94" s="11"/>
      <c r="D94" s="54"/>
      <c r="E94" s="2"/>
      <c r="F94" s="53" t="str">
        <f t="shared" si="2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3"/>
        <v>91</v>
      </c>
      <c r="B95" s="73"/>
      <c r="C95" s="11"/>
      <c r="D95" s="54"/>
      <c r="E95" s="2"/>
      <c r="F95" s="53" t="str">
        <f t="shared" si="2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3"/>
        <v>92</v>
      </c>
      <c r="B96" s="73"/>
      <c r="C96" s="11"/>
      <c r="D96" s="54"/>
      <c r="E96" s="2"/>
      <c r="F96" s="53" t="str">
        <f t="shared" si="2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3"/>
        <v>93</v>
      </c>
      <c r="B97" s="73"/>
      <c r="C97" s="11"/>
      <c r="D97" s="54"/>
      <c r="E97" s="2"/>
      <c r="F97" s="53" t="str">
        <f t="shared" si="2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3"/>
        <v>94</v>
      </c>
      <c r="B98" s="73"/>
      <c r="C98" s="11"/>
      <c r="D98" s="54"/>
      <c r="E98" s="2"/>
      <c r="F98" s="53" t="str">
        <f t="shared" si="2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3"/>
        <v>95</v>
      </c>
      <c r="B99" s="73"/>
      <c r="C99" s="11"/>
      <c r="D99" s="54"/>
      <c r="E99" s="2"/>
      <c r="F99" s="53" t="str">
        <f t="shared" si="2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3"/>
        <v>96</v>
      </c>
      <c r="B100" s="73"/>
      <c r="C100" s="11"/>
      <c r="D100" s="54"/>
      <c r="E100" s="2"/>
      <c r="F100" s="53" t="str">
        <f t="shared" si="2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3"/>
        <v>97</v>
      </c>
      <c r="B101" s="73"/>
      <c r="C101" s="11"/>
      <c r="D101" s="54"/>
      <c r="E101" s="2"/>
      <c r="F101" s="53" t="str">
        <f t="shared" si="2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3"/>
        <v>98</v>
      </c>
      <c r="B102" s="73"/>
      <c r="C102" s="11"/>
      <c r="D102" s="54"/>
      <c r="E102" s="2"/>
      <c r="F102" s="53" t="str">
        <f t="shared" si="2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3"/>
        <v>99</v>
      </c>
      <c r="B103" s="73"/>
      <c r="C103" s="11"/>
      <c r="D103" s="54"/>
      <c r="E103" s="2"/>
      <c r="F103" s="53" t="str">
        <f t="shared" si="2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3"/>
        <v>100</v>
      </c>
      <c r="B104" s="73"/>
      <c r="C104" s="11"/>
      <c r="D104" s="54"/>
      <c r="E104" s="2"/>
      <c r="F104" s="53" t="str">
        <f t="shared" si="2"/>
        <v/>
      </c>
      <c r="G104" s="13"/>
      <c r="H104" s="13"/>
      <c r="I104" s="13"/>
      <c r="J104" s="13"/>
      <c r="K104" s="13"/>
    </row>
  </sheetData>
  <sheetProtection algorithmName="SHA-512" hashValue="QUQ8QZ04UvXopG+xNycumjrpUVnXp84GEiyinpvPLy3CrgLnL0PAkxL0oyZu+Cosk0eIqcSCitHukYU6y2N/Iw==" saltValue="xbrjLTC09L1MlEE7Pqrvrw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">
    <cfRule type="expression" dxfId="148" priority="33" stopIfTrue="1">
      <formula>AND(B4&lt;&gt;"",B5="")</formula>
    </cfRule>
    <cfRule type="expression" dxfId="147" priority="34" stopIfTrue="1">
      <formula>B5=""</formula>
    </cfRule>
    <cfRule type="expression" dxfId="146" priority="35" stopIfTrue="1">
      <formula>AND(B4&lt;&gt;"",B5&lt;&gt;"")</formula>
    </cfRule>
  </conditionalFormatting>
  <conditionalFormatting sqref="C7:C104">
    <cfRule type="expression" dxfId="145" priority="28" stopIfTrue="1">
      <formula>AND(B7&lt;&gt;"",C7="")</formula>
    </cfRule>
  </conditionalFormatting>
  <conditionalFormatting sqref="C7:C104">
    <cfRule type="expression" dxfId="144" priority="29" stopIfTrue="1">
      <formula>B7=""</formula>
    </cfRule>
  </conditionalFormatting>
  <conditionalFormatting sqref="G7:G104">
    <cfRule type="expression" dxfId="143" priority="25">
      <formula>AND(F7&lt;&gt;"",G7="")</formula>
    </cfRule>
    <cfRule type="expression" dxfId="142" priority="32" stopIfTrue="1">
      <formula>OR(F7="",$F7="")</formula>
    </cfRule>
  </conditionalFormatting>
  <conditionalFormatting sqref="H7:H104">
    <cfRule type="expression" dxfId="141" priority="23">
      <formula>AND(F7&lt;&gt;"",G7&lt;&gt;"",H7="")</formula>
    </cfRule>
    <cfRule type="expression" dxfId="140" priority="24" stopIfTrue="1">
      <formula>OR($F7="",G7="",)</formula>
    </cfRule>
  </conditionalFormatting>
  <conditionalFormatting sqref="I7:I104">
    <cfRule type="expression" dxfId="139" priority="21">
      <formula>AND(F7&lt;&gt;"",G7&lt;&gt;"",H7&lt;&gt;"",I7="")</formula>
    </cfRule>
    <cfRule type="expression" dxfId="138" priority="22" stopIfTrue="1">
      <formula>OR($F7="",G7="",H7="")</formula>
    </cfRule>
  </conditionalFormatting>
  <conditionalFormatting sqref="J5:J104">
    <cfRule type="expression" dxfId="137" priority="19">
      <formula>AND($F5&lt;&gt;"",G5&lt;&gt;"",H5&lt;&gt;"",I5&lt;&gt;"",J5="")</formula>
    </cfRule>
    <cfRule type="expression" dxfId="136" priority="20" stopIfTrue="1">
      <formula>OR($F5="",G5="",H5="",I5="")</formula>
    </cfRule>
  </conditionalFormatting>
  <conditionalFormatting sqref="K5:K104">
    <cfRule type="expression" dxfId="135" priority="17">
      <formula>AND($F5&lt;&gt;"",G5&lt;&gt;"",H5&lt;&gt;"",I5&lt;&gt;"",J5&lt;&gt;"",K5="")</formula>
    </cfRule>
    <cfRule type="expression" dxfId="134" priority="18" stopIfTrue="1">
      <formula>OR($F5="",G5="",H5="",I5="",J5="")</formula>
    </cfRule>
  </conditionalFormatting>
  <conditionalFormatting sqref="B6:B104">
    <cfRule type="expression" dxfId="133" priority="14" stopIfTrue="1">
      <formula>AND(B5&lt;&gt;"",B6="")</formula>
    </cfRule>
    <cfRule type="expression" dxfId="132" priority="15" stopIfTrue="1">
      <formula>B6=""</formula>
    </cfRule>
    <cfRule type="expression" dxfId="131" priority="16" stopIfTrue="1">
      <formula>AND(B5&lt;&gt;"",B6&lt;&gt;"")</formula>
    </cfRule>
  </conditionalFormatting>
  <conditionalFormatting sqref="E7:E104">
    <cfRule type="expression" dxfId="130" priority="12" stopIfTrue="1">
      <formula>AND(D7&lt;&gt;"",E7="")</formula>
    </cfRule>
  </conditionalFormatting>
  <conditionalFormatting sqref="D7:E104 D5:D6">
    <cfRule type="expression" dxfId="129" priority="13" stopIfTrue="1">
      <formula>OR(C5="",B5="")</formula>
    </cfRule>
  </conditionalFormatting>
  <conditionalFormatting sqref="D5:D104">
    <cfRule type="expression" dxfId="128" priority="11" stopIfTrue="1">
      <formula>AND(C5&lt;&gt;"",D5="")</formula>
    </cfRule>
  </conditionalFormatting>
  <conditionalFormatting sqref="C5:C6">
    <cfRule type="expression" dxfId="127" priority="9" stopIfTrue="1">
      <formula>AND(B5&lt;&gt;"",C5="")</formula>
    </cfRule>
  </conditionalFormatting>
  <conditionalFormatting sqref="C5:C6">
    <cfRule type="expression" dxfId="126" priority="10" stopIfTrue="1">
      <formula>B5=""</formula>
    </cfRule>
  </conditionalFormatting>
  <conditionalFormatting sqref="E5:E6">
    <cfRule type="expression" dxfId="125" priority="7" stopIfTrue="1">
      <formula>AND(D5&lt;&gt;"",E5="")</formula>
    </cfRule>
  </conditionalFormatting>
  <conditionalFormatting sqref="E5:E6">
    <cfRule type="expression" dxfId="124" priority="8" stopIfTrue="1">
      <formula>OR(D5="",C5="")</formula>
    </cfRule>
  </conditionalFormatting>
  <conditionalFormatting sqref="G5:G6">
    <cfRule type="expression" dxfId="123" priority="5">
      <formula>AND(F5&lt;&gt;"",G5="")</formula>
    </cfRule>
    <cfRule type="expression" dxfId="122" priority="6" stopIfTrue="1">
      <formula>OR(F5="",$F5="")</formula>
    </cfRule>
  </conditionalFormatting>
  <conditionalFormatting sqref="H5:H6">
    <cfRule type="expression" dxfId="121" priority="3">
      <formula>AND(F5&lt;&gt;"",G5&lt;&gt;"",H5="")</formula>
    </cfRule>
    <cfRule type="expression" dxfId="120" priority="4" stopIfTrue="1">
      <formula>OR($F5="",G5="",)</formula>
    </cfRule>
  </conditionalFormatting>
  <conditionalFormatting sqref="I5:I6">
    <cfRule type="expression" dxfId="119" priority="1">
      <formula>AND(F5&lt;&gt;"",G5&lt;&gt;"",H5&lt;&gt;"",I5="")</formula>
    </cfRule>
    <cfRule type="expression" dxfId="118" priority="2" stopIfTrue="1">
      <formula>OR($F5="",G5="",H5="")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04"/>
  <sheetViews>
    <sheetView workbookViewId="0">
      <selection activeCell="E7" sqref="E7"/>
    </sheetView>
  </sheetViews>
  <sheetFormatPr baseColWidth="10" defaultColWidth="9" defaultRowHeight="18" x14ac:dyDescent="0.15"/>
  <cols>
    <col min="1" max="1" width="5.83203125" style="5" customWidth="1"/>
    <col min="2" max="2" width="40.6640625" style="74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男士C</v>
      </c>
      <c r="C1" s="82" t="s">
        <v>62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C C C C C C</v>
      </c>
      <c r="F2" s="90"/>
      <c r="G2" s="90"/>
      <c r="H2" s="50"/>
      <c r="I2" s="50"/>
      <c r="J2" s="52"/>
      <c r="K2" s="50"/>
    </row>
    <row r="3" spans="1:11" s="3" customFormat="1" ht="60.75" customHeight="1" x14ac:dyDescent="0.15">
      <c r="A3" s="6" t="s">
        <v>1</v>
      </c>
      <c r="B3" s="71" t="s">
        <v>39</v>
      </c>
      <c r="C3" s="6" t="s">
        <v>70</v>
      </c>
      <c r="D3" s="6" t="s">
        <v>67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840000</v>
      </c>
      <c r="E4" s="7">
        <f>SUM(E5:E104)</f>
        <v>33000</v>
      </c>
      <c r="F4" s="65">
        <f>SUM(F5:F104)</f>
        <v>9020000000</v>
      </c>
      <c r="G4" s="85"/>
      <c r="H4" s="85"/>
      <c r="I4" s="85"/>
      <c r="J4" s="85"/>
      <c r="K4" s="85"/>
    </row>
    <row r="5" spans="1:11" ht="40" customHeight="1" x14ac:dyDescent="0.15">
      <c r="A5" s="8">
        <v>1</v>
      </c>
      <c r="B5" s="73" t="s">
        <v>99</v>
      </c>
      <c r="C5" s="11" t="s">
        <v>82</v>
      </c>
      <c r="D5" s="54">
        <v>300000</v>
      </c>
      <c r="E5" s="2">
        <v>20000</v>
      </c>
      <c r="F5" s="53">
        <f>IF(OR(E5=0,E5="",D5=0,D5="",C5=0,C5=""),"",D5*E5)</f>
        <v>6000000000</v>
      </c>
      <c r="G5" s="13" t="s">
        <v>84</v>
      </c>
      <c r="H5" s="13" t="s">
        <v>85</v>
      </c>
      <c r="I5" s="13" t="s">
        <v>86</v>
      </c>
      <c r="J5" s="13"/>
      <c r="K5" s="13"/>
    </row>
    <row r="6" spans="1:11" ht="40" customHeight="1" x14ac:dyDescent="0.15">
      <c r="A6" s="8">
        <f>A5+1</f>
        <v>2</v>
      </c>
      <c r="B6" s="73" t="s">
        <v>100</v>
      </c>
      <c r="C6" s="11" t="s">
        <v>83</v>
      </c>
      <c r="D6" s="54">
        <v>340000</v>
      </c>
      <c r="E6" s="2">
        <v>3000</v>
      </c>
      <c r="F6" s="53">
        <f t="shared" ref="F6:F7" si="0">IF(OR(E6=0,E6="",D6=0,D6="",C6=0,C6=""),"",D6*E6)</f>
        <v>1020000000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70" si="1">A6+1</f>
        <v>3</v>
      </c>
      <c r="B7" s="73" t="s">
        <v>98</v>
      </c>
      <c r="C7" s="11" t="s">
        <v>83</v>
      </c>
      <c r="D7" s="54">
        <v>200000</v>
      </c>
      <c r="E7" s="2">
        <v>10000</v>
      </c>
      <c r="F7" s="53">
        <f t="shared" si="0"/>
        <v>2000000000</v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73"/>
      <c r="C8" s="11"/>
      <c r="D8" s="54"/>
      <c r="E8" s="2"/>
      <c r="F8" s="53" t="str">
        <f t="shared" ref="F8" si="2">IF(OR(E8=0,E8="",D8=0,D8="",C8=0,C8=""),"",D8*E8)</f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73"/>
      <c r="C9" s="11"/>
      <c r="D9" s="54"/>
      <c r="E9" s="2"/>
      <c r="F9" s="53" t="str">
        <f t="shared" ref="F9:F72" si="3">IF(OR(E9=0,E9="",D9=0,D9="",C9=0,C9=""),"",D9*E9)</f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73"/>
      <c r="C10" s="11"/>
      <c r="D10" s="54"/>
      <c r="E10" s="2"/>
      <c r="F10" s="53" t="str">
        <f t="shared" si="3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73"/>
      <c r="C11" s="11"/>
      <c r="D11" s="54"/>
      <c r="E11" s="2"/>
      <c r="F11" s="53" t="str">
        <f t="shared" si="3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73"/>
      <c r="C12" s="11"/>
      <c r="D12" s="54"/>
      <c r="E12" s="2"/>
      <c r="F12" s="53" t="str">
        <f t="shared" si="3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73"/>
      <c r="C13" s="11"/>
      <c r="D13" s="54"/>
      <c r="E13" s="2"/>
      <c r="F13" s="53" t="str">
        <f t="shared" si="3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73"/>
      <c r="C14" s="11"/>
      <c r="D14" s="54"/>
      <c r="E14" s="2"/>
      <c r="F14" s="53" t="str">
        <f t="shared" si="3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73"/>
      <c r="C15" s="11"/>
      <c r="D15" s="54"/>
      <c r="E15" s="2"/>
      <c r="F15" s="53" t="str">
        <f t="shared" si="3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73"/>
      <c r="C16" s="11"/>
      <c r="D16" s="54"/>
      <c r="E16" s="2"/>
      <c r="F16" s="53" t="str">
        <f t="shared" si="3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73"/>
      <c r="C17" s="11"/>
      <c r="D17" s="54"/>
      <c r="E17" s="2"/>
      <c r="F17" s="53" t="str">
        <f t="shared" si="3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73"/>
      <c r="C18" s="11"/>
      <c r="D18" s="54"/>
      <c r="E18" s="2"/>
      <c r="F18" s="53" t="str">
        <f t="shared" si="3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73"/>
      <c r="C19" s="11"/>
      <c r="D19" s="54"/>
      <c r="E19" s="2"/>
      <c r="F19" s="53" t="str">
        <f t="shared" si="3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73"/>
      <c r="C20" s="11"/>
      <c r="D20" s="54"/>
      <c r="E20" s="2"/>
      <c r="F20" s="53" t="str">
        <f t="shared" si="3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73"/>
      <c r="C21" s="11"/>
      <c r="D21" s="54"/>
      <c r="E21" s="2"/>
      <c r="F21" s="53" t="str">
        <f t="shared" si="3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73"/>
      <c r="C22" s="11"/>
      <c r="D22" s="54"/>
      <c r="E22" s="2"/>
      <c r="F22" s="53" t="str">
        <f t="shared" si="3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73"/>
      <c r="C23" s="11"/>
      <c r="D23" s="54"/>
      <c r="E23" s="2"/>
      <c r="F23" s="53" t="str">
        <f t="shared" si="3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73"/>
      <c r="C24" s="11"/>
      <c r="D24" s="54"/>
      <c r="E24" s="2"/>
      <c r="F24" s="53" t="str">
        <f t="shared" si="3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73"/>
      <c r="C25" s="11"/>
      <c r="D25" s="54"/>
      <c r="E25" s="2"/>
      <c r="F25" s="53" t="str">
        <f t="shared" si="3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73"/>
      <c r="C26" s="11"/>
      <c r="D26" s="54"/>
      <c r="E26" s="2"/>
      <c r="F26" s="53" t="str">
        <f t="shared" si="3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73"/>
      <c r="C27" s="11"/>
      <c r="D27" s="54"/>
      <c r="E27" s="2"/>
      <c r="F27" s="53" t="str">
        <f t="shared" si="3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73"/>
      <c r="C28" s="11"/>
      <c r="D28" s="54"/>
      <c r="E28" s="2"/>
      <c r="F28" s="53" t="str">
        <f t="shared" si="3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73"/>
      <c r="C29" s="11"/>
      <c r="D29" s="54"/>
      <c r="E29" s="2"/>
      <c r="F29" s="53" t="str">
        <f t="shared" si="3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73"/>
      <c r="C30" s="11"/>
      <c r="D30" s="54"/>
      <c r="E30" s="2"/>
      <c r="F30" s="53" t="str">
        <f t="shared" si="3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73"/>
      <c r="C31" s="11"/>
      <c r="D31" s="54"/>
      <c r="E31" s="2"/>
      <c r="F31" s="53" t="str">
        <f t="shared" si="3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73"/>
      <c r="C32" s="11"/>
      <c r="D32" s="54"/>
      <c r="E32" s="2"/>
      <c r="F32" s="53" t="str">
        <f t="shared" si="3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73"/>
      <c r="C33" s="11"/>
      <c r="D33" s="54"/>
      <c r="E33" s="2"/>
      <c r="F33" s="53" t="str">
        <f t="shared" si="3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73"/>
      <c r="C34" s="11"/>
      <c r="D34" s="54"/>
      <c r="E34" s="2"/>
      <c r="F34" s="53" t="str">
        <f t="shared" si="3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73"/>
      <c r="C35" s="11"/>
      <c r="D35" s="54"/>
      <c r="E35" s="2"/>
      <c r="F35" s="53" t="str">
        <f t="shared" si="3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73"/>
      <c r="C36" s="11"/>
      <c r="D36" s="54"/>
      <c r="E36" s="2"/>
      <c r="F36" s="53" t="str">
        <f t="shared" si="3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73"/>
      <c r="C37" s="11"/>
      <c r="D37" s="54"/>
      <c r="E37" s="2"/>
      <c r="F37" s="53" t="str">
        <f t="shared" si="3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73"/>
      <c r="C38" s="11"/>
      <c r="D38" s="54"/>
      <c r="E38" s="2"/>
      <c r="F38" s="53" t="str">
        <f t="shared" si="3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73"/>
      <c r="C39" s="11"/>
      <c r="D39" s="54"/>
      <c r="E39" s="2"/>
      <c r="F39" s="53" t="str">
        <f t="shared" si="3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73"/>
      <c r="C40" s="11"/>
      <c r="D40" s="54"/>
      <c r="E40" s="2"/>
      <c r="F40" s="53" t="str">
        <f t="shared" si="3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73"/>
      <c r="C41" s="11"/>
      <c r="D41" s="54"/>
      <c r="E41" s="2"/>
      <c r="F41" s="53" t="str">
        <f t="shared" si="3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73"/>
      <c r="C42" s="11"/>
      <c r="D42" s="54"/>
      <c r="E42" s="2"/>
      <c r="F42" s="53" t="str">
        <f t="shared" si="3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73"/>
      <c r="C43" s="11"/>
      <c r="D43" s="54"/>
      <c r="E43" s="2"/>
      <c r="F43" s="53" t="str">
        <f t="shared" si="3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73"/>
      <c r="C44" s="11"/>
      <c r="D44" s="54"/>
      <c r="E44" s="2"/>
      <c r="F44" s="53" t="str">
        <f t="shared" si="3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73"/>
      <c r="C45" s="11"/>
      <c r="D45" s="54"/>
      <c r="E45" s="2"/>
      <c r="F45" s="53" t="str">
        <f t="shared" si="3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73"/>
      <c r="C46" s="11"/>
      <c r="D46" s="54"/>
      <c r="E46" s="2"/>
      <c r="F46" s="53" t="str">
        <f t="shared" si="3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73"/>
      <c r="C47" s="11"/>
      <c r="D47" s="54"/>
      <c r="E47" s="2"/>
      <c r="F47" s="53" t="str">
        <f t="shared" si="3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73"/>
      <c r="C48" s="11"/>
      <c r="D48" s="54"/>
      <c r="E48" s="2"/>
      <c r="F48" s="53" t="str">
        <f t="shared" si="3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73"/>
      <c r="C49" s="11"/>
      <c r="D49" s="54"/>
      <c r="E49" s="2"/>
      <c r="F49" s="53" t="str">
        <f t="shared" si="3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73"/>
      <c r="C50" s="11"/>
      <c r="D50" s="54"/>
      <c r="E50" s="2"/>
      <c r="F50" s="53" t="str">
        <f t="shared" si="3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73"/>
      <c r="C51" s="11"/>
      <c r="D51" s="54"/>
      <c r="E51" s="2"/>
      <c r="F51" s="53" t="str">
        <f t="shared" si="3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73"/>
      <c r="C52" s="11"/>
      <c r="D52" s="54"/>
      <c r="E52" s="2"/>
      <c r="F52" s="53" t="str">
        <f t="shared" si="3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73"/>
      <c r="C53" s="11"/>
      <c r="D53" s="54"/>
      <c r="E53" s="2"/>
      <c r="F53" s="53" t="str">
        <f t="shared" si="3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73"/>
      <c r="C54" s="11"/>
      <c r="D54" s="54"/>
      <c r="E54" s="2"/>
      <c r="F54" s="53" t="str">
        <f t="shared" si="3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73"/>
      <c r="C55" s="11"/>
      <c r="D55" s="54"/>
      <c r="E55" s="2"/>
      <c r="F55" s="53" t="str">
        <f t="shared" si="3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73"/>
      <c r="C56" s="11"/>
      <c r="D56" s="54"/>
      <c r="E56" s="2"/>
      <c r="F56" s="53" t="str">
        <f t="shared" si="3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73"/>
      <c r="C57" s="11"/>
      <c r="D57" s="54"/>
      <c r="E57" s="2"/>
      <c r="F57" s="53" t="str">
        <f t="shared" si="3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73"/>
      <c r="C58" s="11"/>
      <c r="D58" s="54"/>
      <c r="E58" s="2"/>
      <c r="F58" s="53" t="str">
        <f t="shared" si="3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73"/>
      <c r="C59" s="11"/>
      <c r="D59" s="54"/>
      <c r="E59" s="2"/>
      <c r="F59" s="53" t="str">
        <f t="shared" si="3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73"/>
      <c r="C60" s="11"/>
      <c r="D60" s="54"/>
      <c r="E60" s="2"/>
      <c r="F60" s="53" t="str">
        <f t="shared" si="3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73"/>
      <c r="C61" s="11"/>
      <c r="D61" s="54"/>
      <c r="E61" s="2"/>
      <c r="F61" s="53" t="str">
        <f t="shared" si="3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73"/>
      <c r="C62" s="11"/>
      <c r="D62" s="54"/>
      <c r="E62" s="2"/>
      <c r="F62" s="53" t="str">
        <f t="shared" si="3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73"/>
      <c r="C63" s="11"/>
      <c r="D63" s="54"/>
      <c r="E63" s="2"/>
      <c r="F63" s="53" t="str">
        <f t="shared" si="3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73"/>
      <c r="C64" s="11"/>
      <c r="D64" s="54"/>
      <c r="E64" s="2"/>
      <c r="F64" s="53" t="str">
        <f t="shared" si="3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73"/>
      <c r="C65" s="11"/>
      <c r="D65" s="54"/>
      <c r="E65" s="2"/>
      <c r="F65" s="53" t="str">
        <f t="shared" si="3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73"/>
      <c r="C66" s="11"/>
      <c r="D66" s="54"/>
      <c r="E66" s="2"/>
      <c r="F66" s="53" t="str">
        <f t="shared" si="3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73"/>
      <c r="C67" s="11"/>
      <c r="D67" s="54"/>
      <c r="E67" s="2"/>
      <c r="F67" s="53" t="str">
        <f t="shared" si="3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73"/>
      <c r="C68" s="11"/>
      <c r="D68" s="54"/>
      <c r="E68" s="2"/>
      <c r="F68" s="53" t="str">
        <f t="shared" si="3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73"/>
      <c r="C69" s="11"/>
      <c r="D69" s="54"/>
      <c r="E69" s="2"/>
      <c r="F69" s="53" t="str">
        <f t="shared" si="3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73"/>
      <c r="C70" s="11"/>
      <c r="D70" s="54"/>
      <c r="E70" s="2"/>
      <c r="F70" s="53" t="str">
        <f t="shared" si="3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4">A70+1</f>
        <v>67</v>
      </c>
      <c r="B71" s="73"/>
      <c r="C71" s="11"/>
      <c r="D71" s="54"/>
      <c r="E71" s="2"/>
      <c r="F71" s="53" t="str">
        <f t="shared" si="3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4"/>
        <v>68</v>
      </c>
      <c r="B72" s="73"/>
      <c r="C72" s="11"/>
      <c r="D72" s="54"/>
      <c r="E72" s="2"/>
      <c r="F72" s="53" t="str">
        <f t="shared" si="3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4"/>
        <v>69</v>
      </c>
      <c r="B73" s="73"/>
      <c r="C73" s="11"/>
      <c r="D73" s="54"/>
      <c r="E73" s="2"/>
      <c r="F73" s="53" t="str">
        <f t="shared" ref="F73:F104" si="5">IF(OR(E73=0,E73="",D73=0,D73="",C73=0,C73=""),"",D73*E73)</f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4"/>
        <v>70</v>
      </c>
      <c r="B74" s="73"/>
      <c r="C74" s="11"/>
      <c r="D74" s="54"/>
      <c r="E74" s="2"/>
      <c r="F74" s="53" t="str">
        <f t="shared" si="5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4"/>
        <v>71</v>
      </c>
      <c r="B75" s="73"/>
      <c r="C75" s="11"/>
      <c r="D75" s="54"/>
      <c r="E75" s="2"/>
      <c r="F75" s="53" t="str">
        <f t="shared" si="5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4"/>
        <v>72</v>
      </c>
      <c r="B76" s="73"/>
      <c r="C76" s="11"/>
      <c r="D76" s="54"/>
      <c r="E76" s="2"/>
      <c r="F76" s="53" t="str">
        <f t="shared" si="5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4"/>
        <v>73</v>
      </c>
      <c r="B77" s="73"/>
      <c r="C77" s="11"/>
      <c r="D77" s="54"/>
      <c r="E77" s="2"/>
      <c r="F77" s="53" t="str">
        <f t="shared" si="5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4"/>
        <v>74</v>
      </c>
      <c r="B78" s="73"/>
      <c r="C78" s="11"/>
      <c r="D78" s="54"/>
      <c r="E78" s="2"/>
      <c r="F78" s="53" t="str">
        <f t="shared" si="5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4"/>
        <v>75</v>
      </c>
      <c r="B79" s="73"/>
      <c r="C79" s="11"/>
      <c r="D79" s="54"/>
      <c r="E79" s="2"/>
      <c r="F79" s="53" t="str">
        <f t="shared" si="5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4"/>
        <v>76</v>
      </c>
      <c r="B80" s="73"/>
      <c r="C80" s="11"/>
      <c r="D80" s="54"/>
      <c r="E80" s="2"/>
      <c r="F80" s="53" t="str">
        <f t="shared" si="5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4"/>
        <v>77</v>
      </c>
      <c r="B81" s="73"/>
      <c r="C81" s="11"/>
      <c r="D81" s="54"/>
      <c r="E81" s="2"/>
      <c r="F81" s="53" t="str">
        <f t="shared" si="5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4"/>
        <v>78</v>
      </c>
      <c r="B82" s="73"/>
      <c r="C82" s="11"/>
      <c r="D82" s="54"/>
      <c r="E82" s="2"/>
      <c r="F82" s="53" t="str">
        <f t="shared" si="5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4"/>
        <v>79</v>
      </c>
      <c r="B83" s="73"/>
      <c r="C83" s="11"/>
      <c r="D83" s="54"/>
      <c r="E83" s="2"/>
      <c r="F83" s="53" t="str">
        <f t="shared" si="5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4"/>
        <v>80</v>
      </c>
      <c r="B84" s="73"/>
      <c r="C84" s="11"/>
      <c r="D84" s="54"/>
      <c r="E84" s="2"/>
      <c r="F84" s="53" t="str">
        <f t="shared" si="5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4"/>
        <v>81</v>
      </c>
      <c r="B85" s="73"/>
      <c r="C85" s="11"/>
      <c r="D85" s="54"/>
      <c r="E85" s="2"/>
      <c r="F85" s="53" t="str">
        <f t="shared" si="5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4"/>
        <v>82</v>
      </c>
      <c r="B86" s="73"/>
      <c r="C86" s="11"/>
      <c r="D86" s="54"/>
      <c r="E86" s="2"/>
      <c r="F86" s="53" t="str">
        <f t="shared" si="5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4"/>
        <v>83</v>
      </c>
      <c r="B87" s="73"/>
      <c r="C87" s="11"/>
      <c r="D87" s="54"/>
      <c r="E87" s="2"/>
      <c r="F87" s="53" t="str">
        <f t="shared" si="5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4"/>
        <v>84</v>
      </c>
      <c r="B88" s="73"/>
      <c r="C88" s="11"/>
      <c r="D88" s="54"/>
      <c r="E88" s="2"/>
      <c r="F88" s="53" t="str">
        <f t="shared" si="5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4"/>
        <v>85</v>
      </c>
      <c r="B89" s="73"/>
      <c r="C89" s="11"/>
      <c r="D89" s="54"/>
      <c r="E89" s="2"/>
      <c r="F89" s="53" t="str">
        <f t="shared" si="5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4"/>
        <v>86</v>
      </c>
      <c r="B90" s="73"/>
      <c r="C90" s="11"/>
      <c r="D90" s="54"/>
      <c r="E90" s="2"/>
      <c r="F90" s="53" t="str">
        <f t="shared" si="5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4"/>
        <v>87</v>
      </c>
      <c r="B91" s="73"/>
      <c r="C91" s="11"/>
      <c r="D91" s="54"/>
      <c r="E91" s="2"/>
      <c r="F91" s="53" t="str">
        <f t="shared" si="5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4"/>
        <v>88</v>
      </c>
      <c r="B92" s="73"/>
      <c r="C92" s="11"/>
      <c r="D92" s="54"/>
      <c r="E92" s="2"/>
      <c r="F92" s="53" t="str">
        <f t="shared" si="5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4"/>
        <v>89</v>
      </c>
      <c r="B93" s="73"/>
      <c r="C93" s="11"/>
      <c r="D93" s="54"/>
      <c r="E93" s="2"/>
      <c r="F93" s="53" t="str">
        <f t="shared" si="5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4"/>
        <v>90</v>
      </c>
      <c r="B94" s="73"/>
      <c r="C94" s="11"/>
      <c r="D94" s="54"/>
      <c r="E94" s="2"/>
      <c r="F94" s="53" t="str">
        <f t="shared" si="5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4"/>
        <v>91</v>
      </c>
      <c r="B95" s="73"/>
      <c r="C95" s="11"/>
      <c r="D95" s="54"/>
      <c r="E95" s="2"/>
      <c r="F95" s="53" t="str">
        <f t="shared" si="5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4"/>
        <v>92</v>
      </c>
      <c r="B96" s="73"/>
      <c r="C96" s="11"/>
      <c r="D96" s="54"/>
      <c r="E96" s="2"/>
      <c r="F96" s="53" t="str">
        <f t="shared" si="5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4"/>
        <v>93</v>
      </c>
      <c r="B97" s="73"/>
      <c r="C97" s="11"/>
      <c r="D97" s="54"/>
      <c r="E97" s="2"/>
      <c r="F97" s="53" t="str">
        <f t="shared" si="5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4"/>
        <v>94</v>
      </c>
      <c r="B98" s="73"/>
      <c r="C98" s="11"/>
      <c r="D98" s="54"/>
      <c r="E98" s="2"/>
      <c r="F98" s="53" t="str">
        <f t="shared" si="5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4"/>
        <v>95</v>
      </c>
      <c r="B99" s="73"/>
      <c r="C99" s="11"/>
      <c r="D99" s="54"/>
      <c r="E99" s="2"/>
      <c r="F99" s="53" t="str">
        <f t="shared" si="5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4"/>
        <v>96</v>
      </c>
      <c r="B100" s="73"/>
      <c r="C100" s="11"/>
      <c r="D100" s="54"/>
      <c r="E100" s="2"/>
      <c r="F100" s="53" t="str">
        <f t="shared" si="5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4"/>
        <v>97</v>
      </c>
      <c r="B101" s="73"/>
      <c r="C101" s="11"/>
      <c r="D101" s="54"/>
      <c r="E101" s="2"/>
      <c r="F101" s="53" t="str">
        <f t="shared" si="5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4"/>
        <v>98</v>
      </c>
      <c r="B102" s="73"/>
      <c r="C102" s="11"/>
      <c r="D102" s="54"/>
      <c r="E102" s="2"/>
      <c r="F102" s="53" t="str">
        <f t="shared" si="5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4"/>
        <v>99</v>
      </c>
      <c r="B103" s="73"/>
      <c r="C103" s="11"/>
      <c r="D103" s="54"/>
      <c r="E103" s="2"/>
      <c r="F103" s="53" t="str">
        <f t="shared" si="5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4"/>
        <v>100</v>
      </c>
      <c r="B104" s="73"/>
      <c r="C104" s="11"/>
      <c r="D104" s="54"/>
      <c r="E104" s="2"/>
      <c r="F104" s="53" t="str">
        <f t="shared" si="5"/>
        <v/>
      </c>
      <c r="G104" s="13"/>
      <c r="H104" s="13"/>
      <c r="I104" s="13"/>
      <c r="J104" s="13"/>
      <c r="K104" s="13"/>
    </row>
  </sheetData>
  <sheetProtection algorithmName="SHA-512" hashValue="NjudsJWV+xmpEdevIMHU/jZGlvKV69/hPpqG1fxI2pZgebcyRoNiGp3AHPriooGZMX7dYkX7y0HHb0XQ9/DUgw==" saltValue="XzgScOMDMdZyMXx6JXXByQ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 B7:B104">
    <cfRule type="expression" dxfId="117" priority="33" stopIfTrue="1">
      <formula>AND(B4&lt;&gt;"",B5="")</formula>
    </cfRule>
    <cfRule type="expression" dxfId="116" priority="34" stopIfTrue="1">
      <formula>B5=""</formula>
    </cfRule>
    <cfRule type="expression" dxfId="115" priority="35" stopIfTrue="1">
      <formula>AND(B4&lt;&gt;"",B5&lt;&gt;"")</formula>
    </cfRule>
  </conditionalFormatting>
  <conditionalFormatting sqref="C8:C104">
    <cfRule type="expression" dxfId="114" priority="28" stopIfTrue="1">
      <formula>AND(B8&lt;&gt;"",C8="")</formula>
    </cfRule>
  </conditionalFormatting>
  <conditionalFormatting sqref="C8:C104">
    <cfRule type="expression" dxfId="113" priority="29" stopIfTrue="1">
      <formula>B8=""</formula>
    </cfRule>
  </conditionalFormatting>
  <conditionalFormatting sqref="G6:G104">
    <cfRule type="expression" dxfId="112" priority="25">
      <formula>AND(F6&lt;&gt;"",G6="")</formula>
    </cfRule>
    <cfRule type="expression" dxfId="111" priority="32" stopIfTrue="1">
      <formula>OR(F6="",$F6="")</formula>
    </cfRule>
  </conditionalFormatting>
  <conditionalFormatting sqref="H6:H104">
    <cfRule type="expression" dxfId="110" priority="23">
      <formula>AND(F6&lt;&gt;"",G6&lt;&gt;"",H6="")</formula>
    </cfRule>
    <cfRule type="expression" dxfId="109" priority="24" stopIfTrue="1">
      <formula>OR($F6="",G6="",)</formula>
    </cfRule>
  </conditionalFormatting>
  <conditionalFormatting sqref="I6:I104">
    <cfRule type="expression" dxfId="108" priority="21">
      <formula>AND(F6&lt;&gt;"",G6&lt;&gt;"",H6&lt;&gt;"",I6="")</formula>
    </cfRule>
    <cfRule type="expression" dxfId="107" priority="22" stopIfTrue="1">
      <formula>OR($F6="",G6="",H6="")</formula>
    </cfRule>
  </conditionalFormatting>
  <conditionalFormatting sqref="J5:J104">
    <cfRule type="expression" dxfId="106" priority="19">
      <formula>AND($F5&lt;&gt;"",G5&lt;&gt;"",H5&lt;&gt;"",I5&lt;&gt;"",J5="")</formula>
    </cfRule>
    <cfRule type="expression" dxfId="105" priority="20" stopIfTrue="1">
      <formula>OR($F5="",G5="",H5="",I5="")</formula>
    </cfRule>
  </conditionalFormatting>
  <conditionalFormatting sqref="K5:K104">
    <cfRule type="expression" dxfId="104" priority="17">
      <formula>AND($F5&lt;&gt;"",G5&lt;&gt;"",H5&lt;&gt;"",I5&lt;&gt;"",J5&lt;&gt;"",K5="")</formula>
    </cfRule>
    <cfRule type="expression" dxfId="103" priority="18" stopIfTrue="1">
      <formula>OR($F5="",G5="",H5="",I5="",J5="")</formula>
    </cfRule>
  </conditionalFormatting>
  <conditionalFormatting sqref="B6">
    <cfRule type="expression" dxfId="102" priority="14" stopIfTrue="1">
      <formula>AND(B5&lt;&gt;"",B6="")</formula>
    </cfRule>
    <cfRule type="expression" dxfId="101" priority="15" stopIfTrue="1">
      <formula>B6=""</formula>
    </cfRule>
    <cfRule type="expression" dxfId="100" priority="16" stopIfTrue="1">
      <formula>AND(B5&lt;&gt;"",B6&lt;&gt;"")</formula>
    </cfRule>
  </conditionalFormatting>
  <conditionalFormatting sqref="E5 E8:E104">
    <cfRule type="expression" dxfId="99" priority="12" stopIfTrue="1">
      <formula>AND(D5&lt;&gt;"",E5="")</formula>
    </cfRule>
  </conditionalFormatting>
  <conditionalFormatting sqref="D5:E5 D8:E104 D6:D7">
    <cfRule type="expression" dxfId="98" priority="13" stopIfTrue="1">
      <formula>OR(C5="",B5="")</formula>
    </cfRule>
  </conditionalFormatting>
  <conditionalFormatting sqref="D5:D104">
    <cfRule type="expression" dxfId="97" priority="11" stopIfTrue="1">
      <formula>AND(C5&lt;&gt;"",D5="")</formula>
    </cfRule>
  </conditionalFormatting>
  <conditionalFormatting sqref="C5:C7">
    <cfRule type="expression" dxfId="96" priority="9" stopIfTrue="1">
      <formula>AND(B5&lt;&gt;"",C5="")</formula>
    </cfRule>
  </conditionalFormatting>
  <conditionalFormatting sqref="C5:C7">
    <cfRule type="expression" dxfId="95" priority="10" stopIfTrue="1">
      <formula>B5=""</formula>
    </cfRule>
  </conditionalFormatting>
  <conditionalFormatting sqref="E6:E7">
    <cfRule type="expression" dxfId="94" priority="7" stopIfTrue="1">
      <formula>AND(D6&lt;&gt;"",E6="")</formula>
    </cfRule>
  </conditionalFormatting>
  <conditionalFormatting sqref="E6:E7">
    <cfRule type="expression" dxfId="93" priority="8" stopIfTrue="1">
      <formula>OR(D6="",C6="")</formula>
    </cfRule>
  </conditionalFormatting>
  <conditionalFormatting sqref="G5">
    <cfRule type="expression" dxfId="92" priority="5">
      <formula>AND(F5&lt;&gt;"",G5="")</formula>
    </cfRule>
    <cfRule type="expression" dxfId="91" priority="6" stopIfTrue="1">
      <formula>OR(F5="",$F5="")</formula>
    </cfRule>
  </conditionalFormatting>
  <conditionalFormatting sqref="H5">
    <cfRule type="expression" dxfId="90" priority="3">
      <formula>AND(F5&lt;&gt;"",G5&lt;&gt;"",H5="")</formula>
    </cfRule>
    <cfRule type="expression" dxfId="89" priority="4" stopIfTrue="1">
      <formula>OR($F5="",G5="",)</formula>
    </cfRule>
  </conditionalFormatting>
  <conditionalFormatting sqref="I5">
    <cfRule type="expression" dxfId="88" priority="1">
      <formula>AND(F5&lt;&gt;"",G5&lt;&gt;"",H5&lt;&gt;"",I5="")</formula>
    </cfRule>
    <cfRule type="expression" dxfId="87" priority="2" stopIfTrue="1">
      <formula>OR($F5="",G5="",H5="")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4"/>
  <sheetViews>
    <sheetView workbookViewId="0">
      <selection activeCell="G7" sqref="G7"/>
    </sheetView>
  </sheetViews>
  <sheetFormatPr baseColWidth="10" defaultColWidth="9" defaultRowHeight="18" x14ac:dyDescent="0.15"/>
  <cols>
    <col min="1" max="1" width="5.83203125" style="5" customWidth="1"/>
    <col min="2" max="2" width="40.6640625" style="74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男士C</v>
      </c>
      <c r="C1" s="82" t="s">
        <v>40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C C C C C C</v>
      </c>
      <c r="F2" s="90"/>
      <c r="G2" s="90"/>
      <c r="H2" s="50"/>
      <c r="I2" s="50"/>
      <c r="J2" s="52"/>
      <c r="K2" s="50"/>
    </row>
    <row r="3" spans="1:11" s="3" customFormat="1" ht="63" x14ac:dyDescent="0.15">
      <c r="A3" s="6" t="s">
        <v>1</v>
      </c>
      <c r="B3" s="71" t="s">
        <v>41</v>
      </c>
      <c r="C3" s="6" t="s">
        <v>70</v>
      </c>
      <c r="D3" s="6" t="s">
        <v>68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304000</v>
      </c>
      <c r="E4" s="7">
        <f>SUM(E5:E104)</f>
        <v>32</v>
      </c>
      <c r="F4" s="65">
        <f>SUM(F5:F104)</f>
        <v>720000</v>
      </c>
      <c r="G4" s="85"/>
      <c r="H4" s="85"/>
      <c r="I4" s="85"/>
      <c r="J4" s="85"/>
      <c r="K4" s="85"/>
    </row>
    <row r="5" spans="1:11" ht="40" customHeight="1" x14ac:dyDescent="0.15">
      <c r="A5" s="8">
        <v>1</v>
      </c>
      <c r="B5" s="73" t="s">
        <v>101</v>
      </c>
      <c r="C5" s="11" t="s">
        <v>71</v>
      </c>
      <c r="D5" s="68">
        <v>300000</v>
      </c>
      <c r="E5" s="2">
        <v>2</v>
      </c>
      <c r="F5" s="69">
        <f>IF(OR(E5=0,E5="",D5=0,D5="",C5=0,C5=""),"",D5*E5)</f>
        <v>600000</v>
      </c>
      <c r="G5" s="13"/>
      <c r="H5" s="13"/>
      <c r="I5" s="13"/>
      <c r="J5" s="13"/>
      <c r="K5" s="13"/>
    </row>
    <row r="6" spans="1:11" ht="40" customHeight="1" x14ac:dyDescent="0.15">
      <c r="A6" s="8">
        <f>A5+1</f>
        <v>2</v>
      </c>
      <c r="B6" s="73" t="s">
        <v>102</v>
      </c>
      <c r="C6" s="11" t="s">
        <v>87</v>
      </c>
      <c r="D6" s="68">
        <v>4000</v>
      </c>
      <c r="E6" s="2">
        <v>30</v>
      </c>
      <c r="F6" s="53">
        <f>IF(OR(E6=0,E6="",D6=0,D6="",C6=0,C6=""),"",D6*E6)</f>
        <v>120000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70" si="0">A6+1</f>
        <v>3</v>
      </c>
      <c r="B7" s="73"/>
      <c r="C7" s="11"/>
      <c r="D7" s="54"/>
      <c r="E7" s="2"/>
      <c r="F7" s="53" t="str">
        <f t="shared" ref="F7:F8" si="1">IF(OR(E7=0,E7="",D7=0,D7="",C7=0,C7=""),"",D7*E7)</f>
        <v/>
      </c>
      <c r="G7" s="13"/>
      <c r="H7" s="13"/>
      <c r="I7" s="13"/>
      <c r="J7" s="13"/>
      <c r="K7" s="13"/>
    </row>
    <row r="8" spans="1:11" ht="40" customHeight="1" x14ac:dyDescent="0.15">
      <c r="A8" s="8">
        <f t="shared" si="0"/>
        <v>4</v>
      </c>
      <c r="B8" s="73"/>
      <c r="C8" s="11"/>
      <c r="D8" s="54"/>
      <c r="E8" s="2"/>
      <c r="F8" s="53" t="str">
        <f t="shared" si="1"/>
        <v/>
      </c>
      <c r="G8" s="13"/>
      <c r="H8" s="13"/>
      <c r="I8" s="13"/>
      <c r="J8" s="13"/>
      <c r="K8" s="13"/>
    </row>
    <row r="9" spans="1:11" ht="40" customHeight="1" x14ac:dyDescent="0.15">
      <c r="A9" s="8">
        <f t="shared" si="0"/>
        <v>5</v>
      </c>
      <c r="B9" s="73"/>
      <c r="C9" s="11"/>
      <c r="D9" s="54"/>
      <c r="E9" s="2"/>
      <c r="F9" s="53" t="str">
        <f t="shared" ref="F9:F72" si="2">IF(OR(E9=0,E9="",D9=0,D9="",C9=0,C9=""),"",D9*E9)</f>
        <v/>
      </c>
      <c r="G9" s="13"/>
      <c r="H9" s="13"/>
      <c r="I9" s="13"/>
      <c r="J9" s="13"/>
      <c r="K9" s="13"/>
    </row>
    <row r="10" spans="1:11" ht="40" customHeight="1" x14ac:dyDescent="0.15">
      <c r="A10" s="8">
        <f t="shared" si="0"/>
        <v>6</v>
      </c>
      <c r="B10" s="73"/>
      <c r="C10" s="11"/>
      <c r="D10" s="54"/>
      <c r="E10" s="2"/>
      <c r="F10" s="53" t="str">
        <f t="shared" si="2"/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0"/>
        <v>7</v>
      </c>
      <c r="B11" s="73"/>
      <c r="C11" s="11"/>
      <c r="D11" s="54"/>
      <c r="E11" s="2"/>
      <c r="F11" s="53" t="str">
        <f t="shared" si="2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0"/>
        <v>8</v>
      </c>
      <c r="B12" s="73"/>
      <c r="C12" s="11"/>
      <c r="D12" s="54"/>
      <c r="E12" s="2"/>
      <c r="F12" s="53" t="str">
        <f t="shared" si="2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0"/>
        <v>9</v>
      </c>
      <c r="B13" s="73"/>
      <c r="C13" s="11"/>
      <c r="D13" s="54"/>
      <c r="E13" s="2"/>
      <c r="F13" s="53" t="str">
        <f t="shared" si="2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0"/>
        <v>10</v>
      </c>
      <c r="B14" s="73"/>
      <c r="C14" s="11"/>
      <c r="D14" s="54"/>
      <c r="E14" s="2"/>
      <c r="F14" s="53" t="str">
        <f t="shared" si="2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0"/>
        <v>11</v>
      </c>
      <c r="B15" s="73"/>
      <c r="C15" s="11"/>
      <c r="D15" s="54"/>
      <c r="E15" s="2"/>
      <c r="F15" s="53" t="str">
        <f t="shared" si="2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0"/>
        <v>12</v>
      </c>
      <c r="B16" s="73"/>
      <c r="C16" s="11"/>
      <c r="D16" s="54"/>
      <c r="E16" s="2"/>
      <c r="F16" s="53" t="str">
        <f t="shared" si="2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0"/>
        <v>13</v>
      </c>
      <c r="B17" s="73"/>
      <c r="C17" s="11"/>
      <c r="D17" s="54"/>
      <c r="E17" s="2"/>
      <c r="F17" s="53" t="str">
        <f t="shared" si="2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0"/>
        <v>14</v>
      </c>
      <c r="B18" s="73"/>
      <c r="C18" s="11"/>
      <c r="D18" s="54"/>
      <c r="E18" s="2"/>
      <c r="F18" s="53" t="str">
        <f t="shared" si="2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0"/>
        <v>15</v>
      </c>
      <c r="B19" s="73"/>
      <c r="C19" s="11"/>
      <c r="D19" s="54"/>
      <c r="E19" s="2"/>
      <c r="F19" s="53" t="str">
        <f t="shared" si="2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0"/>
        <v>16</v>
      </c>
      <c r="B20" s="73"/>
      <c r="C20" s="11"/>
      <c r="D20" s="54"/>
      <c r="E20" s="2"/>
      <c r="F20" s="53" t="str">
        <f t="shared" si="2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0"/>
        <v>17</v>
      </c>
      <c r="B21" s="73"/>
      <c r="C21" s="11"/>
      <c r="D21" s="54"/>
      <c r="E21" s="2"/>
      <c r="F21" s="53" t="str">
        <f t="shared" si="2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0"/>
        <v>18</v>
      </c>
      <c r="B22" s="73"/>
      <c r="C22" s="11"/>
      <c r="D22" s="54"/>
      <c r="E22" s="2"/>
      <c r="F22" s="53" t="str">
        <f t="shared" si="2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0"/>
        <v>19</v>
      </c>
      <c r="B23" s="73"/>
      <c r="C23" s="11"/>
      <c r="D23" s="54"/>
      <c r="E23" s="2"/>
      <c r="F23" s="53" t="str">
        <f t="shared" si="2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0"/>
        <v>20</v>
      </c>
      <c r="B24" s="73"/>
      <c r="C24" s="11"/>
      <c r="D24" s="54"/>
      <c r="E24" s="2"/>
      <c r="F24" s="53" t="str">
        <f t="shared" si="2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0"/>
        <v>21</v>
      </c>
      <c r="B25" s="73"/>
      <c r="C25" s="11"/>
      <c r="D25" s="54"/>
      <c r="E25" s="2"/>
      <c r="F25" s="53" t="str">
        <f t="shared" si="2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0"/>
        <v>22</v>
      </c>
      <c r="B26" s="73"/>
      <c r="C26" s="11"/>
      <c r="D26" s="54"/>
      <c r="E26" s="2"/>
      <c r="F26" s="53" t="str">
        <f t="shared" si="2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0"/>
        <v>23</v>
      </c>
      <c r="B27" s="73"/>
      <c r="C27" s="11"/>
      <c r="D27" s="54"/>
      <c r="E27" s="2"/>
      <c r="F27" s="53" t="str">
        <f t="shared" si="2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0"/>
        <v>24</v>
      </c>
      <c r="B28" s="73"/>
      <c r="C28" s="11"/>
      <c r="D28" s="54"/>
      <c r="E28" s="2"/>
      <c r="F28" s="53" t="str">
        <f t="shared" si="2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0"/>
        <v>25</v>
      </c>
      <c r="B29" s="73"/>
      <c r="C29" s="11"/>
      <c r="D29" s="54"/>
      <c r="E29" s="2"/>
      <c r="F29" s="53" t="str">
        <f t="shared" si="2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0"/>
        <v>26</v>
      </c>
      <c r="B30" s="73"/>
      <c r="C30" s="11"/>
      <c r="D30" s="54"/>
      <c r="E30" s="2"/>
      <c r="F30" s="53" t="str">
        <f t="shared" si="2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0"/>
        <v>27</v>
      </c>
      <c r="B31" s="73"/>
      <c r="C31" s="11"/>
      <c r="D31" s="54"/>
      <c r="E31" s="2"/>
      <c r="F31" s="53" t="str">
        <f t="shared" si="2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0"/>
        <v>28</v>
      </c>
      <c r="B32" s="73"/>
      <c r="C32" s="11"/>
      <c r="D32" s="54"/>
      <c r="E32" s="2"/>
      <c r="F32" s="53" t="str">
        <f t="shared" si="2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0"/>
        <v>29</v>
      </c>
      <c r="B33" s="73"/>
      <c r="C33" s="11"/>
      <c r="D33" s="54"/>
      <c r="E33" s="2"/>
      <c r="F33" s="53" t="str">
        <f t="shared" si="2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0"/>
        <v>30</v>
      </c>
      <c r="B34" s="73"/>
      <c r="C34" s="11"/>
      <c r="D34" s="54"/>
      <c r="E34" s="2"/>
      <c r="F34" s="53" t="str">
        <f t="shared" si="2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0"/>
        <v>31</v>
      </c>
      <c r="B35" s="73"/>
      <c r="C35" s="11"/>
      <c r="D35" s="54"/>
      <c r="E35" s="2"/>
      <c r="F35" s="53" t="str">
        <f t="shared" si="2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0"/>
        <v>32</v>
      </c>
      <c r="B36" s="73"/>
      <c r="C36" s="11"/>
      <c r="D36" s="54"/>
      <c r="E36" s="2"/>
      <c r="F36" s="53" t="str">
        <f t="shared" si="2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0"/>
        <v>33</v>
      </c>
      <c r="B37" s="73"/>
      <c r="C37" s="11"/>
      <c r="D37" s="54"/>
      <c r="E37" s="2"/>
      <c r="F37" s="53" t="str">
        <f t="shared" si="2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0"/>
        <v>34</v>
      </c>
      <c r="B38" s="73"/>
      <c r="C38" s="11"/>
      <c r="D38" s="54"/>
      <c r="E38" s="2"/>
      <c r="F38" s="53" t="str">
        <f t="shared" si="2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0"/>
        <v>35</v>
      </c>
      <c r="B39" s="73"/>
      <c r="C39" s="11"/>
      <c r="D39" s="54"/>
      <c r="E39" s="2"/>
      <c r="F39" s="53" t="str">
        <f t="shared" si="2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0"/>
        <v>36</v>
      </c>
      <c r="B40" s="73"/>
      <c r="C40" s="11"/>
      <c r="D40" s="54"/>
      <c r="E40" s="2"/>
      <c r="F40" s="53" t="str">
        <f t="shared" si="2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0"/>
        <v>37</v>
      </c>
      <c r="B41" s="73"/>
      <c r="C41" s="11"/>
      <c r="D41" s="54"/>
      <c r="E41" s="2"/>
      <c r="F41" s="53" t="str">
        <f t="shared" si="2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0"/>
        <v>38</v>
      </c>
      <c r="B42" s="73"/>
      <c r="C42" s="11"/>
      <c r="D42" s="54"/>
      <c r="E42" s="2"/>
      <c r="F42" s="53" t="str">
        <f t="shared" si="2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0"/>
        <v>39</v>
      </c>
      <c r="B43" s="73"/>
      <c r="C43" s="11"/>
      <c r="D43" s="54"/>
      <c r="E43" s="2"/>
      <c r="F43" s="53" t="str">
        <f t="shared" si="2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0"/>
        <v>40</v>
      </c>
      <c r="B44" s="73"/>
      <c r="C44" s="11"/>
      <c r="D44" s="54"/>
      <c r="E44" s="2"/>
      <c r="F44" s="53" t="str">
        <f t="shared" si="2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0"/>
        <v>41</v>
      </c>
      <c r="B45" s="73"/>
      <c r="C45" s="11"/>
      <c r="D45" s="54"/>
      <c r="E45" s="2"/>
      <c r="F45" s="53" t="str">
        <f t="shared" si="2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0"/>
        <v>42</v>
      </c>
      <c r="B46" s="73"/>
      <c r="C46" s="11"/>
      <c r="D46" s="54"/>
      <c r="E46" s="2"/>
      <c r="F46" s="53" t="str">
        <f t="shared" si="2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0"/>
        <v>43</v>
      </c>
      <c r="B47" s="73"/>
      <c r="C47" s="11"/>
      <c r="D47" s="54"/>
      <c r="E47" s="2"/>
      <c r="F47" s="53" t="str">
        <f t="shared" si="2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0"/>
        <v>44</v>
      </c>
      <c r="B48" s="73"/>
      <c r="C48" s="11"/>
      <c r="D48" s="54"/>
      <c r="E48" s="2"/>
      <c r="F48" s="53" t="str">
        <f t="shared" si="2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0"/>
        <v>45</v>
      </c>
      <c r="B49" s="73"/>
      <c r="C49" s="11"/>
      <c r="D49" s="54"/>
      <c r="E49" s="2"/>
      <c r="F49" s="53" t="str">
        <f t="shared" si="2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0"/>
        <v>46</v>
      </c>
      <c r="B50" s="73"/>
      <c r="C50" s="11"/>
      <c r="D50" s="54"/>
      <c r="E50" s="2"/>
      <c r="F50" s="53" t="str">
        <f t="shared" si="2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0"/>
        <v>47</v>
      </c>
      <c r="B51" s="73"/>
      <c r="C51" s="11"/>
      <c r="D51" s="54"/>
      <c r="E51" s="2"/>
      <c r="F51" s="53" t="str">
        <f t="shared" si="2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0"/>
        <v>48</v>
      </c>
      <c r="B52" s="73"/>
      <c r="C52" s="11"/>
      <c r="D52" s="54"/>
      <c r="E52" s="2"/>
      <c r="F52" s="53" t="str">
        <f t="shared" si="2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0"/>
        <v>49</v>
      </c>
      <c r="B53" s="73"/>
      <c r="C53" s="11"/>
      <c r="D53" s="54"/>
      <c r="E53" s="2"/>
      <c r="F53" s="53" t="str">
        <f t="shared" si="2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0"/>
        <v>50</v>
      </c>
      <c r="B54" s="73"/>
      <c r="C54" s="11"/>
      <c r="D54" s="54"/>
      <c r="E54" s="2"/>
      <c r="F54" s="53" t="str">
        <f t="shared" si="2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0"/>
        <v>51</v>
      </c>
      <c r="B55" s="73"/>
      <c r="C55" s="11"/>
      <c r="D55" s="54"/>
      <c r="E55" s="2"/>
      <c r="F55" s="53" t="str">
        <f t="shared" si="2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0"/>
        <v>52</v>
      </c>
      <c r="B56" s="73"/>
      <c r="C56" s="11"/>
      <c r="D56" s="54"/>
      <c r="E56" s="2"/>
      <c r="F56" s="53" t="str">
        <f t="shared" si="2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0"/>
        <v>53</v>
      </c>
      <c r="B57" s="73"/>
      <c r="C57" s="11"/>
      <c r="D57" s="54"/>
      <c r="E57" s="2"/>
      <c r="F57" s="53" t="str">
        <f t="shared" si="2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0"/>
        <v>54</v>
      </c>
      <c r="B58" s="73"/>
      <c r="C58" s="11"/>
      <c r="D58" s="54"/>
      <c r="E58" s="2"/>
      <c r="F58" s="53" t="str">
        <f t="shared" si="2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0"/>
        <v>55</v>
      </c>
      <c r="B59" s="73"/>
      <c r="C59" s="11"/>
      <c r="D59" s="54"/>
      <c r="E59" s="2"/>
      <c r="F59" s="53" t="str">
        <f t="shared" si="2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0"/>
        <v>56</v>
      </c>
      <c r="B60" s="73"/>
      <c r="C60" s="11"/>
      <c r="D60" s="54"/>
      <c r="E60" s="2"/>
      <c r="F60" s="53" t="str">
        <f t="shared" si="2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0"/>
        <v>57</v>
      </c>
      <c r="B61" s="73"/>
      <c r="C61" s="11"/>
      <c r="D61" s="54"/>
      <c r="E61" s="2"/>
      <c r="F61" s="53" t="str">
        <f t="shared" si="2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0"/>
        <v>58</v>
      </c>
      <c r="B62" s="73"/>
      <c r="C62" s="11"/>
      <c r="D62" s="54"/>
      <c r="E62" s="2"/>
      <c r="F62" s="53" t="str">
        <f t="shared" si="2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0"/>
        <v>59</v>
      </c>
      <c r="B63" s="73"/>
      <c r="C63" s="11"/>
      <c r="D63" s="54"/>
      <c r="E63" s="2"/>
      <c r="F63" s="53" t="str">
        <f t="shared" si="2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0"/>
        <v>60</v>
      </c>
      <c r="B64" s="73"/>
      <c r="C64" s="11"/>
      <c r="D64" s="54"/>
      <c r="E64" s="2"/>
      <c r="F64" s="53" t="str">
        <f t="shared" si="2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0"/>
        <v>61</v>
      </c>
      <c r="B65" s="73"/>
      <c r="C65" s="11"/>
      <c r="D65" s="54"/>
      <c r="E65" s="2"/>
      <c r="F65" s="53" t="str">
        <f t="shared" si="2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0"/>
        <v>62</v>
      </c>
      <c r="B66" s="73"/>
      <c r="C66" s="11"/>
      <c r="D66" s="54"/>
      <c r="E66" s="2"/>
      <c r="F66" s="53" t="str">
        <f t="shared" si="2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0"/>
        <v>63</v>
      </c>
      <c r="B67" s="73"/>
      <c r="C67" s="11"/>
      <c r="D67" s="54"/>
      <c r="E67" s="2"/>
      <c r="F67" s="53" t="str">
        <f t="shared" si="2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0"/>
        <v>64</v>
      </c>
      <c r="B68" s="73"/>
      <c r="C68" s="11"/>
      <c r="D68" s="54"/>
      <c r="E68" s="2"/>
      <c r="F68" s="53" t="str">
        <f t="shared" si="2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0"/>
        <v>65</v>
      </c>
      <c r="B69" s="73"/>
      <c r="C69" s="11"/>
      <c r="D69" s="54"/>
      <c r="E69" s="2"/>
      <c r="F69" s="53" t="str">
        <f t="shared" si="2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0"/>
        <v>66</v>
      </c>
      <c r="B70" s="73"/>
      <c r="C70" s="11"/>
      <c r="D70" s="54"/>
      <c r="E70" s="2"/>
      <c r="F70" s="53" t="str">
        <f t="shared" si="2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3">A70+1</f>
        <v>67</v>
      </c>
      <c r="B71" s="73"/>
      <c r="C71" s="11"/>
      <c r="D71" s="54"/>
      <c r="E71" s="2"/>
      <c r="F71" s="53" t="str">
        <f t="shared" si="2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3"/>
        <v>68</v>
      </c>
      <c r="B72" s="73"/>
      <c r="C72" s="11"/>
      <c r="D72" s="54"/>
      <c r="E72" s="2"/>
      <c r="F72" s="53" t="str">
        <f t="shared" si="2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3"/>
        <v>69</v>
      </c>
      <c r="B73" s="73"/>
      <c r="C73" s="11"/>
      <c r="D73" s="54"/>
      <c r="E73" s="2"/>
      <c r="F73" s="53" t="str">
        <f t="shared" ref="F73:F104" si="4">IF(OR(E73=0,E73="",D73=0,D73="",C73=0,C73=""),"",D73*E73)</f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3"/>
        <v>70</v>
      </c>
      <c r="B74" s="73"/>
      <c r="C74" s="11"/>
      <c r="D74" s="54"/>
      <c r="E74" s="2"/>
      <c r="F74" s="53" t="str">
        <f t="shared" si="4"/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3"/>
        <v>71</v>
      </c>
      <c r="B75" s="73"/>
      <c r="C75" s="11"/>
      <c r="D75" s="54"/>
      <c r="E75" s="2"/>
      <c r="F75" s="53" t="str">
        <f t="shared" si="4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3"/>
        <v>72</v>
      </c>
      <c r="B76" s="73"/>
      <c r="C76" s="11"/>
      <c r="D76" s="54"/>
      <c r="E76" s="2"/>
      <c r="F76" s="53" t="str">
        <f t="shared" si="4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3"/>
        <v>73</v>
      </c>
      <c r="B77" s="73"/>
      <c r="C77" s="11"/>
      <c r="D77" s="54"/>
      <c r="E77" s="2"/>
      <c r="F77" s="53" t="str">
        <f t="shared" si="4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3"/>
        <v>74</v>
      </c>
      <c r="B78" s="73"/>
      <c r="C78" s="11"/>
      <c r="D78" s="54"/>
      <c r="E78" s="2"/>
      <c r="F78" s="53" t="str">
        <f t="shared" si="4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3"/>
        <v>75</v>
      </c>
      <c r="B79" s="73"/>
      <c r="C79" s="11"/>
      <c r="D79" s="54"/>
      <c r="E79" s="2"/>
      <c r="F79" s="53" t="str">
        <f t="shared" si="4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3"/>
        <v>76</v>
      </c>
      <c r="B80" s="73"/>
      <c r="C80" s="11"/>
      <c r="D80" s="54"/>
      <c r="E80" s="2"/>
      <c r="F80" s="53" t="str">
        <f t="shared" si="4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3"/>
        <v>77</v>
      </c>
      <c r="B81" s="73"/>
      <c r="C81" s="11"/>
      <c r="D81" s="54"/>
      <c r="E81" s="2"/>
      <c r="F81" s="53" t="str">
        <f t="shared" si="4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3"/>
        <v>78</v>
      </c>
      <c r="B82" s="73"/>
      <c r="C82" s="11"/>
      <c r="D82" s="54"/>
      <c r="E82" s="2"/>
      <c r="F82" s="53" t="str">
        <f t="shared" si="4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3"/>
        <v>79</v>
      </c>
      <c r="B83" s="73"/>
      <c r="C83" s="11"/>
      <c r="D83" s="54"/>
      <c r="E83" s="2"/>
      <c r="F83" s="53" t="str">
        <f t="shared" si="4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3"/>
        <v>80</v>
      </c>
      <c r="B84" s="73"/>
      <c r="C84" s="11"/>
      <c r="D84" s="54"/>
      <c r="E84" s="2"/>
      <c r="F84" s="53" t="str">
        <f t="shared" si="4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3"/>
        <v>81</v>
      </c>
      <c r="B85" s="73"/>
      <c r="C85" s="11"/>
      <c r="D85" s="54"/>
      <c r="E85" s="2"/>
      <c r="F85" s="53" t="str">
        <f t="shared" si="4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3"/>
        <v>82</v>
      </c>
      <c r="B86" s="73"/>
      <c r="C86" s="11"/>
      <c r="D86" s="54"/>
      <c r="E86" s="2"/>
      <c r="F86" s="53" t="str">
        <f t="shared" si="4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3"/>
        <v>83</v>
      </c>
      <c r="B87" s="73"/>
      <c r="C87" s="11"/>
      <c r="D87" s="54"/>
      <c r="E87" s="2"/>
      <c r="F87" s="53" t="str">
        <f t="shared" si="4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3"/>
        <v>84</v>
      </c>
      <c r="B88" s="73"/>
      <c r="C88" s="11"/>
      <c r="D88" s="54"/>
      <c r="E88" s="2"/>
      <c r="F88" s="53" t="str">
        <f t="shared" si="4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3"/>
        <v>85</v>
      </c>
      <c r="B89" s="73"/>
      <c r="C89" s="11"/>
      <c r="D89" s="54"/>
      <c r="E89" s="2"/>
      <c r="F89" s="53" t="str">
        <f t="shared" si="4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3"/>
        <v>86</v>
      </c>
      <c r="B90" s="73"/>
      <c r="C90" s="11"/>
      <c r="D90" s="54"/>
      <c r="E90" s="2"/>
      <c r="F90" s="53" t="str">
        <f t="shared" si="4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3"/>
        <v>87</v>
      </c>
      <c r="B91" s="73"/>
      <c r="C91" s="11"/>
      <c r="D91" s="54"/>
      <c r="E91" s="2"/>
      <c r="F91" s="53" t="str">
        <f t="shared" si="4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3"/>
        <v>88</v>
      </c>
      <c r="B92" s="73"/>
      <c r="C92" s="11"/>
      <c r="D92" s="54"/>
      <c r="E92" s="2"/>
      <c r="F92" s="53" t="str">
        <f t="shared" si="4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3"/>
        <v>89</v>
      </c>
      <c r="B93" s="73"/>
      <c r="C93" s="11"/>
      <c r="D93" s="54"/>
      <c r="E93" s="2"/>
      <c r="F93" s="53" t="str">
        <f t="shared" si="4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3"/>
        <v>90</v>
      </c>
      <c r="B94" s="73"/>
      <c r="C94" s="11"/>
      <c r="D94" s="54"/>
      <c r="E94" s="2"/>
      <c r="F94" s="53" t="str">
        <f t="shared" si="4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3"/>
        <v>91</v>
      </c>
      <c r="B95" s="73"/>
      <c r="C95" s="11"/>
      <c r="D95" s="54"/>
      <c r="E95" s="2"/>
      <c r="F95" s="53" t="str">
        <f t="shared" si="4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3"/>
        <v>92</v>
      </c>
      <c r="B96" s="73"/>
      <c r="C96" s="11"/>
      <c r="D96" s="54"/>
      <c r="E96" s="2"/>
      <c r="F96" s="53" t="str">
        <f t="shared" si="4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3"/>
        <v>93</v>
      </c>
      <c r="B97" s="73"/>
      <c r="C97" s="11"/>
      <c r="D97" s="54"/>
      <c r="E97" s="2"/>
      <c r="F97" s="53" t="str">
        <f t="shared" si="4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3"/>
        <v>94</v>
      </c>
      <c r="B98" s="73"/>
      <c r="C98" s="11"/>
      <c r="D98" s="54"/>
      <c r="E98" s="2"/>
      <c r="F98" s="53" t="str">
        <f t="shared" si="4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3"/>
        <v>95</v>
      </c>
      <c r="B99" s="73"/>
      <c r="C99" s="11"/>
      <c r="D99" s="54"/>
      <c r="E99" s="2"/>
      <c r="F99" s="53" t="str">
        <f t="shared" si="4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3"/>
        <v>96</v>
      </c>
      <c r="B100" s="73"/>
      <c r="C100" s="11"/>
      <c r="D100" s="54"/>
      <c r="E100" s="2"/>
      <c r="F100" s="53" t="str">
        <f t="shared" si="4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3"/>
        <v>97</v>
      </c>
      <c r="B101" s="73"/>
      <c r="C101" s="11"/>
      <c r="D101" s="54"/>
      <c r="E101" s="2"/>
      <c r="F101" s="53" t="str">
        <f t="shared" si="4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3"/>
        <v>98</v>
      </c>
      <c r="B102" s="73"/>
      <c r="C102" s="11"/>
      <c r="D102" s="54"/>
      <c r="E102" s="2"/>
      <c r="F102" s="53" t="str">
        <f t="shared" si="4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3"/>
        <v>99</v>
      </c>
      <c r="B103" s="73"/>
      <c r="C103" s="11"/>
      <c r="D103" s="54"/>
      <c r="E103" s="2"/>
      <c r="F103" s="53" t="str">
        <f t="shared" si="4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3"/>
        <v>100</v>
      </c>
      <c r="B104" s="73"/>
      <c r="C104" s="11"/>
      <c r="D104" s="54"/>
      <c r="E104" s="2"/>
      <c r="F104" s="53" t="str">
        <f t="shared" si="4"/>
        <v/>
      </c>
      <c r="G104" s="13"/>
      <c r="H104" s="13"/>
      <c r="I104" s="13"/>
      <c r="J104" s="13"/>
      <c r="K104" s="13"/>
    </row>
  </sheetData>
  <sheetProtection algorithmName="SHA-512" hashValue="2unlsYJaL+rQ73kmD5aBt2hHGggDuGmUFeXr5yQysMpm9HOzSXCSCt33tQV/BAJWJbIu3Svuowe2r5wwRfhGSQ==" saltValue="gKuv/47JyFbOmeySQ5HhDg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">
    <cfRule type="expression" dxfId="86" priority="25" stopIfTrue="1">
      <formula>AND(B4&lt;&gt;"",B5="")</formula>
    </cfRule>
    <cfRule type="expression" dxfId="85" priority="26" stopIfTrue="1">
      <formula>B5=""</formula>
    </cfRule>
    <cfRule type="expression" dxfId="84" priority="27" stopIfTrue="1">
      <formula>AND(B4&lt;&gt;"",B5&lt;&gt;"")</formula>
    </cfRule>
  </conditionalFormatting>
  <conditionalFormatting sqref="C7:C104">
    <cfRule type="expression" dxfId="83" priority="20" stopIfTrue="1">
      <formula>AND(B7&lt;&gt;"",C7="")</formula>
    </cfRule>
  </conditionalFormatting>
  <conditionalFormatting sqref="C7:C104">
    <cfRule type="expression" dxfId="82" priority="21" stopIfTrue="1">
      <formula>B7=""</formula>
    </cfRule>
  </conditionalFormatting>
  <conditionalFormatting sqref="G5:G104">
    <cfRule type="expression" dxfId="81" priority="17">
      <formula>AND(F5&lt;&gt;"",G5="")</formula>
    </cfRule>
    <cfRule type="expression" dxfId="80" priority="24" stopIfTrue="1">
      <formula>OR(F5="",$F5="")</formula>
    </cfRule>
  </conditionalFormatting>
  <conditionalFormatting sqref="H5:H104">
    <cfRule type="expression" dxfId="79" priority="15">
      <formula>AND(F5&lt;&gt;"",G5&lt;&gt;"",H5="")</formula>
    </cfRule>
    <cfRule type="expression" dxfId="78" priority="16" stopIfTrue="1">
      <formula>OR($F5="",G5="",)</formula>
    </cfRule>
  </conditionalFormatting>
  <conditionalFormatting sqref="I5:I104">
    <cfRule type="expression" dxfId="77" priority="13">
      <formula>AND(F5&lt;&gt;"",G5&lt;&gt;"",H5&lt;&gt;"",I5="")</formula>
    </cfRule>
    <cfRule type="expression" dxfId="76" priority="14" stopIfTrue="1">
      <formula>OR($F5="",G5="",H5="")</formula>
    </cfRule>
  </conditionalFormatting>
  <conditionalFormatting sqref="J5:J104">
    <cfRule type="expression" dxfId="75" priority="11">
      <formula>AND($F5&lt;&gt;"",G5&lt;&gt;"",H5&lt;&gt;"",I5&lt;&gt;"",J5="")</formula>
    </cfRule>
    <cfRule type="expression" dxfId="74" priority="12" stopIfTrue="1">
      <formula>OR($F5="",G5="",H5="",I5="")</formula>
    </cfRule>
  </conditionalFormatting>
  <conditionalFormatting sqref="K5:K104">
    <cfRule type="expression" dxfId="73" priority="9">
      <formula>AND($F5&lt;&gt;"",G5&lt;&gt;"",H5&lt;&gt;"",I5&lt;&gt;"",J5&lt;&gt;"",K5="")</formula>
    </cfRule>
    <cfRule type="expression" dxfId="72" priority="10" stopIfTrue="1">
      <formula>OR($F5="",G5="",H5="",I5="",J5="")</formula>
    </cfRule>
  </conditionalFormatting>
  <conditionalFormatting sqref="B6:B104">
    <cfRule type="expression" dxfId="71" priority="6" stopIfTrue="1">
      <formula>AND(B5&lt;&gt;"",B6="")</formula>
    </cfRule>
    <cfRule type="expression" dxfId="70" priority="7" stopIfTrue="1">
      <formula>B6=""</formula>
    </cfRule>
    <cfRule type="expression" dxfId="69" priority="8" stopIfTrue="1">
      <formula>AND(B5&lt;&gt;"",B6&lt;&gt;"")</formula>
    </cfRule>
  </conditionalFormatting>
  <conditionalFormatting sqref="E5:E104">
    <cfRule type="expression" dxfId="68" priority="4" stopIfTrue="1">
      <formula>AND(D5&lt;&gt;"",E5="")</formula>
    </cfRule>
  </conditionalFormatting>
  <conditionalFormatting sqref="D5:E104">
    <cfRule type="expression" dxfId="67" priority="5" stopIfTrue="1">
      <formula>OR(C5="",B5="")</formula>
    </cfRule>
  </conditionalFormatting>
  <conditionalFormatting sqref="D5:D104">
    <cfRule type="expression" dxfId="66" priority="3" stopIfTrue="1">
      <formula>AND(C5&lt;&gt;"",D5="")</formula>
    </cfRule>
  </conditionalFormatting>
  <conditionalFormatting sqref="C5:C6">
    <cfRule type="expression" dxfId="65" priority="1" stopIfTrue="1">
      <formula>AND(B5&lt;&gt;"",C5="")</formula>
    </cfRule>
  </conditionalFormatting>
  <conditionalFormatting sqref="C5:C6">
    <cfRule type="expression" dxfId="64" priority="2" stopIfTrue="1">
      <formula>B5=""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K104"/>
  <sheetViews>
    <sheetView zoomScale="84" zoomScaleNormal="84" zoomScalePageLayoutView="84" workbookViewId="0">
      <selection activeCell="B6" sqref="B6"/>
    </sheetView>
  </sheetViews>
  <sheetFormatPr baseColWidth="10" defaultColWidth="9" defaultRowHeight="18" x14ac:dyDescent="0.15"/>
  <cols>
    <col min="1" max="1" width="5.83203125" style="5" customWidth="1"/>
    <col min="2" max="2" width="40.6640625" style="5" customWidth="1"/>
    <col min="3" max="3" width="6.6640625" style="5" customWidth="1"/>
    <col min="4" max="4" width="20.6640625" style="5" customWidth="1"/>
    <col min="5" max="5" width="8.6640625" style="5" customWidth="1"/>
    <col min="6" max="6" width="20.6640625" style="5" customWidth="1"/>
    <col min="7" max="11" width="17.5" style="5" customWidth="1"/>
    <col min="12" max="16384" width="9" style="5"/>
  </cols>
  <sheetData>
    <row r="1" spans="1:11" ht="22.5" customHeight="1" x14ac:dyDescent="0.15">
      <c r="A1" s="78" t="s">
        <v>60</v>
      </c>
      <c r="B1" s="88" t="str">
        <f>IF('(一)资金储备'!B1:B2=0,"",'(一)资金储备'!B1:B2)</f>
        <v>男士C</v>
      </c>
      <c r="C1" s="82" t="s">
        <v>61</v>
      </c>
      <c r="D1" s="82"/>
      <c r="E1" s="82"/>
      <c r="F1" s="82"/>
      <c r="G1" s="82"/>
      <c r="H1" s="50"/>
      <c r="I1" s="50"/>
      <c r="J1" s="50"/>
      <c r="K1" s="50"/>
    </row>
    <row r="2" spans="1:11" s="3" customFormat="1" ht="37.5" customHeight="1" x14ac:dyDescent="0.15">
      <c r="A2" s="79"/>
      <c r="B2" s="89"/>
      <c r="C2" s="83" t="str">
        <f>'(一)资金储备'!C2</f>
        <v>全商信用账户号</v>
      </c>
      <c r="D2" s="83"/>
      <c r="E2" s="90" t="str">
        <f>IF('(一)资金储备'!E2=0,"",'(一)资金储备'!E2)</f>
        <v>C C C C C C</v>
      </c>
      <c r="F2" s="90"/>
      <c r="G2" s="90"/>
      <c r="H2" s="50"/>
      <c r="I2" s="50"/>
      <c r="J2" s="52"/>
      <c r="K2" s="50"/>
    </row>
    <row r="3" spans="1:11" s="3" customFormat="1" ht="60.75" customHeight="1" x14ac:dyDescent="0.15">
      <c r="A3" s="6" t="s">
        <v>1</v>
      </c>
      <c r="B3" s="24" t="s">
        <v>42</v>
      </c>
      <c r="C3" s="6" t="s">
        <v>70</v>
      </c>
      <c r="D3" s="6" t="s">
        <v>32</v>
      </c>
      <c r="E3" s="6" t="s">
        <v>29</v>
      </c>
      <c r="F3" s="6" t="s">
        <v>30</v>
      </c>
      <c r="G3" s="84" t="s">
        <v>2</v>
      </c>
      <c r="H3" s="84" t="s">
        <v>3</v>
      </c>
      <c r="I3" s="84" t="s">
        <v>4</v>
      </c>
      <c r="J3" s="84" t="s">
        <v>5</v>
      </c>
      <c r="K3" s="84" t="s">
        <v>6</v>
      </c>
    </row>
    <row r="4" spans="1:11" s="4" customFormat="1" ht="20.25" customHeight="1" x14ac:dyDescent="0.15">
      <c r="A4" s="10"/>
      <c r="B4" s="86" t="s">
        <v>35</v>
      </c>
      <c r="C4" s="87"/>
      <c r="D4" s="65">
        <f>SUM(D5:D104)</f>
        <v>8214000000</v>
      </c>
      <c r="E4" s="7">
        <f>SUM(E5:E104)</f>
        <v>527</v>
      </c>
      <c r="F4" s="65">
        <f>SUM(F5:F104)</f>
        <v>60616000000</v>
      </c>
      <c r="G4" s="85"/>
      <c r="H4" s="85"/>
      <c r="I4" s="85"/>
      <c r="J4" s="85"/>
      <c r="K4" s="85"/>
    </row>
    <row r="5" spans="1:11" ht="40" customHeight="1" x14ac:dyDescent="0.15">
      <c r="A5" s="8">
        <v>1</v>
      </c>
      <c r="B5" s="70" t="s">
        <v>105</v>
      </c>
      <c r="C5" s="11" t="s">
        <v>93</v>
      </c>
      <c r="D5" s="68">
        <v>8000000000</v>
      </c>
      <c r="E5" s="2">
        <v>3</v>
      </c>
      <c r="F5" s="53">
        <f>IF(OR(E5=0,E5="",D5=0,D5="",C5=0,C5=""),"",D5*E5)</f>
        <v>24000000000</v>
      </c>
      <c r="G5" s="13"/>
      <c r="H5" s="13"/>
      <c r="I5" s="13"/>
      <c r="J5" s="13"/>
      <c r="K5" s="13"/>
    </row>
    <row r="6" spans="1:11" ht="40" customHeight="1" x14ac:dyDescent="0.15">
      <c r="A6" s="8">
        <f>A5+1</f>
        <v>2</v>
      </c>
      <c r="B6" s="70" t="s">
        <v>106</v>
      </c>
      <c r="C6" s="11" t="s">
        <v>93</v>
      </c>
      <c r="D6" s="54">
        <v>80000000</v>
      </c>
      <c r="E6" s="2">
        <v>20</v>
      </c>
      <c r="F6" s="53">
        <f t="shared" ref="F6:F8" si="0">IF(OR(E6=0,E6="",D6=0,D6="",C6=0,C6=""),"",D6*E6)</f>
        <v>1600000000</v>
      </c>
      <c r="G6" s="13"/>
      <c r="H6" s="13"/>
      <c r="I6" s="13"/>
      <c r="J6" s="13"/>
      <c r="K6" s="13"/>
    </row>
    <row r="7" spans="1:11" ht="40" customHeight="1" x14ac:dyDescent="0.15">
      <c r="A7" s="8">
        <f t="shared" ref="A7:A70" si="1">A6+1</f>
        <v>3</v>
      </c>
      <c r="B7" s="70" t="s">
        <v>107</v>
      </c>
      <c r="C7" s="11" t="s">
        <v>93</v>
      </c>
      <c r="D7" s="54">
        <v>90000000</v>
      </c>
      <c r="E7" s="2">
        <v>300</v>
      </c>
      <c r="F7" s="53">
        <f t="shared" si="0"/>
        <v>27000000000</v>
      </c>
      <c r="G7" s="13"/>
      <c r="H7" s="13"/>
      <c r="I7" s="13"/>
      <c r="J7" s="13"/>
      <c r="K7" s="13"/>
    </row>
    <row r="8" spans="1:11" ht="40" customHeight="1" x14ac:dyDescent="0.15">
      <c r="A8" s="8">
        <f t="shared" si="1"/>
        <v>4</v>
      </c>
      <c r="B8" s="70" t="s">
        <v>108</v>
      </c>
      <c r="C8" s="11" t="s">
        <v>93</v>
      </c>
      <c r="D8" s="54">
        <v>40000000</v>
      </c>
      <c r="E8" s="2">
        <v>200</v>
      </c>
      <c r="F8" s="53">
        <f t="shared" si="0"/>
        <v>8000000000</v>
      </c>
      <c r="G8" s="13"/>
      <c r="H8" s="13"/>
      <c r="I8" s="13"/>
      <c r="J8" s="13"/>
      <c r="K8" s="13"/>
    </row>
    <row r="9" spans="1:11" ht="40" customHeight="1" x14ac:dyDescent="0.15">
      <c r="A9" s="8">
        <f t="shared" si="1"/>
        <v>5</v>
      </c>
      <c r="B9" s="70" t="s">
        <v>109</v>
      </c>
      <c r="C9" s="11" t="s">
        <v>93</v>
      </c>
      <c r="D9" s="54">
        <v>4000000</v>
      </c>
      <c r="E9" s="2">
        <v>4</v>
      </c>
      <c r="F9" s="53">
        <f t="shared" ref="F9" si="2">IF(OR(E9=0,E9="",D9=0,D9="",C9=0,C9=""),"",D9*E9)</f>
        <v>16000000</v>
      </c>
      <c r="G9" s="13"/>
      <c r="H9" s="13"/>
      <c r="I9" s="13"/>
      <c r="J9" s="13"/>
      <c r="K9" s="13"/>
    </row>
    <row r="10" spans="1:11" ht="40" customHeight="1" x14ac:dyDescent="0.15">
      <c r="A10" s="8">
        <f t="shared" si="1"/>
        <v>6</v>
      </c>
      <c r="B10" s="70"/>
      <c r="C10" s="11"/>
      <c r="D10" s="54"/>
      <c r="E10" s="2"/>
      <c r="F10" s="53" t="str">
        <f t="shared" ref="F10:F73" si="3">IF(OR(E10=0,E10="",D10=0,D10="",C10=0,C10=""),"",D10*E10)</f>
        <v/>
      </c>
      <c r="G10" s="13"/>
      <c r="H10" s="13"/>
      <c r="I10" s="13"/>
      <c r="J10" s="13"/>
      <c r="K10" s="13"/>
    </row>
    <row r="11" spans="1:11" ht="40" customHeight="1" x14ac:dyDescent="0.15">
      <c r="A11" s="8">
        <f t="shared" si="1"/>
        <v>7</v>
      </c>
      <c r="B11" s="22"/>
      <c r="C11" s="11"/>
      <c r="D11" s="54"/>
      <c r="E11" s="2"/>
      <c r="F11" s="53" t="str">
        <f t="shared" si="3"/>
        <v/>
      </c>
      <c r="G11" s="13"/>
      <c r="H11" s="13"/>
      <c r="I11" s="13"/>
      <c r="J11" s="13"/>
      <c r="K11" s="13"/>
    </row>
    <row r="12" spans="1:11" ht="40" customHeight="1" x14ac:dyDescent="0.15">
      <c r="A12" s="8">
        <f t="shared" si="1"/>
        <v>8</v>
      </c>
      <c r="B12" s="22"/>
      <c r="C12" s="11"/>
      <c r="D12" s="54"/>
      <c r="E12" s="2"/>
      <c r="F12" s="53" t="str">
        <f t="shared" si="3"/>
        <v/>
      </c>
      <c r="G12" s="13"/>
      <c r="H12" s="13"/>
      <c r="I12" s="13"/>
      <c r="J12" s="13"/>
      <c r="K12" s="13"/>
    </row>
    <row r="13" spans="1:11" ht="40" customHeight="1" x14ac:dyDescent="0.15">
      <c r="A13" s="8">
        <f t="shared" si="1"/>
        <v>9</v>
      </c>
      <c r="B13" s="22"/>
      <c r="C13" s="11"/>
      <c r="D13" s="54"/>
      <c r="E13" s="2"/>
      <c r="F13" s="53" t="str">
        <f t="shared" si="3"/>
        <v/>
      </c>
      <c r="G13" s="13"/>
      <c r="H13" s="13"/>
      <c r="I13" s="13"/>
      <c r="J13" s="13"/>
      <c r="K13" s="13"/>
    </row>
    <row r="14" spans="1:11" ht="40" customHeight="1" x14ac:dyDescent="0.15">
      <c r="A14" s="8">
        <f t="shared" si="1"/>
        <v>10</v>
      </c>
      <c r="B14" s="22"/>
      <c r="C14" s="11"/>
      <c r="D14" s="54"/>
      <c r="E14" s="2"/>
      <c r="F14" s="53" t="str">
        <f t="shared" si="3"/>
        <v/>
      </c>
      <c r="G14" s="13"/>
      <c r="H14" s="13"/>
      <c r="I14" s="13"/>
      <c r="J14" s="13"/>
      <c r="K14" s="13"/>
    </row>
    <row r="15" spans="1:11" ht="40" customHeight="1" x14ac:dyDescent="0.15">
      <c r="A15" s="8">
        <f t="shared" si="1"/>
        <v>11</v>
      </c>
      <c r="B15" s="22"/>
      <c r="C15" s="11"/>
      <c r="D15" s="54"/>
      <c r="E15" s="2"/>
      <c r="F15" s="53" t="str">
        <f t="shared" si="3"/>
        <v/>
      </c>
      <c r="G15" s="13"/>
      <c r="H15" s="13"/>
      <c r="I15" s="13"/>
      <c r="J15" s="13"/>
      <c r="K15" s="13"/>
    </row>
    <row r="16" spans="1:11" ht="40" customHeight="1" x14ac:dyDescent="0.15">
      <c r="A16" s="8">
        <f t="shared" si="1"/>
        <v>12</v>
      </c>
      <c r="B16" s="22"/>
      <c r="C16" s="11"/>
      <c r="D16" s="54"/>
      <c r="E16" s="2"/>
      <c r="F16" s="53" t="str">
        <f t="shared" si="3"/>
        <v/>
      </c>
      <c r="G16" s="13"/>
      <c r="H16" s="13"/>
      <c r="I16" s="13"/>
      <c r="J16" s="13"/>
      <c r="K16" s="13"/>
    </row>
    <row r="17" spans="1:11" ht="40" customHeight="1" x14ac:dyDescent="0.15">
      <c r="A17" s="8">
        <f t="shared" si="1"/>
        <v>13</v>
      </c>
      <c r="B17" s="22"/>
      <c r="C17" s="11"/>
      <c r="D17" s="54"/>
      <c r="E17" s="2"/>
      <c r="F17" s="53" t="str">
        <f t="shared" si="3"/>
        <v/>
      </c>
      <c r="G17" s="13"/>
      <c r="H17" s="13"/>
      <c r="I17" s="13"/>
      <c r="J17" s="13"/>
      <c r="K17" s="13"/>
    </row>
    <row r="18" spans="1:11" ht="40" customHeight="1" x14ac:dyDescent="0.15">
      <c r="A18" s="8">
        <f t="shared" si="1"/>
        <v>14</v>
      </c>
      <c r="B18" s="22"/>
      <c r="C18" s="11"/>
      <c r="D18" s="54"/>
      <c r="E18" s="2"/>
      <c r="F18" s="53" t="str">
        <f t="shared" si="3"/>
        <v/>
      </c>
      <c r="G18" s="13"/>
      <c r="H18" s="13"/>
      <c r="I18" s="13"/>
      <c r="J18" s="13"/>
      <c r="K18" s="13"/>
    </row>
    <row r="19" spans="1:11" ht="40" customHeight="1" x14ac:dyDescent="0.15">
      <c r="A19" s="8">
        <f t="shared" si="1"/>
        <v>15</v>
      </c>
      <c r="B19" s="22"/>
      <c r="C19" s="11"/>
      <c r="D19" s="54"/>
      <c r="E19" s="2"/>
      <c r="F19" s="53" t="str">
        <f t="shared" si="3"/>
        <v/>
      </c>
      <c r="G19" s="13"/>
      <c r="H19" s="13"/>
      <c r="I19" s="13"/>
      <c r="J19" s="13"/>
      <c r="K19" s="13"/>
    </row>
    <row r="20" spans="1:11" ht="40" customHeight="1" x14ac:dyDescent="0.15">
      <c r="A20" s="8">
        <f t="shared" si="1"/>
        <v>16</v>
      </c>
      <c r="B20" s="22"/>
      <c r="C20" s="11"/>
      <c r="D20" s="54"/>
      <c r="E20" s="2"/>
      <c r="F20" s="53" t="str">
        <f t="shared" si="3"/>
        <v/>
      </c>
      <c r="G20" s="13"/>
      <c r="H20" s="13"/>
      <c r="I20" s="13"/>
      <c r="J20" s="13"/>
      <c r="K20" s="13"/>
    </row>
    <row r="21" spans="1:11" ht="40" customHeight="1" x14ac:dyDescent="0.15">
      <c r="A21" s="8">
        <f t="shared" si="1"/>
        <v>17</v>
      </c>
      <c r="B21" s="22"/>
      <c r="C21" s="11"/>
      <c r="D21" s="54"/>
      <c r="E21" s="2"/>
      <c r="F21" s="53" t="str">
        <f t="shared" si="3"/>
        <v/>
      </c>
      <c r="G21" s="13"/>
      <c r="H21" s="13"/>
      <c r="I21" s="13"/>
      <c r="J21" s="13"/>
      <c r="K21" s="13"/>
    </row>
    <row r="22" spans="1:11" ht="40" customHeight="1" x14ac:dyDescent="0.15">
      <c r="A22" s="8">
        <f t="shared" si="1"/>
        <v>18</v>
      </c>
      <c r="B22" s="22"/>
      <c r="C22" s="11"/>
      <c r="D22" s="54"/>
      <c r="E22" s="2"/>
      <c r="F22" s="53" t="str">
        <f t="shared" si="3"/>
        <v/>
      </c>
      <c r="G22" s="13"/>
      <c r="H22" s="13"/>
      <c r="I22" s="13"/>
      <c r="J22" s="13"/>
      <c r="K22" s="13"/>
    </row>
    <row r="23" spans="1:11" ht="40" customHeight="1" x14ac:dyDescent="0.15">
      <c r="A23" s="8">
        <f t="shared" si="1"/>
        <v>19</v>
      </c>
      <c r="B23" s="22"/>
      <c r="C23" s="11"/>
      <c r="D23" s="54"/>
      <c r="E23" s="2"/>
      <c r="F23" s="53" t="str">
        <f t="shared" si="3"/>
        <v/>
      </c>
      <c r="G23" s="13"/>
      <c r="H23" s="13"/>
      <c r="I23" s="13"/>
      <c r="J23" s="13"/>
      <c r="K23" s="13"/>
    </row>
    <row r="24" spans="1:11" ht="40" customHeight="1" x14ac:dyDescent="0.15">
      <c r="A24" s="8">
        <f t="shared" si="1"/>
        <v>20</v>
      </c>
      <c r="B24" s="22"/>
      <c r="C24" s="11"/>
      <c r="D24" s="54"/>
      <c r="E24" s="2"/>
      <c r="F24" s="53" t="str">
        <f t="shared" si="3"/>
        <v/>
      </c>
      <c r="G24" s="13"/>
      <c r="H24" s="13"/>
      <c r="I24" s="13"/>
      <c r="J24" s="13"/>
      <c r="K24" s="13"/>
    </row>
    <row r="25" spans="1:11" ht="40" customHeight="1" x14ac:dyDescent="0.15">
      <c r="A25" s="8">
        <f t="shared" si="1"/>
        <v>21</v>
      </c>
      <c r="B25" s="22"/>
      <c r="C25" s="11"/>
      <c r="D25" s="54"/>
      <c r="E25" s="2"/>
      <c r="F25" s="53" t="str">
        <f t="shared" si="3"/>
        <v/>
      </c>
      <c r="G25" s="13"/>
      <c r="H25" s="13"/>
      <c r="I25" s="13"/>
      <c r="J25" s="13"/>
      <c r="K25" s="13"/>
    </row>
    <row r="26" spans="1:11" ht="40" customHeight="1" x14ac:dyDescent="0.15">
      <c r="A26" s="8">
        <f t="shared" si="1"/>
        <v>22</v>
      </c>
      <c r="B26" s="22"/>
      <c r="C26" s="11"/>
      <c r="D26" s="54"/>
      <c r="E26" s="2"/>
      <c r="F26" s="53" t="str">
        <f t="shared" si="3"/>
        <v/>
      </c>
      <c r="G26" s="13"/>
      <c r="H26" s="13"/>
      <c r="I26" s="13"/>
      <c r="J26" s="13"/>
      <c r="K26" s="13"/>
    </row>
    <row r="27" spans="1:11" ht="40" customHeight="1" x14ac:dyDescent="0.15">
      <c r="A27" s="8">
        <f t="shared" si="1"/>
        <v>23</v>
      </c>
      <c r="B27" s="22"/>
      <c r="C27" s="11"/>
      <c r="D27" s="54"/>
      <c r="E27" s="2"/>
      <c r="F27" s="53" t="str">
        <f t="shared" si="3"/>
        <v/>
      </c>
      <c r="G27" s="13"/>
      <c r="H27" s="13"/>
      <c r="I27" s="13"/>
      <c r="J27" s="13"/>
      <c r="K27" s="13"/>
    </row>
    <row r="28" spans="1:11" ht="40" customHeight="1" x14ac:dyDescent="0.15">
      <c r="A28" s="8">
        <f t="shared" si="1"/>
        <v>24</v>
      </c>
      <c r="B28" s="22"/>
      <c r="C28" s="11"/>
      <c r="D28" s="54"/>
      <c r="E28" s="2"/>
      <c r="F28" s="53" t="str">
        <f t="shared" si="3"/>
        <v/>
      </c>
      <c r="G28" s="13"/>
      <c r="H28" s="13"/>
      <c r="I28" s="13"/>
      <c r="J28" s="13"/>
      <c r="K28" s="13"/>
    </row>
    <row r="29" spans="1:11" ht="40" customHeight="1" x14ac:dyDescent="0.15">
      <c r="A29" s="8">
        <f t="shared" si="1"/>
        <v>25</v>
      </c>
      <c r="B29" s="22"/>
      <c r="C29" s="11"/>
      <c r="D29" s="54"/>
      <c r="E29" s="2"/>
      <c r="F29" s="53" t="str">
        <f t="shared" si="3"/>
        <v/>
      </c>
      <c r="G29" s="13"/>
      <c r="H29" s="13"/>
      <c r="I29" s="13"/>
      <c r="J29" s="13"/>
      <c r="K29" s="13"/>
    </row>
    <row r="30" spans="1:11" ht="40" customHeight="1" x14ac:dyDescent="0.15">
      <c r="A30" s="8">
        <f t="shared" si="1"/>
        <v>26</v>
      </c>
      <c r="B30" s="22"/>
      <c r="C30" s="11"/>
      <c r="D30" s="54"/>
      <c r="E30" s="2"/>
      <c r="F30" s="53" t="str">
        <f t="shared" si="3"/>
        <v/>
      </c>
      <c r="G30" s="13"/>
      <c r="H30" s="13"/>
      <c r="I30" s="13"/>
      <c r="J30" s="13"/>
      <c r="K30" s="13"/>
    </row>
    <row r="31" spans="1:11" ht="40" customHeight="1" x14ac:dyDescent="0.15">
      <c r="A31" s="8">
        <f t="shared" si="1"/>
        <v>27</v>
      </c>
      <c r="B31" s="22"/>
      <c r="C31" s="11"/>
      <c r="D31" s="54"/>
      <c r="E31" s="2"/>
      <c r="F31" s="53" t="str">
        <f t="shared" si="3"/>
        <v/>
      </c>
      <c r="G31" s="13"/>
      <c r="H31" s="13"/>
      <c r="I31" s="13"/>
      <c r="J31" s="13"/>
      <c r="K31" s="13"/>
    </row>
    <row r="32" spans="1:11" ht="40" customHeight="1" x14ac:dyDescent="0.15">
      <c r="A32" s="8">
        <f t="shared" si="1"/>
        <v>28</v>
      </c>
      <c r="B32" s="22"/>
      <c r="C32" s="11"/>
      <c r="D32" s="54"/>
      <c r="E32" s="2"/>
      <c r="F32" s="53" t="str">
        <f t="shared" si="3"/>
        <v/>
      </c>
      <c r="G32" s="13"/>
      <c r="H32" s="13"/>
      <c r="I32" s="13"/>
      <c r="J32" s="13"/>
      <c r="K32" s="13"/>
    </row>
    <row r="33" spans="1:11" ht="40" customHeight="1" x14ac:dyDescent="0.15">
      <c r="A33" s="8">
        <f t="shared" si="1"/>
        <v>29</v>
      </c>
      <c r="B33" s="22"/>
      <c r="C33" s="11"/>
      <c r="D33" s="54"/>
      <c r="E33" s="2"/>
      <c r="F33" s="53" t="str">
        <f t="shared" si="3"/>
        <v/>
      </c>
      <c r="G33" s="13"/>
      <c r="H33" s="13"/>
      <c r="I33" s="13"/>
      <c r="J33" s="13"/>
      <c r="K33" s="13"/>
    </row>
    <row r="34" spans="1:11" ht="40" customHeight="1" x14ac:dyDescent="0.15">
      <c r="A34" s="8">
        <f t="shared" si="1"/>
        <v>30</v>
      </c>
      <c r="B34" s="22"/>
      <c r="C34" s="11"/>
      <c r="D34" s="54"/>
      <c r="E34" s="2"/>
      <c r="F34" s="53" t="str">
        <f t="shared" si="3"/>
        <v/>
      </c>
      <c r="G34" s="13"/>
      <c r="H34" s="13"/>
      <c r="I34" s="13"/>
      <c r="J34" s="13"/>
      <c r="K34" s="13"/>
    </row>
    <row r="35" spans="1:11" ht="40" customHeight="1" x14ac:dyDescent="0.15">
      <c r="A35" s="8">
        <f t="shared" si="1"/>
        <v>31</v>
      </c>
      <c r="B35" s="22"/>
      <c r="C35" s="11"/>
      <c r="D35" s="54"/>
      <c r="E35" s="2"/>
      <c r="F35" s="53" t="str">
        <f t="shared" si="3"/>
        <v/>
      </c>
      <c r="G35" s="13"/>
      <c r="H35" s="13"/>
      <c r="I35" s="13"/>
      <c r="J35" s="13"/>
      <c r="K35" s="13"/>
    </row>
    <row r="36" spans="1:11" ht="40" customHeight="1" x14ac:dyDescent="0.15">
      <c r="A36" s="8">
        <f t="shared" si="1"/>
        <v>32</v>
      </c>
      <c r="B36" s="22"/>
      <c r="C36" s="11"/>
      <c r="D36" s="54"/>
      <c r="E36" s="2"/>
      <c r="F36" s="53" t="str">
        <f t="shared" si="3"/>
        <v/>
      </c>
      <c r="G36" s="13"/>
      <c r="H36" s="13"/>
      <c r="I36" s="13"/>
      <c r="J36" s="13"/>
      <c r="K36" s="13"/>
    </row>
    <row r="37" spans="1:11" ht="40" customHeight="1" x14ac:dyDescent="0.15">
      <c r="A37" s="8">
        <f t="shared" si="1"/>
        <v>33</v>
      </c>
      <c r="B37" s="22"/>
      <c r="C37" s="11"/>
      <c r="D37" s="54"/>
      <c r="E37" s="2"/>
      <c r="F37" s="53" t="str">
        <f t="shared" si="3"/>
        <v/>
      </c>
      <c r="G37" s="13"/>
      <c r="H37" s="13"/>
      <c r="I37" s="13"/>
      <c r="J37" s="13"/>
      <c r="K37" s="13"/>
    </row>
    <row r="38" spans="1:11" ht="40" customHeight="1" x14ac:dyDescent="0.15">
      <c r="A38" s="8">
        <f t="shared" si="1"/>
        <v>34</v>
      </c>
      <c r="B38" s="22"/>
      <c r="C38" s="11"/>
      <c r="D38" s="54"/>
      <c r="E38" s="2"/>
      <c r="F38" s="53" t="str">
        <f t="shared" si="3"/>
        <v/>
      </c>
      <c r="G38" s="13"/>
      <c r="H38" s="13"/>
      <c r="I38" s="13"/>
      <c r="J38" s="13"/>
      <c r="K38" s="13"/>
    </row>
    <row r="39" spans="1:11" ht="40" customHeight="1" x14ac:dyDescent="0.15">
      <c r="A39" s="8">
        <f t="shared" si="1"/>
        <v>35</v>
      </c>
      <c r="B39" s="22"/>
      <c r="C39" s="11"/>
      <c r="D39" s="54"/>
      <c r="E39" s="2"/>
      <c r="F39" s="53" t="str">
        <f t="shared" si="3"/>
        <v/>
      </c>
      <c r="G39" s="13"/>
      <c r="H39" s="13"/>
      <c r="I39" s="13"/>
      <c r="J39" s="13"/>
      <c r="K39" s="13"/>
    </row>
    <row r="40" spans="1:11" ht="40" customHeight="1" x14ac:dyDescent="0.15">
      <c r="A40" s="8">
        <f t="shared" si="1"/>
        <v>36</v>
      </c>
      <c r="B40" s="22"/>
      <c r="C40" s="11"/>
      <c r="D40" s="54"/>
      <c r="E40" s="2"/>
      <c r="F40" s="53" t="str">
        <f t="shared" si="3"/>
        <v/>
      </c>
      <c r="G40" s="13"/>
      <c r="H40" s="13"/>
      <c r="I40" s="13"/>
      <c r="J40" s="13"/>
      <c r="K40" s="13"/>
    </row>
    <row r="41" spans="1:11" ht="40" customHeight="1" x14ac:dyDescent="0.15">
      <c r="A41" s="8">
        <f t="shared" si="1"/>
        <v>37</v>
      </c>
      <c r="B41" s="22"/>
      <c r="C41" s="11"/>
      <c r="D41" s="54"/>
      <c r="E41" s="2"/>
      <c r="F41" s="53" t="str">
        <f t="shared" si="3"/>
        <v/>
      </c>
      <c r="G41" s="13"/>
      <c r="H41" s="13"/>
      <c r="I41" s="13"/>
      <c r="J41" s="13"/>
      <c r="K41" s="13"/>
    </row>
    <row r="42" spans="1:11" ht="40" customHeight="1" x14ac:dyDescent="0.15">
      <c r="A42" s="8">
        <f t="shared" si="1"/>
        <v>38</v>
      </c>
      <c r="B42" s="22"/>
      <c r="C42" s="11"/>
      <c r="D42" s="54"/>
      <c r="E42" s="2"/>
      <c r="F42" s="53" t="str">
        <f t="shared" si="3"/>
        <v/>
      </c>
      <c r="G42" s="13"/>
      <c r="H42" s="13"/>
      <c r="I42" s="13"/>
      <c r="J42" s="13"/>
      <c r="K42" s="13"/>
    </row>
    <row r="43" spans="1:11" ht="40" customHeight="1" x14ac:dyDescent="0.15">
      <c r="A43" s="8">
        <f t="shared" si="1"/>
        <v>39</v>
      </c>
      <c r="B43" s="22"/>
      <c r="C43" s="11"/>
      <c r="D43" s="54"/>
      <c r="E43" s="2"/>
      <c r="F43" s="53" t="str">
        <f t="shared" si="3"/>
        <v/>
      </c>
      <c r="G43" s="13"/>
      <c r="H43" s="13"/>
      <c r="I43" s="13"/>
      <c r="J43" s="13"/>
      <c r="K43" s="13"/>
    </row>
    <row r="44" spans="1:11" ht="40" customHeight="1" x14ac:dyDescent="0.15">
      <c r="A44" s="8">
        <f t="shared" si="1"/>
        <v>40</v>
      </c>
      <c r="B44" s="22"/>
      <c r="C44" s="11"/>
      <c r="D44" s="54"/>
      <c r="E44" s="2"/>
      <c r="F44" s="53" t="str">
        <f t="shared" si="3"/>
        <v/>
      </c>
      <c r="G44" s="13"/>
      <c r="H44" s="13"/>
      <c r="I44" s="13"/>
      <c r="J44" s="13"/>
      <c r="K44" s="13"/>
    </row>
    <row r="45" spans="1:11" ht="40" customHeight="1" x14ac:dyDescent="0.15">
      <c r="A45" s="8">
        <f t="shared" si="1"/>
        <v>41</v>
      </c>
      <c r="B45" s="22"/>
      <c r="C45" s="11"/>
      <c r="D45" s="54"/>
      <c r="E45" s="2"/>
      <c r="F45" s="53" t="str">
        <f t="shared" si="3"/>
        <v/>
      </c>
      <c r="G45" s="13"/>
      <c r="H45" s="13"/>
      <c r="I45" s="13"/>
      <c r="J45" s="13"/>
      <c r="K45" s="13"/>
    </row>
    <row r="46" spans="1:11" ht="40" customHeight="1" x14ac:dyDescent="0.15">
      <c r="A46" s="8">
        <f t="shared" si="1"/>
        <v>42</v>
      </c>
      <c r="B46" s="22"/>
      <c r="C46" s="11"/>
      <c r="D46" s="54"/>
      <c r="E46" s="2"/>
      <c r="F46" s="53" t="str">
        <f t="shared" si="3"/>
        <v/>
      </c>
      <c r="G46" s="13"/>
      <c r="H46" s="13"/>
      <c r="I46" s="13"/>
      <c r="J46" s="13"/>
      <c r="K46" s="13"/>
    </row>
    <row r="47" spans="1:11" ht="40" customHeight="1" x14ac:dyDescent="0.15">
      <c r="A47" s="8">
        <f t="shared" si="1"/>
        <v>43</v>
      </c>
      <c r="B47" s="22"/>
      <c r="C47" s="11"/>
      <c r="D47" s="54"/>
      <c r="E47" s="2"/>
      <c r="F47" s="53" t="str">
        <f t="shared" si="3"/>
        <v/>
      </c>
      <c r="G47" s="13"/>
      <c r="H47" s="13"/>
      <c r="I47" s="13"/>
      <c r="J47" s="13"/>
      <c r="K47" s="13"/>
    </row>
    <row r="48" spans="1:11" ht="40" customHeight="1" x14ac:dyDescent="0.15">
      <c r="A48" s="8">
        <f t="shared" si="1"/>
        <v>44</v>
      </c>
      <c r="B48" s="22"/>
      <c r="C48" s="11"/>
      <c r="D48" s="54"/>
      <c r="E48" s="2"/>
      <c r="F48" s="53" t="str">
        <f t="shared" si="3"/>
        <v/>
      </c>
      <c r="G48" s="13"/>
      <c r="H48" s="13"/>
      <c r="I48" s="13"/>
      <c r="J48" s="13"/>
      <c r="K48" s="13"/>
    </row>
    <row r="49" spans="1:11" ht="40" customHeight="1" x14ac:dyDescent="0.15">
      <c r="A49" s="8">
        <f t="shared" si="1"/>
        <v>45</v>
      </c>
      <c r="B49" s="22"/>
      <c r="C49" s="11"/>
      <c r="D49" s="54"/>
      <c r="E49" s="2"/>
      <c r="F49" s="53" t="str">
        <f t="shared" si="3"/>
        <v/>
      </c>
      <c r="G49" s="13"/>
      <c r="H49" s="13"/>
      <c r="I49" s="13"/>
      <c r="J49" s="13"/>
      <c r="K49" s="13"/>
    </row>
    <row r="50" spans="1:11" ht="40" customHeight="1" x14ac:dyDescent="0.15">
      <c r="A50" s="8">
        <f t="shared" si="1"/>
        <v>46</v>
      </c>
      <c r="B50" s="22"/>
      <c r="C50" s="11"/>
      <c r="D50" s="54"/>
      <c r="E50" s="2"/>
      <c r="F50" s="53" t="str">
        <f t="shared" si="3"/>
        <v/>
      </c>
      <c r="G50" s="13"/>
      <c r="H50" s="13"/>
      <c r="I50" s="13"/>
      <c r="J50" s="13"/>
      <c r="K50" s="13"/>
    </row>
    <row r="51" spans="1:11" ht="40" customHeight="1" x14ac:dyDescent="0.15">
      <c r="A51" s="8">
        <f t="shared" si="1"/>
        <v>47</v>
      </c>
      <c r="B51" s="22"/>
      <c r="C51" s="11"/>
      <c r="D51" s="54"/>
      <c r="E51" s="2"/>
      <c r="F51" s="53" t="str">
        <f t="shared" si="3"/>
        <v/>
      </c>
      <c r="G51" s="13"/>
      <c r="H51" s="13"/>
      <c r="I51" s="13"/>
      <c r="J51" s="13"/>
      <c r="K51" s="13"/>
    </row>
    <row r="52" spans="1:11" ht="40" customHeight="1" x14ac:dyDescent="0.15">
      <c r="A52" s="8">
        <f t="shared" si="1"/>
        <v>48</v>
      </c>
      <c r="B52" s="22"/>
      <c r="C52" s="11"/>
      <c r="D52" s="54"/>
      <c r="E52" s="2"/>
      <c r="F52" s="53" t="str">
        <f t="shared" si="3"/>
        <v/>
      </c>
      <c r="G52" s="13"/>
      <c r="H52" s="13"/>
      <c r="I52" s="13"/>
      <c r="J52" s="13"/>
      <c r="K52" s="13"/>
    </row>
    <row r="53" spans="1:11" ht="40" customHeight="1" x14ac:dyDescent="0.15">
      <c r="A53" s="8">
        <f t="shared" si="1"/>
        <v>49</v>
      </c>
      <c r="B53" s="22"/>
      <c r="C53" s="11"/>
      <c r="D53" s="54"/>
      <c r="E53" s="2"/>
      <c r="F53" s="53" t="str">
        <f t="shared" si="3"/>
        <v/>
      </c>
      <c r="G53" s="13"/>
      <c r="H53" s="13"/>
      <c r="I53" s="13"/>
      <c r="J53" s="13"/>
      <c r="K53" s="13"/>
    </row>
    <row r="54" spans="1:11" ht="40" customHeight="1" x14ac:dyDescent="0.15">
      <c r="A54" s="8">
        <f t="shared" si="1"/>
        <v>50</v>
      </c>
      <c r="B54" s="22"/>
      <c r="C54" s="11"/>
      <c r="D54" s="54"/>
      <c r="E54" s="2"/>
      <c r="F54" s="53" t="str">
        <f t="shared" si="3"/>
        <v/>
      </c>
      <c r="G54" s="13"/>
      <c r="H54" s="13"/>
      <c r="I54" s="13"/>
      <c r="J54" s="13"/>
      <c r="K54" s="13"/>
    </row>
    <row r="55" spans="1:11" ht="40" customHeight="1" x14ac:dyDescent="0.15">
      <c r="A55" s="8">
        <f t="shared" si="1"/>
        <v>51</v>
      </c>
      <c r="B55" s="22"/>
      <c r="C55" s="11"/>
      <c r="D55" s="54"/>
      <c r="E55" s="2"/>
      <c r="F55" s="53" t="str">
        <f t="shared" si="3"/>
        <v/>
      </c>
      <c r="G55" s="13"/>
      <c r="H55" s="13"/>
      <c r="I55" s="13"/>
      <c r="J55" s="13"/>
      <c r="K55" s="13"/>
    </row>
    <row r="56" spans="1:11" ht="40" customHeight="1" x14ac:dyDescent="0.15">
      <c r="A56" s="8">
        <f t="shared" si="1"/>
        <v>52</v>
      </c>
      <c r="B56" s="22"/>
      <c r="C56" s="11"/>
      <c r="D56" s="54"/>
      <c r="E56" s="2"/>
      <c r="F56" s="53" t="str">
        <f t="shared" si="3"/>
        <v/>
      </c>
      <c r="G56" s="13"/>
      <c r="H56" s="13"/>
      <c r="I56" s="13"/>
      <c r="J56" s="13"/>
      <c r="K56" s="13"/>
    </row>
    <row r="57" spans="1:11" ht="40" customHeight="1" x14ac:dyDescent="0.15">
      <c r="A57" s="8">
        <f t="shared" si="1"/>
        <v>53</v>
      </c>
      <c r="B57" s="22"/>
      <c r="C57" s="11"/>
      <c r="D57" s="54"/>
      <c r="E57" s="2"/>
      <c r="F57" s="53" t="str">
        <f t="shared" si="3"/>
        <v/>
      </c>
      <c r="G57" s="13"/>
      <c r="H57" s="13"/>
      <c r="I57" s="13"/>
      <c r="J57" s="13"/>
      <c r="K57" s="13"/>
    </row>
    <row r="58" spans="1:11" ht="40" customHeight="1" x14ac:dyDescent="0.15">
      <c r="A58" s="8">
        <f t="shared" si="1"/>
        <v>54</v>
      </c>
      <c r="B58" s="22"/>
      <c r="C58" s="11"/>
      <c r="D58" s="54"/>
      <c r="E58" s="2"/>
      <c r="F58" s="53" t="str">
        <f t="shared" si="3"/>
        <v/>
      </c>
      <c r="G58" s="13"/>
      <c r="H58" s="13"/>
      <c r="I58" s="13"/>
      <c r="J58" s="13"/>
      <c r="K58" s="13"/>
    </row>
    <row r="59" spans="1:11" ht="40" customHeight="1" x14ac:dyDescent="0.15">
      <c r="A59" s="8">
        <f t="shared" si="1"/>
        <v>55</v>
      </c>
      <c r="B59" s="22"/>
      <c r="C59" s="11"/>
      <c r="D59" s="54"/>
      <c r="E59" s="2"/>
      <c r="F59" s="53" t="str">
        <f t="shared" si="3"/>
        <v/>
      </c>
      <c r="G59" s="13"/>
      <c r="H59" s="13"/>
      <c r="I59" s="13"/>
      <c r="J59" s="13"/>
      <c r="K59" s="13"/>
    </row>
    <row r="60" spans="1:11" ht="40" customHeight="1" x14ac:dyDescent="0.15">
      <c r="A60" s="8">
        <f t="shared" si="1"/>
        <v>56</v>
      </c>
      <c r="B60" s="22"/>
      <c r="C60" s="11"/>
      <c r="D60" s="54"/>
      <c r="E60" s="2"/>
      <c r="F60" s="53" t="str">
        <f t="shared" si="3"/>
        <v/>
      </c>
      <c r="G60" s="13"/>
      <c r="H60" s="13"/>
      <c r="I60" s="13"/>
      <c r="J60" s="13"/>
      <c r="K60" s="13"/>
    </row>
    <row r="61" spans="1:11" ht="40" customHeight="1" x14ac:dyDescent="0.15">
      <c r="A61" s="8">
        <f t="shared" si="1"/>
        <v>57</v>
      </c>
      <c r="B61" s="22"/>
      <c r="C61" s="11"/>
      <c r="D61" s="54"/>
      <c r="E61" s="2"/>
      <c r="F61" s="53" t="str">
        <f t="shared" si="3"/>
        <v/>
      </c>
      <c r="G61" s="13"/>
      <c r="H61" s="13"/>
      <c r="I61" s="13"/>
      <c r="J61" s="13"/>
      <c r="K61" s="13"/>
    </row>
    <row r="62" spans="1:11" ht="40" customHeight="1" x14ac:dyDescent="0.15">
      <c r="A62" s="8">
        <f t="shared" si="1"/>
        <v>58</v>
      </c>
      <c r="B62" s="22"/>
      <c r="C62" s="11"/>
      <c r="D62" s="54"/>
      <c r="E62" s="2"/>
      <c r="F62" s="53" t="str">
        <f t="shared" si="3"/>
        <v/>
      </c>
      <c r="G62" s="13"/>
      <c r="H62" s="13"/>
      <c r="I62" s="13"/>
      <c r="J62" s="13"/>
      <c r="K62" s="13"/>
    </row>
    <row r="63" spans="1:11" ht="40" customHeight="1" x14ac:dyDescent="0.15">
      <c r="A63" s="8">
        <f t="shared" si="1"/>
        <v>59</v>
      </c>
      <c r="B63" s="22"/>
      <c r="C63" s="11"/>
      <c r="D63" s="54"/>
      <c r="E63" s="2"/>
      <c r="F63" s="53" t="str">
        <f t="shared" si="3"/>
        <v/>
      </c>
      <c r="G63" s="13"/>
      <c r="H63" s="13"/>
      <c r="I63" s="13"/>
      <c r="J63" s="13"/>
      <c r="K63" s="13"/>
    </row>
    <row r="64" spans="1:11" ht="40" customHeight="1" x14ac:dyDescent="0.15">
      <c r="A64" s="8">
        <f t="shared" si="1"/>
        <v>60</v>
      </c>
      <c r="B64" s="22"/>
      <c r="C64" s="11"/>
      <c r="D64" s="54"/>
      <c r="E64" s="2"/>
      <c r="F64" s="53" t="str">
        <f t="shared" si="3"/>
        <v/>
      </c>
      <c r="G64" s="13"/>
      <c r="H64" s="13"/>
      <c r="I64" s="13"/>
      <c r="J64" s="13"/>
      <c r="K64" s="13"/>
    </row>
    <row r="65" spans="1:11" ht="40" customHeight="1" x14ac:dyDescent="0.15">
      <c r="A65" s="8">
        <f t="shared" si="1"/>
        <v>61</v>
      </c>
      <c r="B65" s="22"/>
      <c r="C65" s="11"/>
      <c r="D65" s="54"/>
      <c r="E65" s="2"/>
      <c r="F65" s="53" t="str">
        <f t="shared" si="3"/>
        <v/>
      </c>
      <c r="G65" s="13"/>
      <c r="H65" s="13"/>
      <c r="I65" s="13"/>
      <c r="J65" s="13"/>
      <c r="K65" s="13"/>
    </row>
    <row r="66" spans="1:11" ht="40" customHeight="1" x14ac:dyDescent="0.15">
      <c r="A66" s="8">
        <f t="shared" si="1"/>
        <v>62</v>
      </c>
      <c r="B66" s="22"/>
      <c r="C66" s="11"/>
      <c r="D66" s="54"/>
      <c r="E66" s="2"/>
      <c r="F66" s="53" t="str">
        <f t="shared" si="3"/>
        <v/>
      </c>
      <c r="G66" s="13"/>
      <c r="H66" s="13"/>
      <c r="I66" s="13"/>
      <c r="J66" s="13"/>
      <c r="K66" s="13"/>
    </row>
    <row r="67" spans="1:11" ht="40" customHeight="1" x14ac:dyDescent="0.15">
      <c r="A67" s="8">
        <f t="shared" si="1"/>
        <v>63</v>
      </c>
      <c r="B67" s="22"/>
      <c r="C67" s="11"/>
      <c r="D67" s="54"/>
      <c r="E67" s="2"/>
      <c r="F67" s="53" t="str">
        <f t="shared" si="3"/>
        <v/>
      </c>
      <c r="G67" s="13"/>
      <c r="H67" s="13"/>
      <c r="I67" s="13"/>
      <c r="J67" s="13"/>
      <c r="K67" s="13"/>
    </row>
    <row r="68" spans="1:11" ht="40" customHeight="1" x14ac:dyDescent="0.15">
      <c r="A68" s="8">
        <f t="shared" si="1"/>
        <v>64</v>
      </c>
      <c r="B68" s="22"/>
      <c r="C68" s="11"/>
      <c r="D68" s="54"/>
      <c r="E68" s="2"/>
      <c r="F68" s="53" t="str">
        <f t="shared" si="3"/>
        <v/>
      </c>
      <c r="G68" s="13"/>
      <c r="H68" s="13"/>
      <c r="I68" s="13"/>
      <c r="J68" s="13"/>
      <c r="K68" s="13"/>
    </row>
    <row r="69" spans="1:11" ht="40" customHeight="1" x14ac:dyDescent="0.15">
      <c r="A69" s="8">
        <f t="shared" si="1"/>
        <v>65</v>
      </c>
      <c r="B69" s="22"/>
      <c r="C69" s="11"/>
      <c r="D69" s="54"/>
      <c r="E69" s="2"/>
      <c r="F69" s="53" t="str">
        <f t="shared" si="3"/>
        <v/>
      </c>
      <c r="G69" s="13"/>
      <c r="H69" s="13"/>
      <c r="I69" s="13"/>
      <c r="J69" s="13"/>
      <c r="K69" s="13"/>
    </row>
    <row r="70" spans="1:11" ht="40" customHeight="1" x14ac:dyDescent="0.15">
      <c r="A70" s="8">
        <f t="shared" si="1"/>
        <v>66</v>
      </c>
      <c r="B70" s="22"/>
      <c r="C70" s="11"/>
      <c r="D70" s="54"/>
      <c r="E70" s="2"/>
      <c r="F70" s="53" t="str">
        <f t="shared" si="3"/>
        <v/>
      </c>
      <c r="G70" s="13"/>
      <c r="H70" s="13"/>
      <c r="I70" s="13"/>
      <c r="J70" s="13"/>
      <c r="K70" s="13"/>
    </row>
    <row r="71" spans="1:11" ht="40" customHeight="1" x14ac:dyDescent="0.15">
      <c r="A71" s="8">
        <f t="shared" ref="A71:A104" si="4">A70+1</f>
        <v>67</v>
      </c>
      <c r="B71" s="22"/>
      <c r="C71" s="11"/>
      <c r="D71" s="54"/>
      <c r="E71" s="2"/>
      <c r="F71" s="53" t="str">
        <f t="shared" si="3"/>
        <v/>
      </c>
      <c r="G71" s="13"/>
      <c r="H71" s="13"/>
      <c r="I71" s="13"/>
      <c r="J71" s="13"/>
      <c r="K71" s="13"/>
    </row>
    <row r="72" spans="1:11" ht="40" customHeight="1" x14ac:dyDescent="0.15">
      <c r="A72" s="8">
        <f t="shared" si="4"/>
        <v>68</v>
      </c>
      <c r="B72" s="22"/>
      <c r="C72" s="11"/>
      <c r="D72" s="54"/>
      <c r="E72" s="2"/>
      <c r="F72" s="53" t="str">
        <f t="shared" si="3"/>
        <v/>
      </c>
      <c r="G72" s="13"/>
      <c r="H72" s="13"/>
      <c r="I72" s="13"/>
      <c r="J72" s="13"/>
      <c r="K72" s="13"/>
    </row>
    <row r="73" spans="1:11" ht="40" customHeight="1" x14ac:dyDescent="0.15">
      <c r="A73" s="8">
        <f t="shared" si="4"/>
        <v>69</v>
      </c>
      <c r="B73" s="22"/>
      <c r="C73" s="11"/>
      <c r="D73" s="54"/>
      <c r="E73" s="2"/>
      <c r="F73" s="53" t="str">
        <f t="shared" si="3"/>
        <v/>
      </c>
      <c r="G73" s="13"/>
      <c r="H73" s="13"/>
      <c r="I73" s="13"/>
      <c r="J73" s="13"/>
      <c r="K73" s="13"/>
    </row>
    <row r="74" spans="1:11" ht="40" customHeight="1" x14ac:dyDescent="0.15">
      <c r="A74" s="8">
        <f t="shared" si="4"/>
        <v>70</v>
      </c>
      <c r="B74" s="22"/>
      <c r="C74" s="11"/>
      <c r="D74" s="54"/>
      <c r="E74" s="2"/>
      <c r="F74" s="53" t="str">
        <f t="shared" ref="F74:F104" si="5">IF(OR(E74=0,E74="",D74=0,D74="",C74=0,C74=""),"",D74*E74)</f>
        <v/>
      </c>
      <c r="G74" s="13"/>
      <c r="H74" s="13"/>
      <c r="I74" s="13"/>
      <c r="J74" s="13"/>
      <c r="K74" s="13"/>
    </row>
    <row r="75" spans="1:11" ht="40" customHeight="1" x14ac:dyDescent="0.15">
      <c r="A75" s="8">
        <f t="shared" si="4"/>
        <v>71</v>
      </c>
      <c r="B75" s="22"/>
      <c r="C75" s="11"/>
      <c r="D75" s="54"/>
      <c r="E75" s="2"/>
      <c r="F75" s="53" t="str">
        <f t="shared" si="5"/>
        <v/>
      </c>
      <c r="G75" s="13"/>
      <c r="H75" s="13"/>
      <c r="I75" s="13"/>
      <c r="J75" s="13"/>
      <c r="K75" s="13"/>
    </row>
    <row r="76" spans="1:11" ht="40" customHeight="1" x14ac:dyDescent="0.15">
      <c r="A76" s="8">
        <f t="shared" si="4"/>
        <v>72</v>
      </c>
      <c r="B76" s="22"/>
      <c r="C76" s="11"/>
      <c r="D76" s="54"/>
      <c r="E76" s="2"/>
      <c r="F76" s="53" t="str">
        <f t="shared" si="5"/>
        <v/>
      </c>
      <c r="G76" s="13"/>
      <c r="H76" s="13"/>
      <c r="I76" s="13"/>
      <c r="J76" s="13"/>
      <c r="K76" s="13"/>
    </row>
    <row r="77" spans="1:11" ht="40" customHeight="1" x14ac:dyDescent="0.15">
      <c r="A77" s="8">
        <f t="shared" si="4"/>
        <v>73</v>
      </c>
      <c r="B77" s="22"/>
      <c r="C77" s="11"/>
      <c r="D77" s="54"/>
      <c r="E77" s="2"/>
      <c r="F77" s="53" t="str">
        <f t="shared" si="5"/>
        <v/>
      </c>
      <c r="G77" s="13"/>
      <c r="H77" s="13"/>
      <c r="I77" s="13"/>
      <c r="J77" s="13"/>
      <c r="K77" s="13"/>
    </row>
    <row r="78" spans="1:11" ht="40" customHeight="1" x14ac:dyDescent="0.15">
      <c r="A78" s="8">
        <f t="shared" si="4"/>
        <v>74</v>
      </c>
      <c r="B78" s="22"/>
      <c r="C78" s="11"/>
      <c r="D78" s="54"/>
      <c r="E78" s="2"/>
      <c r="F78" s="53" t="str">
        <f t="shared" si="5"/>
        <v/>
      </c>
      <c r="G78" s="13"/>
      <c r="H78" s="13"/>
      <c r="I78" s="13"/>
      <c r="J78" s="13"/>
      <c r="K78" s="13"/>
    </row>
    <row r="79" spans="1:11" ht="40" customHeight="1" x14ac:dyDescent="0.15">
      <c r="A79" s="8">
        <f t="shared" si="4"/>
        <v>75</v>
      </c>
      <c r="B79" s="22"/>
      <c r="C79" s="11"/>
      <c r="D79" s="54"/>
      <c r="E79" s="2"/>
      <c r="F79" s="53" t="str">
        <f t="shared" si="5"/>
        <v/>
      </c>
      <c r="G79" s="13"/>
      <c r="H79" s="13"/>
      <c r="I79" s="13"/>
      <c r="J79" s="13"/>
      <c r="K79" s="13"/>
    </row>
    <row r="80" spans="1:11" ht="40" customHeight="1" x14ac:dyDescent="0.15">
      <c r="A80" s="8">
        <f t="shared" si="4"/>
        <v>76</v>
      </c>
      <c r="B80" s="22"/>
      <c r="C80" s="11"/>
      <c r="D80" s="54"/>
      <c r="E80" s="2"/>
      <c r="F80" s="53" t="str">
        <f t="shared" si="5"/>
        <v/>
      </c>
      <c r="G80" s="13"/>
      <c r="H80" s="13"/>
      <c r="I80" s="13"/>
      <c r="J80" s="13"/>
      <c r="K80" s="13"/>
    </row>
    <row r="81" spans="1:11" ht="40" customHeight="1" x14ac:dyDescent="0.15">
      <c r="A81" s="8">
        <f t="shared" si="4"/>
        <v>77</v>
      </c>
      <c r="B81" s="22"/>
      <c r="C81" s="11"/>
      <c r="D81" s="54"/>
      <c r="E81" s="2"/>
      <c r="F81" s="53" t="str">
        <f t="shared" si="5"/>
        <v/>
      </c>
      <c r="G81" s="13"/>
      <c r="H81" s="13"/>
      <c r="I81" s="13"/>
      <c r="J81" s="13"/>
      <c r="K81" s="13"/>
    </row>
    <row r="82" spans="1:11" ht="40" customHeight="1" x14ac:dyDescent="0.15">
      <c r="A82" s="8">
        <f t="shared" si="4"/>
        <v>78</v>
      </c>
      <c r="B82" s="22"/>
      <c r="C82" s="11"/>
      <c r="D82" s="54"/>
      <c r="E82" s="2"/>
      <c r="F82" s="53" t="str">
        <f t="shared" si="5"/>
        <v/>
      </c>
      <c r="G82" s="13"/>
      <c r="H82" s="13"/>
      <c r="I82" s="13"/>
      <c r="J82" s="13"/>
      <c r="K82" s="13"/>
    </row>
    <row r="83" spans="1:11" ht="40" customHeight="1" x14ac:dyDescent="0.15">
      <c r="A83" s="8">
        <f t="shared" si="4"/>
        <v>79</v>
      </c>
      <c r="B83" s="22"/>
      <c r="C83" s="11"/>
      <c r="D83" s="54"/>
      <c r="E83" s="2"/>
      <c r="F83" s="53" t="str">
        <f t="shared" si="5"/>
        <v/>
      </c>
      <c r="G83" s="13"/>
      <c r="H83" s="13"/>
      <c r="I83" s="13"/>
      <c r="J83" s="13"/>
      <c r="K83" s="13"/>
    </row>
    <row r="84" spans="1:11" ht="40" customHeight="1" x14ac:dyDescent="0.15">
      <c r="A84" s="8">
        <f t="shared" si="4"/>
        <v>80</v>
      </c>
      <c r="B84" s="22"/>
      <c r="C84" s="11"/>
      <c r="D84" s="54"/>
      <c r="E84" s="2"/>
      <c r="F84" s="53" t="str">
        <f t="shared" si="5"/>
        <v/>
      </c>
      <c r="G84" s="13"/>
      <c r="H84" s="13"/>
      <c r="I84" s="13"/>
      <c r="J84" s="13"/>
      <c r="K84" s="13"/>
    </row>
    <row r="85" spans="1:11" ht="40" customHeight="1" x14ac:dyDescent="0.15">
      <c r="A85" s="8">
        <f t="shared" si="4"/>
        <v>81</v>
      </c>
      <c r="B85" s="22"/>
      <c r="C85" s="11"/>
      <c r="D85" s="54"/>
      <c r="E85" s="2"/>
      <c r="F85" s="53" t="str">
        <f t="shared" si="5"/>
        <v/>
      </c>
      <c r="G85" s="13"/>
      <c r="H85" s="13"/>
      <c r="I85" s="13"/>
      <c r="J85" s="13"/>
      <c r="K85" s="13"/>
    </row>
    <row r="86" spans="1:11" ht="40" customHeight="1" x14ac:dyDescent="0.15">
      <c r="A86" s="8">
        <f t="shared" si="4"/>
        <v>82</v>
      </c>
      <c r="B86" s="22"/>
      <c r="C86" s="11"/>
      <c r="D86" s="54"/>
      <c r="E86" s="2"/>
      <c r="F86" s="53" t="str">
        <f t="shared" si="5"/>
        <v/>
      </c>
      <c r="G86" s="13"/>
      <c r="H86" s="13"/>
      <c r="I86" s="13"/>
      <c r="J86" s="13"/>
      <c r="K86" s="13"/>
    </row>
    <row r="87" spans="1:11" ht="40" customHeight="1" x14ac:dyDescent="0.15">
      <c r="A87" s="8">
        <f t="shared" si="4"/>
        <v>83</v>
      </c>
      <c r="B87" s="22"/>
      <c r="C87" s="11"/>
      <c r="D87" s="54"/>
      <c r="E87" s="2"/>
      <c r="F87" s="53" t="str">
        <f t="shared" si="5"/>
        <v/>
      </c>
      <c r="G87" s="13"/>
      <c r="H87" s="13"/>
      <c r="I87" s="13"/>
      <c r="J87" s="13"/>
      <c r="K87" s="13"/>
    </row>
    <row r="88" spans="1:11" ht="40" customHeight="1" x14ac:dyDescent="0.15">
      <c r="A88" s="8">
        <f t="shared" si="4"/>
        <v>84</v>
      </c>
      <c r="B88" s="22"/>
      <c r="C88" s="11"/>
      <c r="D88" s="54"/>
      <c r="E88" s="2"/>
      <c r="F88" s="53" t="str">
        <f t="shared" si="5"/>
        <v/>
      </c>
      <c r="G88" s="13"/>
      <c r="H88" s="13"/>
      <c r="I88" s="13"/>
      <c r="J88" s="13"/>
      <c r="K88" s="13"/>
    </row>
    <row r="89" spans="1:11" ht="40" customHeight="1" x14ac:dyDescent="0.15">
      <c r="A89" s="8">
        <f t="shared" si="4"/>
        <v>85</v>
      </c>
      <c r="B89" s="22"/>
      <c r="C89" s="11"/>
      <c r="D89" s="54"/>
      <c r="E89" s="2"/>
      <c r="F89" s="53" t="str">
        <f t="shared" si="5"/>
        <v/>
      </c>
      <c r="G89" s="13"/>
      <c r="H89" s="13"/>
      <c r="I89" s="13"/>
      <c r="J89" s="13"/>
      <c r="K89" s="13"/>
    </row>
    <row r="90" spans="1:11" ht="40" customHeight="1" x14ac:dyDescent="0.15">
      <c r="A90" s="8">
        <f t="shared" si="4"/>
        <v>86</v>
      </c>
      <c r="B90" s="22"/>
      <c r="C90" s="11"/>
      <c r="D90" s="54"/>
      <c r="E90" s="2"/>
      <c r="F90" s="53" t="str">
        <f t="shared" si="5"/>
        <v/>
      </c>
      <c r="G90" s="13"/>
      <c r="H90" s="13"/>
      <c r="I90" s="13"/>
      <c r="J90" s="13"/>
      <c r="K90" s="13"/>
    </row>
    <row r="91" spans="1:11" ht="40" customHeight="1" x14ac:dyDescent="0.15">
      <c r="A91" s="8">
        <f t="shared" si="4"/>
        <v>87</v>
      </c>
      <c r="B91" s="22"/>
      <c r="C91" s="11"/>
      <c r="D91" s="54"/>
      <c r="E91" s="2"/>
      <c r="F91" s="53" t="str">
        <f t="shared" si="5"/>
        <v/>
      </c>
      <c r="G91" s="13"/>
      <c r="H91" s="13"/>
      <c r="I91" s="13"/>
      <c r="J91" s="13"/>
      <c r="K91" s="13"/>
    </row>
    <row r="92" spans="1:11" ht="40" customHeight="1" x14ac:dyDescent="0.15">
      <c r="A92" s="8">
        <f t="shared" si="4"/>
        <v>88</v>
      </c>
      <c r="B92" s="22"/>
      <c r="C92" s="11"/>
      <c r="D92" s="54"/>
      <c r="E92" s="2"/>
      <c r="F92" s="53" t="str">
        <f t="shared" si="5"/>
        <v/>
      </c>
      <c r="G92" s="13"/>
      <c r="H92" s="13"/>
      <c r="I92" s="13"/>
      <c r="J92" s="13"/>
      <c r="K92" s="13"/>
    </row>
    <row r="93" spans="1:11" ht="40" customHeight="1" x14ac:dyDescent="0.15">
      <c r="A93" s="8">
        <f t="shared" si="4"/>
        <v>89</v>
      </c>
      <c r="B93" s="22"/>
      <c r="C93" s="11"/>
      <c r="D93" s="54"/>
      <c r="E93" s="2"/>
      <c r="F93" s="53" t="str">
        <f t="shared" si="5"/>
        <v/>
      </c>
      <c r="G93" s="13"/>
      <c r="H93" s="13"/>
      <c r="I93" s="13"/>
      <c r="J93" s="13"/>
      <c r="K93" s="13"/>
    </row>
    <row r="94" spans="1:11" ht="40" customHeight="1" x14ac:dyDescent="0.15">
      <c r="A94" s="8">
        <f t="shared" si="4"/>
        <v>90</v>
      </c>
      <c r="B94" s="22"/>
      <c r="C94" s="11"/>
      <c r="D94" s="54"/>
      <c r="E94" s="2"/>
      <c r="F94" s="53" t="str">
        <f t="shared" si="5"/>
        <v/>
      </c>
      <c r="G94" s="13"/>
      <c r="H94" s="13"/>
      <c r="I94" s="13"/>
      <c r="J94" s="13"/>
      <c r="K94" s="13"/>
    </row>
    <row r="95" spans="1:11" ht="40" customHeight="1" x14ac:dyDescent="0.15">
      <c r="A95" s="8">
        <f t="shared" si="4"/>
        <v>91</v>
      </c>
      <c r="B95" s="22"/>
      <c r="C95" s="11"/>
      <c r="D95" s="54"/>
      <c r="E95" s="2"/>
      <c r="F95" s="53" t="str">
        <f t="shared" si="5"/>
        <v/>
      </c>
      <c r="G95" s="13"/>
      <c r="H95" s="13"/>
      <c r="I95" s="13"/>
      <c r="J95" s="13"/>
      <c r="K95" s="13"/>
    </row>
    <row r="96" spans="1:11" ht="40" customHeight="1" x14ac:dyDescent="0.15">
      <c r="A96" s="8">
        <f t="shared" si="4"/>
        <v>92</v>
      </c>
      <c r="B96" s="22"/>
      <c r="C96" s="11"/>
      <c r="D96" s="54"/>
      <c r="E96" s="2"/>
      <c r="F96" s="53" t="str">
        <f t="shared" si="5"/>
        <v/>
      </c>
      <c r="G96" s="13"/>
      <c r="H96" s="13"/>
      <c r="I96" s="13"/>
      <c r="J96" s="13"/>
      <c r="K96" s="13"/>
    </row>
    <row r="97" spans="1:11" ht="40" customHeight="1" x14ac:dyDescent="0.15">
      <c r="A97" s="8">
        <f t="shared" si="4"/>
        <v>93</v>
      </c>
      <c r="B97" s="22"/>
      <c r="C97" s="11"/>
      <c r="D97" s="54"/>
      <c r="E97" s="2"/>
      <c r="F97" s="53" t="str">
        <f t="shared" si="5"/>
        <v/>
      </c>
      <c r="G97" s="13"/>
      <c r="H97" s="13"/>
      <c r="I97" s="13"/>
      <c r="J97" s="13"/>
      <c r="K97" s="13"/>
    </row>
    <row r="98" spans="1:11" ht="40" customHeight="1" x14ac:dyDescent="0.15">
      <c r="A98" s="8">
        <f t="shared" si="4"/>
        <v>94</v>
      </c>
      <c r="B98" s="22"/>
      <c r="C98" s="11"/>
      <c r="D98" s="54"/>
      <c r="E98" s="2"/>
      <c r="F98" s="53" t="str">
        <f t="shared" si="5"/>
        <v/>
      </c>
      <c r="G98" s="13"/>
      <c r="H98" s="13"/>
      <c r="I98" s="13"/>
      <c r="J98" s="13"/>
      <c r="K98" s="13"/>
    </row>
    <row r="99" spans="1:11" ht="40" customHeight="1" x14ac:dyDescent="0.15">
      <c r="A99" s="8">
        <f t="shared" si="4"/>
        <v>95</v>
      </c>
      <c r="B99" s="22"/>
      <c r="C99" s="11"/>
      <c r="D99" s="54"/>
      <c r="E99" s="2"/>
      <c r="F99" s="53" t="str">
        <f t="shared" si="5"/>
        <v/>
      </c>
      <c r="G99" s="13"/>
      <c r="H99" s="13"/>
      <c r="I99" s="13"/>
      <c r="J99" s="13"/>
      <c r="K99" s="13"/>
    </row>
    <row r="100" spans="1:11" ht="40" customHeight="1" x14ac:dyDescent="0.15">
      <c r="A100" s="8">
        <f t="shared" si="4"/>
        <v>96</v>
      </c>
      <c r="B100" s="22"/>
      <c r="C100" s="11"/>
      <c r="D100" s="54"/>
      <c r="E100" s="2"/>
      <c r="F100" s="53" t="str">
        <f t="shared" si="5"/>
        <v/>
      </c>
      <c r="G100" s="13"/>
      <c r="H100" s="13"/>
      <c r="I100" s="13"/>
      <c r="J100" s="13"/>
      <c r="K100" s="13"/>
    </row>
    <row r="101" spans="1:11" ht="40" customHeight="1" x14ac:dyDescent="0.15">
      <c r="A101" s="8">
        <f t="shared" si="4"/>
        <v>97</v>
      </c>
      <c r="B101" s="22"/>
      <c r="C101" s="11"/>
      <c r="D101" s="54"/>
      <c r="E101" s="2"/>
      <c r="F101" s="53" t="str">
        <f t="shared" si="5"/>
        <v/>
      </c>
      <c r="G101" s="13"/>
      <c r="H101" s="13"/>
      <c r="I101" s="13"/>
      <c r="J101" s="13"/>
      <c r="K101" s="13"/>
    </row>
    <row r="102" spans="1:11" ht="40" customHeight="1" x14ac:dyDescent="0.15">
      <c r="A102" s="8">
        <f t="shared" si="4"/>
        <v>98</v>
      </c>
      <c r="B102" s="22"/>
      <c r="C102" s="11"/>
      <c r="D102" s="54"/>
      <c r="E102" s="2"/>
      <c r="F102" s="53" t="str">
        <f t="shared" si="5"/>
        <v/>
      </c>
      <c r="G102" s="13"/>
      <c r="H102" s="13"/>
      <c r="I102" s="13"/>
      <c r="J102" s="13"/>
      <c r="K102" s="13"/>
    </row>
    <row r="103" spans="1:11" ht="40" customHeight="1" x14ac:dyDescent="0.15">
      <c r="A103" s="8">
        <f t="shared" si="4"/>
        <v>99</v>
      </c>
      <c r="B103" s="22"/>
      <c r="C103" s="11"/>
      <c r="D103" s="54"/>
      <c r="E103" s="2"/>
      <c r="F103" s="53" t="str">
        <f t="shared" si="5"/>
        <v/>
      </c>
      <c r="G103" s="13"/>
      <c r="H103" s="13"/>
      <c r="I103" s="13"/>
      <c r="J103" s="13"/>
      <c r="K103" s="13"/>
    </row>
    <row r="104" spans="1:11" ht="40" customHeight="1" x14ac:dyDescent="0.15">
      <c r="A104" s="8">
        <f t="shared" si="4"/>
        <v>100</v>
      </c>
      <c r="B104" s="22"/>
      <c r="C104" s="11"/>
      <c r="D104" s="54"/>
      <c r="E104" s="2"/>
      <c r="F104" s="53" t="str">
        <f t="shared" si="5"/>
        <v/>
      </c>
      <c r="G104" s="13"/>
      <c r="H104" s="13"/>
      <c r="I104" s="13"/>
      <c r="J104" s="13"/>
      <c r="K104" s="13"/>
    </row>
  </sheetData>
  <sheetProtection algorithmName="SHA-512" hashValue="b48RlDoDMOJHVb7je+lab6426DcGYUhpuWAxgCOtZZ+tQHLx7EDmNGsi1KAM9nNgO1Hg0PWdZo/mbCxHNMAWsA==" saltValue="TNKpIbfh9H1y/xSKs+Mzjg==" spinCount="100000" sheet="1" objects="1" scenarios="1" selectLockedCells="1"/>
  <mergeCells count="11">
    <mergeCell ref="A1:A2"/>
    <mergeCell ref="B1:B2"/>
    <mergeCell ref="C1:G1"/>
    <mergeCell ref="K3:K4"/>
    <mergeCell ref="C2:D2"/>
    <mergeCell ref="E2:G2"/>
    <mergeCell ref="G3:G4"/>
    <mergeCell ref="H3:H4"/>
    <mergeCell ref="I3:I4"/>
    <mergeCell ref="J3:J4"/>
    <mergeCell ref="B4:C4"/>
  </mergeCells>
  <phoneticPr fontId="11" type="noConversion"/>
  <conditionalFormatting sqref="B5:B104">
    <cfRule type="expression" dxfId="63" priority="24" stopIfTrue="1">
      <formula>AND(B4&lt;&gt;"",B5="")</formula>
    </cfRule>
    <cfRule type="expression" dxfId="62" priority="25" stopIfTrue="1">
      <formula>B5=""</formula>
    </cfRule>
    <cfRule type="expression" dxfId="61" priority="26" stopIfTrue="1">
      <formula>AND(B4&lt;&gt;"",B5&lt;&gt;"")</formula>
    </cfRule>
  </conditionalFormatting>
  <conditionalFormatting sqref="E9:E104">
    <cfRule type="expression" dxfId="60" priority="21" stopIfTrue="1">
      <formula>AND(D9&lt;&gt;"",E9="")</formula>
    </cfRule>
  </conditionalFormatting>
  <conditionalFormatting sqref="D9:E104 D5:D8">
    <cfRule type="expression" dxfId="59" priority="22" stopIfTrue="1">
      <formula>OR(C5="",B5="")</formula>
    </cfRule>
  </conditionalFormatting>
  <conditionalFormatting sqref="C9:C104">
    <cfRule type="expression" dxfId="58" priority="19" stopIfTrue="1">
      <formula>AND(B9&lt;&gt;"",C9="")</formula>
    </cfRule>
  </conditionalFormatting>
  <conditionalFormatting sqref="C9:C104">
    <cfRule type="expression" dxfId="57" priority="20" stopIfTrue="1">
      <formula>B9=""</formula>
    </cfRule>
  </conditionalFormatting>
  <conditionalFormatting sqref="D5:D104">
    <cfRule type="expression" dxfId="56" priority="17" stopIfTrue="1">
      <formula>AND(C5&lt;&gt;"",D5="")</formula>
    </cfRule>
  </conditionalFormatting>
  <conditionalFormatting sqref="G5:G104">
    <cfRule type="expression" dxfId="55" priority="16">
      <formula>AND(F5&lt;&gt;"",G5="")</formula>
    </cfRule>
    <cfRule type="expression" dxfId="54" priority="23" stopIfTrue="1">
      <formula>OR(F5="",$F5="")</formula>
    </cfRule>
  </conditionalFormatting>
  <conditionalFormatting sqref="H5:H104">
    <cfRule type="expression" dxfId="53" priority="14">
      <formula>AND(F5&lt;&gt;"",G5&lt;&gt;"",H5="")</formula>
    </cfRule>
    <cfRule type="expression" dxfId="52" priority="15" stopIfTrue="1">
      <formula>OR($F5="",G5="",)</formula>
    </cfRule>
  </conditionalFormatting>
  <conditionalFormatting sqref="I5:I104">
    <cfRule type="expression" dxfId="51" priority="12">
      <formula>AND(F5&lt;&gt;"",G5&lt;&gt;"",H5&lt;&gt;"",I5="")</formula>
    </cfRule>
    <cfRule type="expression" dxfId="50" priority="13" stopIfTrue="1">
      <formula>OR($F5="",G5="",H5="")</formula>
    </cfRule>
  </conditionalFormatting>
  <conditionalFormatting sqref="J5:J104">
    <cfRule type="expression" dxfId="49" priority="10">
      <formula>AND($F5&lt;&gt;"",G5&lt;&gt;"",H5&lt;&gt;"",I5&lt;&gt;"",J5="")</formula>
    </cfRule>
    <cfRule type="expression" dxfId="48" priority="11" stopIfTrue="1">
      <formula>OR($F5="",G5="",H5="",I5="")</formula>
    </cfRule>
  </conditionalFormatting>
  <conditionalFormatting sqref="K5:K104">
    <cfRule type="expression" dxfId="47" priority="8">
      <formula>AND($F5&lt;&gt;"",G5&lt;&gt;"",H5&lt;&gt;"",I5&lt;&gt;"",J5&lt;&gt;"",K5="")</formula>
    </cfRule>
    <cfRule type="expression" dxfId="46" priority="9" stopIfTrue="1">
      <formula>OR($F5="",G5="",H5="",I5="",J5="")</formula>
    </cfRule>
  </conditionalFormatting>
  <conditionalFormatting sqref="C5:C8">
    <cfRule type="expression" dxfId="45" priority="3" stopIfTrue="1">
      <formula>AND(B5&lt;&gt;"",C5="")</formula>
    </cfRule>
  </conditionalFormatting>
  <conditionalFormatting sqref="C5:C8">
    <cfRule type="expression" dxfId="44" priority="4" stopIfTrue="1">
      <formula>B5=""</formula>
    </cfRule>
  </conditionalFormatting>
  <conditionalFormatting sqref="E5:E8">
    <cfRule type="expression" dxfId="43" priority="1" stopIfTrue="1">
      <formula>AND(D5&lt;&gt;"",E5="")</formula>
    </cfRule>
  </conditionalFormatting>
  <conditionalFormatting sqref="E5:E8">
    <cfRule type="expression" dxfId="42" priority="2" stopIfTrue="1">
      <formula>OR(D5="",C5="")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Z204"/>
  <sheetViews>
    <sheetView zoomScale="78" zoomScaleNormal="78" zoomScalePageLayoutView="78" workbookViewId="0">
      <selection activeCell="C5" sqref="C5"/>
    </sheetView>
  </sheetViews>
  <sheetFormatPr baseColWidth="10" defaultColWidth="9" defaultRowHeight="19.5" customHeight="1" x14ac:dyDescent="0.15"/>
  <cols>
    <col min="1" max="1" width="5.5" style="5" customWidth="1"/>
    <col min="2" max="2" width="8.6640625" style="5" customWidth="1"/>
    <col min="3" max="3" width="40.6640625" style="72" customWidth="1"/>
    <col min="4" max="4" width="6.6640625" style="5" customWidth="1"/>
    <col min="5" max="5" width="20.6640625" style="5" customWidth="1"/>
    <col min="6" max="6" width="8.6640625" style="5" customWidth="1"/>
    <col min="7" max="7" width="20.6640625" style="5" customWidth="1"/>
    <col min="8" max="8" width="6.1640625" style="5" customWidth="1"/>
    <col min="9" max="9" width="13.6640625" style="5" customWidth="1"/>
    <col min="10" max="10" width="12.6640625" style="5" customWidth="1"/>
    <col min="11" max="11" width="16.83203125" style="5" customWidth="1"/>
    <col min="12" max="13" width="20.6640625" style="5" customWidth="1"/>
    <col min="14" max="14" width="5.6640625" style="5" customWidth="1"/>
    <col min="15" max="15" width="14.6640625" style="5" customWidth="1"/>
    <col min="16" max="16" width="13" style="5" customWidth="1"/>
    <col min="17" max="17" width="20.6640625" style="5" customWidth="1"/>
    <col min="18" max="18" width="10.6640625" style="5" customWidth="1"/>
    <col min="19" max="19" width="20.6640625" style="5" customWidth="1"/>
    <col min="20" max="20" width="9.83203125" style="5" customWidth="1"/>
    <col min="21" max="23" width="20.6640625" style="5" customWidth="1"/>
    <col min="24" max="24" width="10.6640625" style="5" customWidth="1"/>
    <col min="25" max="25" width="20.6640625" style="5" customWidth="1"/>
    <col min="26" max="26" width="11" style="5" customWidth="1"/>
    <col min="27" max="16384" width="9" style="5"/>
  </cols>
  <sheetData>
    <row r="1" spans="1:26" ht="33" customHeight="1" x14ac:dyDescent="0.15">
      <c r="A1" s="14"/>
      <c r="B1" s="14"/>
      <c r="C1" s="75"/>
      <c r="D1" s="14"/>
      <c r="E1" s="14"/>
      <c r="F1" s="14"/>
      <c r="G1" s="14"/>
      <c r="H1" s="14"/>
      <c r="I1" s="14"/>
      <c r="J1" s="14"/>
      <c r="K1" s="14"/>
      <c r="L1" s="95" t="s">
        <v>43</v>
      </c>
      <c r="M1" s="95"/>
      <c r="N1" s="95"/>
      <c r="O1" s="95"/>
      <c r="P1" s="95"/>
      <c r="Q1" s="95"/>
      <c r="R1" s="14"/>
      <c r="S1" s="14"/>
      <c r="T1" s="14"/>
      <c r="U1" s="14"/>
      <c r="V1" s="14"/>
      <c r="W1" s="14"/>
      <c r="X1" s="14"/>
      <c r="Y1" s="14"/>
      <c r="Z1" s="14"/>
    </row>
    <row r="2" spans="1:26" s="3" customFormat="1" ht="24" customHeight="1" x14ac:dyDescent="0.15">
      <c r="A2" s="103" t="s">
        <v>1</v>
      </c>
      <c r="B2" s="107" t="s">
        <v>7</v>
      </c>
      <c r="C2" s="108"/>
      <c r="D2" s="108"/>
      <c r="E2" s="108"/>
      <c r="F2" s="108"/>
      <c r="G2" s="109"/>
      <c r="H2" s="106" t="s">
        <v>8</v>
      </c>
      <c r="I2" s="106"/>
      <c r="J2" s="106"/>
      <c r="K2" s="106"/>
      <c r="L2" s="106"/>
      <c r="M2" s="106"/>
      <c r="N2" s="93" t="s">
        <v>9</v>
      </c>
      <c r="O2" s="100"/>
      <c r="P2" s="100"/>
      <c r="Q2" s="100"/>
      <c r="R2" s="100"/>
      <c r="S2" s="100"/>
      <c r="T2" s="100"/>
      <c r="U2" s="94"/>
      <c r="V2" s="101" t="s">
        <v>10</v>
      </c>
      <c r="W2" s="91" t="s">
        <v>11</v>
      </c>
      <c r="X2" s="92"/>
      <c r="Y2" s="93" t="s">
        <v>12</v>
      </c>
      <c r="Z2" s="94"/>
    </row>
    <row r="3" spans="1:26" ht="36.75" customHeight="1" x14ac:dyDescent="0.15">
      <c r="A3" s="104"/>
      <c r="B3" s="101" t="s">
        <v>65</v>
      </c>
      <c r="C3" s="76"/>
      <c r="D3" s="26"/>
      <c r="E3" s="105" t="s">
        <v>33</v>
      </c>
      <c r="F3" s="16" t="s">
        <v>31</v>
      </c>
      <c r="G3" s="16" t="s">
        <v>34</v>
      </c>
      <c r="H3" s="96" t="s">
        <v>8</v>
      </c>
      <c r="I3" s="97"/>
      <c r="J3" s="103" t="s">
        <v>13</v>
      </c>
      <c r="K3" s="103" t="s">
        <v>14</v>
      </c>
      <c r="L3" s="17" t="s">
        <v>15</v>
      </c>
      <c r="M3" s="16" t="s">
        <v>16</v>
      </c>
      <c r="N3" s="98" t="s">
        <v>17</v>
      </c>
      <c r="O3" s="99"/>
      <c r="P3" s="101" t="s">
        <v>18</v>
      </c>
      <c r="Q3" s="17" t="s">
        <v>19</v>
      </c>
      <c r="R3" s="101" t="s">
        <v>20</v>
      </c>
      <c r="S3" s="51" t="s">
        <v>21</v>
      </c>
      <c r="T3" s="101" t="s">
        <v>22</v>
      </c>
      <c r="U3" s="16" t="s">
        <v>16</v>
      </c>
      <c r="V3" s="102"/>
      <c r="W3" s="18" t="s">
        <v>23</v>
      </c>
      <c r="X3" s="18" t="s">
        <v>63</v>
      </c>
      <c r="Y3" s="17" t="s">
        <v>23</v>
      </c>
      <c r="Z3" s="17" t="s">
        <v>64</v>
      </c>
    </row>
    <row r="4" spans="1:26" ht="19.5" customHeight="1" x14ac:dyDescent="0.15">
      <c r="A4" s="7" t="s">
        <v>24</v>
      </c>
      <c r="B4" s="102"/>
      <c r="C4" s="27" t="s">
        <v>45</v>
      </c>
      <c r="D4" s="27" t="s">
        <v>46</v>
      </c>
      <c r="E4" s="105"/>
      <c r="F4" s="7">
        <f>SUM(F5:F204)</f>
        <v>5</v>
      </c>
      <c r="G4" s="65">
        <f ca="1">SUM(G5:G204)</f>
        <v>90800000</v>
      </c>
      <c r="H4" s="16" t="s">
        <v>25</v>
      </c>
      <c r="I4" s="16" t="s">
        <v>26</v>
      </c>
      <c r="J4" s="104"/>
      <c r="K4" s="104"/>
      <c r="L4" s="65">
        <f ca="1">SUM(L5:L204)</f>
        <v>72640000</v>
      </c>
      <c r="M4" s="66">
        <f>SUM(M5:M204)</f>
        <v>230070000</v>
      </c>
      <c r="N4" s="16" t="s">
        <v>27</v>
      </c>
      <c r="O4" s="16" t="s">
        <v>28</v>
      </c>
      <c r="P4" s="102"/>
      <c r="Q4" s="65">
        <f ca="1">SUM(Q5:Q204)</f>
        <v>-142870000</v>
      </c>
      <c r="R4" s="102"/>
      <c r="S4" s="65">
        <f ca="1">SUM(S5:S204)</f>
        <v>87200000</v>
      </c>
      <c r="T4" s="102"/>
      <c r="U4" s="66">
        <f>SUM(U5:U204)</f>
        <v>180025200</v>
      </c>
      <c r="V4" s="65">
        <f ca="1">SUM(V5:V204)</f>
        <v>410095200</v>
      </c>
      <c r="W4" s="65">
        <f ca="1">SUM(W5:W204)</f>
        <v>704800</v>
      </c>
      <c r="X4" s="61">
        <f ca="1">IF(SUM(X5:X204)=0,"",AVERAGE(X5:X204))</f>
        <v>0.88100000000000001</v>
      </c>
      <c r="Y4" s="65">
        <f ca="1">SUM(Y5:Y204)</f>
        <v>0</v>
      </c>
      <c r="Z4" s="63" t="str">
        <f ca="1">IF(SUM(Z5:Z204)=0,"",AVERAGE(Z5:Z204))</f>
        <v/>
      </c>
    </row>
    <row r="5" spans="1:26" ht="40" customHeight="1" x14ac:dyDescent="0.15">
      <c r="A5" s="8">
        <v>1</v>
      </c>
      <c r="B5" s="64" t="str">
        <f ca="1">IF(C4="","",IF(OR(C5=0,C5="",C4=""),"",IF(MID(_xlfn.FORMULATEXT(C5),8,2)&lt;&gt;"储备",INDIRECT(CHAR(CODE(MID(_xlfn.FORMULATEXT(C5),2,1))-1)&amp;(RIGHT(_xlfn.FORMULATEXT(C5),LEN(_xlfn.FORMULATEXT(C5))-2))),MID(_xlfn.FORMULATEXT(C5),3,5))))</f>
        <v>(三)信用</v>
      </c>
      <c r="C5" s="77" t="str">
        <f>'(三)信用储备'!B7</f>
        <v>C编制办服务</v>
      </c>
      <c r="D5" s="12" t="str">
        <f ca="1">IF(C4="","",IF(OR(C5=0,C5="",C4=""),"",IF(MID(_xlfn.FORMULATEXT(C5),8,2)&lt;&gt;"储备",INDIRECT(CHAR(CODE(MID(_xlfn.FORMULATEXT(C5),2,1))+1)&amp;(RIGHT(_xlfn.FORMULATEXT(C5),LEN(_xlfn.FORMULATEXT(C5))-2))),INDIRECT(MID(_xlfn.FORMULATEXT(C5),2,10)&amp;CHAR(CODE(MID(_xlfn.FORMULATEXT(C5),12,1))+1)&amp;(RIGHT(_xlfn.FORMULATEXT(C5),LEN(_xlfn.FORMULATEXT(C5))-12))))))</f>
        <v>件</v>
      </c>
      <c r="E5" s="56">
        <f ca="1">IF(C4="","",IF(OR(C5=0,C5="",C4=""),"",IF(MID(_xlfn.FORMULATEXT(C5),8,2)&lt;&gt;"储备",INDIRECT(CHAR(CODE(MID(_xlfn.FORMULATEXT(C5),2,1))+2)&amp;(RIGHT(_xlfn.FORMULATEXT(C5),LEN(_xlfn.FORMULATEXT(C5))-2))),INDIRECT(MID(_xlfn.FORMULATEXT(C5),2,10)&amp;CHAR(CODE(MID(_xlfn.FORMULATEXT(C5),12,1))+2)&amp;(RIGHT(_xlfn.FORMULATEXT(C5),LEN(_xlfn.FORMULATEXT(C5))-12))))))</f>
        <v>200000</v>
      </c>
      <c r="F5" s="1">
        <v>4</v>
      </c>
      <c r="G5" s="56">
        <f ca="1">IF(OR(E5=0,E5="",F5=0,F5=""),"",E5*F5)</f>
        <v>800000</v>
      </c>
      <c r="H5" s="2">
        <v>1</v>
      </c>
      <c r="I5" s="2">
        <v>161203</v>
      </c>
      <c r="J5" s="2" t="s">
        <v>88</v>
      </c>
      <c r="K5" s="28" t="s">
        <v>89</v>
      </c>
      <c r="L5" s="57">
        <f t="shared" ref="L5:L8" ca="1" si="0">IF(OR(H5="",H5=0,G5=""),"",G5*80%)</f>
        <v>640000</v>
      </c>
      <c r="M5" s="58">
        <v>70000</v>
      </c>
      <c r="N5" s="2">
        <v>5</v>
      </c>
      <c r="O5" s="2">
        <v>161210</v>
      </c>
      <c r="P5" s="19" t="str">
        <f ca="1">IF(OR(C5="",C5=0,G5="",G5=0,H5="",H5=0,I5="",I5=0,J5="",J5=0,K5="",K5=0,L5="",L5=0,M5="",N5="",N5=0,O5="",O5=0),"",IF(N5=5,"★★★★★",IF(N5=4,"★★★★",IF(N5=3,"★★★",IF(N5="","","X")))))</f>
        <v>★★★★★</v>
      </c>
      <c r="Q5" s="57">
        <f t="shared" ref="Q5:Q8" ca="1" si="1">IF(OR(C5="",C5=0,G5="",G5=0),"",IF(P5="★★★★★",(G5-M5),IF(P5="★★★★",(G5-L5)*0.8+L5-M5,IF(P5="★★★",(G5-L5)*0.6+L5-M5,IF(L5="","",(G5-L5)*0+L5-M5)))))</f>
        <v>730000</v>
      </c>
      <c r="R5" s="55">
        <f ca="1">IF(OR(G5="",H5=""),"",IF(OR(AND(M5="",Q5=""),G5=0),"",IF(OR(Q5=0,Q5=""),L5/G5,(M5+Q5)/G5)))</f>
        <v>1</v>
      </c>
      <c r="S5" s="59">
        <f ca="1">IF(R5="","",R5*G5)</f>
        <v>800000</v>
      </c>
      <c r="T5" s="55">
        <f ca="1">IF(AND(R5&lt;&gt;0,R5&lt;&gt;""),M5/G5,"")</f>
        <v>8.7499999999999994E-2</v>
      </c>
      <c r="U5" s="58">
        <v>25200</v>
      </c>
      <c r="V5" s="57">
        <f ca="1">IF(OR(C5="",C5=0,G5="",G5=0),"",IF(AND(P5="",L5=""),"",IF(M5+U5=0,"",M5+U5)))</f>
        <v>95200</v>
      </c>
      <c r="W5" s="60">
        <f ca="1">IF(V5="","",IF(P5&lt;&gt;"",IF(U5-Q5&gt;0,"",M5+Q5-V5),""))</f>
        <v>704800</v>
      </c>
      <c r="X5" s="62">
        <f ca="1">IF(S5="","",IF(S5=0,"",IF(W5="","",W5/S5)))</f>
        <v>0.88100000000000001</v>
      </c>
      <c r="Y5" s="60" t="str">
        <f ca="1">IF(V5="","",IF(P5="",IF(U5-Q5&gt;0,"",M5+Q5-V5),""))</f>
        <v/>
      </c>
      <c r="Z5" s="62" t="str">
        <f ca="1">IF(Y5="","",Y5/S5)</f>
        <v/>
      </c>
    </row>
    <row r="6" spans="1:26" ht="40" customHeight="1" x14ac:dyDescent="0.15">
      <c r="A6" s="8">
        <f>A5+1</f>
        <v>2</v>
      </c>
      <c r="B6" s="64" t="str">
        <f t="shared" ref="B6:B69" ca="1" si="2">IF(C5="","",IF(OR(C6=0,C6="",C5=""),"",IF(MID(_xlfn.FORMULATEXT(C6),8,2)&lt;&gt;"储备",INDIRECT(CHAR(CODE(MID(_xlfn.FORMULATEXT(C6),2,1))-1)&amp;(RIGHT(_xlfn.FORMULATEXT(C6),LEN(_xlfn.FORMULATEXT(C6))-2))),MID(_xlfn.FORMULATEXT(C6),3,5))))</f>
        <v>(五)项目</v>
      </c>
      <c r="C6" s="77" t="str">
        <f>'(五)项目储备'!B7</f>
        <v>C综合养老</v>
      </c>
      <c r="D6" s="12" t="str">
        <f t="shared" ref="D6:D69" ca="1" si="3">IF(C5="","",IF(OR(C6=0,C6="",C5=""),"",IF(MID(_xlfn.FORMULATEXT(C6),8,2)&lt;&gt;"储备",INDIRECT(CHAR(CODE(MID(_xlfn.FORMULATEXT(C6),2,1))+1)&amp;(RIGHT(_xlfn.FORMULATEXT(C6),LEN(_xlfn.FORMULATEXT(C6))-2))),INDIRECT(MID(_xlfn.FORMULATEXT(C6),2,10)&amp;CHAR(CODE(MID(_xlfn.FORMULATEXT(C6),12,1))+1)&amp;(RIGHT(_xlfn.FORMULATEXT(C6),LEN(_xlfn.FORMULATEXT(C6))-12))))))</f>
        <v>件</v>
      </c>
      <c r="E6" s="56">
        <f t="shared" ref="E6:E69" ca="1" si="4">IF(C5="","",IF(OR(C6=0,C6="",C5=""),"",IF(MID(_xlfn.FORMULATEXT(C6),8,2)&lt;&gt;"储备",INDIRECT(CHAR(CODE(MID(_xlfn.FORMULATEXT(C6),2,1))+2)&amp;(RIGHT(_xlfn.FORMULATEXT(C6),LEN(_xlfn.FORMULATEXT(C6))-2))),INDIRECT(MID(_xlfn.FORMULATEXT(C6),2,10)&amp;CHAR(CODE(MID(_xlfn.FORMULATEXT(C6),12,1))+2)&amp;(RIGHT(_xlfn.FORMULATEXT(C6),LEN(_xlfn.FORMULATEXT(C6))-12))))))</f>
        <v>90000000</v>
      </c>
      <c r="F6" s="1">
        <v>1</v>
      </c>
      <c r="G6" s="56">
        <f ca="1">IF(OR(E6=0,E6="",F6=0,F6=""),"",E6*F6)</f>
        <v>90000000</v>
      </c>
      <c r="H6" s="2">
        <v>1</v>
      </c>
      <c r="I6" s="2">
        <v>161228</v>
      </c>
      <c r="J6" s="2" t="s">
        <v>90</v>
      </c>
      <c r="K6" s="28" t="s">
        <v>91</v>
      </c>
      <c r="L6" s="57">
        <f t="shared" ca="1" si="0"/>
        <v>72000000</v>
      </c>
      <c r="M6" s="58">
        <v>230000000</v>
      </c>
      <c r="N6" s="2">
        <v>4</v>
      </c>
      <c r="O6" s="2">
        <v>170113</v>
      </c>
      <c r="P6" s="19" t="str">
        <f t="shared" ref="P6:P8" ca="1" si="5">IF(OR(C6="",C6=0,G6="",G6=0,H6="",H6=0,I6="",I6=0,J6="",J6=0,K6="",K6=0,L6="",L6=0,M6="",N6="",N6=0,O6="",O6=0),"",IF(N6=5,"★★★★★",IF(N6=4,"★★★★",IF(N6=3,"★★★",IF(N6="","","X")))))</f>
        <v>★★★★</v>
      </c>
      <c r="Q6" s="57">
        <f t="shared" ca="1" si="1"/>
        <v>-143600000</v>
      </c>
      <c r="R6" s="55">
        <f ca="1">IF(OR(G6="",H6=""),"",IF(OR(AND(M6="",Q6=""),G6=0),"",IF(OR(Q6=0,Q6=""),L6/G6,(M6+Q6)/G6)))</f>
        <v>0.96</v>
      </c>
      <c r="S6" s="59">
        <f ca="1">IF(R6="","",R6*G6)</f>
        <v>86400000</v>
      </c>
      <c r="T6" s="55">
        <f t="shared" ref="T6:T7" ca="1" si="6">IF(AND(R6&lt;&gt;0,R6&lt;&gt;""),M6/G6,"")</f>
        <v>2.5555555555555554</v>
      </c>
      <c r="U6" s="58">
        <v>180000000</v>
      </c>
      <c r="V6" s="57">
        <f t="shared" ref="V6:V8" ca="1" si="7">IF(OR(C6="",C6=0,G6="",G6=0),"",IF(AND(P6="",L6=""),"",IF(M6+U6=0,"",M6+U6)))</f>
        <v>410000000</v>
      </c>
      <c r="W6" s="60" t="str">
        <f t="shared" ref="W6:W8" ca="1" si="8">IF(V6="","",IF(P6&lt;&gt;"",IF(U6-Q6&gt;0,"",M6+Q6-V6),""))</f>
        <v/>
      </c>
      <c r="X6" s="62" t="str">
        <f t="shared" ref="X6:X8" ca="1" si="9">IF(S6="","",IF(S6=0,"",IF(W6="","",W6/S6)))</f>
        <v/>
      </c>
      <c r="Y6" s="60" t="str">
        <f t="shared" ref="Y6:Y8" ca="1" si="10">IF(V6="","",IF(P6="",IF(U6-Q6&gt;0,"",M6+Q6-V6),""))</f>
        <v/>
      </c>
      <c r="Z6" s="62" t="str">
        <f t="shared" ref="Z6:Z8" ca="1" si="11">IF(Y6="","",Y6/S6)</f>
        <v/>
      </c>
    </row>
    <row r="7" spans="1:26" ht="40" customHeight="1" x14ac:dyDescent="0.15">
      <c r="A7" s="8">
        <f t="shared" ref="A7:A204" si="12">A6+1</f>
        <v>3</v>
      </c>
      <c r="B7" s="64" t="str">
        <f t="shared" ca="1" si="2"/>
        <v/>
      </c>
      <c r="C7" s="77"/>
      <c r="D7" s="12" t="str">
        <f t="shared" ca="1" si="3"/>
        <v/>
      </c>
      <c r="E7" s="56" t="str">
        <f t="shared" ca="1" si="4"/>
        <v/>
      </c>
      <c r="F7" s="1"/>
      <c r="G7" s="56" t="str">
        <f t="shared" ref="G7:G8" ca="1" si="13">IF(OR(E7=0,E7="",F7=0,F7=""),"",E7*F7)</f>
        <v/>
      </c>
      <c r="H7" s="2"/>
      <c r="I7" s="2"/>
      <c r="J7" s="2"/>
      <c r="K7" s="28"/>
      <c r="L7" s="57" t="str">
        <f t="shared" ca="1" si="0"/>
        <v/>
      </c>
      <c r="M7" s="58"/>
      <c r="N7" s="2"/>
      <c r="O7" s="2"/>
      <c r="P7" s="19" t="str">
        <f t="shared" ca="1" si="5"/>
        <v/>
      </c>
      <c r="Q7" s="57" t="str">
        <f t="shared" ca="1" si="1"/>
        <v/>
      </c>
      <c r="R7" s="55" t="str">
        <f t="shared" ref="R7:R8" ca="1" si="14">IF(OR(G7="",H7=""),"",IF(OR(AND(M7="",Q7=""),G7=0),"",IF(OR(Q7=0,Q7=""),L7/G7,(M7+Q7)/G7)))</f>
        <v/>
      </c>
      <c r="S7" s="59" t="str">
        <f t="shared" ref="S7:S8" ca="1" si="15">IF(R7="","",R7*G7)</f>
        <v/>
      </c>
      <c r="T7" s="55" t="str">
        <f t="shared" ca="1" si="6"/>
        <v/>
      </c>
      <c r="U7" s="58"/>
      <c r="V7" s="57" t="str">
        <f t="shared" ca="1" si="7"/>
        <v/>
      </c>
      <c r="W7" s="60" t="str">
        <f t="shared" ca="1" si="8"/>
        <v/>
      </c>
      <c r="X7" s="62" t="str">
        <f t="shared" ca="1" si="9"/>
        <v/>
      </c>
      <c r="Y7" s="60" t="str">
        <f t="shared" ca="1" si="10"/>
        <v/>
      </c>
      <c r="Z7" s="62" t="str">
        <f t="shared" ca="1" si="11"/>
        <v/>
      </c>
    </row>
    <row r="8" spans="1:26" ht="40" customHeight="1" x14ac:dyDescent="0.15">
      <c r="A8" s="8">
        <f t="shared" si="12"/>
        <v>4</v>
      </c>
      <c r="B8" s="64" t="str">
        <f t="shared" ca="1" si="2"/>
        <v/>
      </c>
      <c r="C8" s="77"/>
      <c r="D8" s="12" t="str">
        <f t="shared" ca="1" si="3"/>
        <v/>
      </c>
      <c r="E8" s="56" t="str">
        <f t="shared" ca="1" si="4"/>
        <v/>
      </c>
      <c r="F8" s="1"/>
      <c r="G8" s="56" t="str">
        <f t="shared" ca="1" si="13"/>
        <v/>
      </c>
      <c r="H8" s="2"/>
      <c r="I8" s="2"/>
      <c r="J8" s="2"/>
      <c r="K8" s="28"/>
      <c r="L8" s="57" t="str">
        <f t="shared" ca="1" si="0"/>
        <v/>
      </c>
      <c r="M8" s="58"/>
      <c r="N8" s="2"/>
      <c r="O8" s="2"/>
      <c r="P8" s="19" t="str">
        <f t="shared" ca="1" si="5"/>
        <v/>
      </c>
      <c r="Q8" s="57" t="str">
        <f t="shared" ca="1" si="1"/>
        <v/>
      </c>
      <c r="R8" s="55" t="str">
        <f t="shared" ca="1" si="14"/>
        <v/>
      </c>
      <c r="S8" s="59" t="str">
        <f t="shared" ca="1" si="15"/>
        <v/>
      </c>
      <c r="T8" s="20" t="str">
        <f t="shared" ref="T8" ca="1" si="16">IF(AND(R8&lt;&gt;0,R8&lt;&gt;""),M8/G8,"")</f>
        <v/>
      </c>
      <c r="U8" s="58"/>
      <c r="V8" s="57" t="str">
        <f t="shared" ca="1" si="7"/>
        <v/>
      </c>
      <c r="W8" s="60" t="str">
        <f t="shared" ca="1" si="8"/>
        <v/>
      </c>
      <c r="X8" s="62" t="str">
        <f t="shared" ca="1" si="9"/>
        <v/>
      </c>
      <c r="Y8" s="60" t="str">
        <f t="shared" ca="1" si="10"/>
        <v/>
      </c>
      <c r="Z8" s="62" t="str">
        <f t="shared" ca="1" si="11"/>
        <v/>
      </c>
    </row>
    <row r="9" spans="1:26" ht="40" customHeight="1" x14ac:dyDescent="0.15">
      <c r="A9" s="8">
        <f t="shared" si="12"/>
        <v>5</v>
      </c>
      <c r="B9" s="64" t="str">
        <f t="shared" ca="1" si="2"/>
        <v/>
      </c>
      <c r="C9" s="77"/>
      <c r="D9" s="12" t="str">
        <f t="shared" ca="1" si="3"/>
        <v/>
      </c>
      <c r="E9" s="56" t="str">
        <f t="shared" ca="1" si="4"/>
        <v/>
      </c>
      <c r="F9" s="1"/>
      <c r="G9" s="56" t="str">
        <f t="shared" ref="G9:G72" ca="1" si="17">IF(OR(E9=0,E9="",F9=0,F9=""),"",E9*F9)</f>
        <v/>
      </c>
      <c r="H9" s="2"/>
      <c r="I9" s="2"/>
      <c r="J9" s="2"/>
      <c r="K9" s="28"/>
      <c r="L9" s="57" t="str">
        <f t="shared" ref="L9:L72" ca="1" si="18">IF(OR(H9="",H9=0,G9=""),"",G9*80%)</f>
        <v/>
      </c>
      <c r="M9" s="58"/>
      <c r="N9" s="2"/>
      <c r="O9" s="2"/>
      <c r="P9" s="19" t="str">
        <f t="shared" ref="P9:P72" ca="1" si="19">IF(OR(C9="",C9=0,G9="",G9=0,H9="",H9=0,I9="",I9=0,J9="",J9=0,K9="",K9=0,L9="",L9=0,M9="",N9="",N9=0,O9="",O9=0),"",IF(N9=5,"★★★★★",IF(N9=4,"★★★★",IF(N9=3,"★★★",IF(N9="","","X")))))</f>
        <v/>
      </c>
      <c r="Q9" s="57" t="str">
        <f t="shared" ref="Q9:Q72" ca="1" si="20">IF(OR(C9="",C9=0,G9="",G9=0),"",IF(P9="★★★★★",(G9-M9),IF(P9="★★★★",(G9-L9)*0.8+L9-M9,IF(P9="★★★",(G9-L9)*0.6+L9-M9,IF(L9="","",(G9-L9)*0+L9-M9)))))</f>
        <v/>
      </c>
      <c r="R9" s="55" t="str">
        <f t="shared" ref="R9:R72" ca="1" si="21">IF(OR(G9="",H9=""),"",IF(OR(AND(M9="",Q9=""),G9=0),"",IF(OR(Q9=0,Q9=""),L9/G9,(M9+Q9)/G9)))</f>
        <v/>
      </c>
      <c r="S9" s="59" t="str">
        <f t="shared" ref="S9:S72" ca="1" si="22">IF(R9="","",R9*G9)</f>
        <v/>
      </c>
      <c r="T9" s="20" t="str">
        <f t="shared" ref="T9:T72" ca="1" si="23">IF(AND(R9&lt;&gt;0,R9&lt;&gt;""),M9/G9,"")</f>
        <v/>
      </c>
      <c r="U9" s="58"/>
      <c r="V9" s="57" t="str">
        <f t="shared" ref="V9:V72" ca="1" si="24">IF(OR(C9="",C9=0,G9="",G9=0),"",IF(AND(P9="",L9=""),"",IF(M9+U9=0,"",M9+U9)))</f>
        <v/>
      </c>
      <c r="W9" s="60" t="str">
        <f t="shared" ref="W9:W72" ca="1" si="25">IF(V9="","",IF(P9&lt;&gt;"",IF(U9-Q9&gt;0,"",M9+Q9-V9),""))</f>
        <v/>
      </c>
      <c r="X9" s="62" t="str">
        <f t="shared" ref="X9:X72" ca="1" si="26">IF(S9="","",IF(S9=0,"",IF(W9="","",W9/S9)))</f>
        <v/>
      </c>
      <c r="Y9" s="60" t="str">
        <f t="shared" ref="Y9:Y72" ca="1" si="27">IF(V9="","",IF(P9="",IF(U9-Q9&gt;0,"",M9+Q9-V9),""))</f>
        <v/>
      </c>
      <c r="Z9" s="62" t="str">
        <f t="shared" ref="Z9:Z72" ca="1" si="28">IF(Y9="","",Y9/S9)</f>
        <v/>
      </c>
    </row>
    <row r="10" spans="1:26" ht="40" customHeight="1" x14ac:dyDescent="0.15">
      <c r="A10" s="8">
        <f t="shared" si="12"/>
        <v>6</v>
      </c>
      <c r="B10" s="64" t="str">
        <f t="shared" ca="1" si="2"/>
        <v/>
      </c>
      <c r="C10" s="77"/>
      <c r="D10" s="12" t="str">
        <f t="shared" ca="1" si="3"/>
        <v/>
      </c>
      <c r="E10" s="56" t="str">
        <f t="shared" ca="1" si="4"/>
        <v/>
      </c>
      <c r="F10" s="1"/>
      <c r="G10" s="56" t="str">
        <f t="shared" ca="1" si="17"/>
        <v/>
      </c>
      <c r="H10" s="2"/>
      <c r="I10" s="2"/>
      <c r="J10" s="2"/>
      <c r="K10" s="28"/>
      <c r="L10" s="57" t="str">
        <f t="shared" ca="1" si="18"/>
        <v/>
      </c>
      <c r="M10" s="58"/>
      <c r="N10" s="2"/>
      <c r="O10" s="2"/>
      <c r="P10" s="19" t="str">
        <f t="shared" ca="1" si="19"/>
        <v/>
      </c>
      <c r="Q10" s="57" t="str">
        <f t="shared" ca="1" si="20"/>
        <v/>
      </c>
      <c r="R10" s="55" t="str">
        <f t="shared" ca="1" si="21"/>
        <v/>
      </c>
      <c r="S10" s="59" t="str">
        <f t="shared" ca="1" si="22"/>
        <v/>
      </c>
      <c r="T10" s="20" t="str">
        <f t="shared" ca="1" si="23"/>
        <v/>
      </c>
      <c r="U10" s="58"/>
      <c r="V10" s="57" t="str">
        <f t="shared" ca="1" si="24"/>
        <v/>
      </c>
      <c r="W10" s="60" t="str">
        <f t="shared" ca="1" si="25"/>
        <v/>
      </c>
      <c r="X10" s="62" t="str">
        <f t="shared" ca="1" si="26"/>
        <v/>
      </c>
      <c r="Y10" s="60" t="str">
        <f ca="1">IF(V10="","",IF(P10="",IF(U10-Q10&gt;0,"",M10+Q10-V10),""))</f>
        <v/>
      </c>
      <c r="Z10" s="62" t="str">
        <f t="shared" ca="1" si="28"/>
        <v/>
      </c>
    </row>
    <row r="11" spans="1:26" ht="40" customHeight="1" x14ac:dyDescent="0.15">
      <c r="A11" s="8">
        <f t="shared" si="12"/>
        <v>7</v>
      </c>
      <c r="B11" s="64" t="str">
        <f t="shared" ca="1" si="2"/>
        <v/>
      </c>
      <c r="C11" s="77"/>
      <c r="D11" s="12" t="str">
        <f t="shared" ca="1" si="3"/>
        <v/>
      </c>
      <c r="E11" s="56" t="str">
        <f t="shared" ca="1" si="4"/>
        <v/>
      </c>
      <c r="F11" s="1"/>
      <c r="G11" s="56" t="str">
        <f t="shared" ca="1" si="17"/>
        <v/>
      </c>
      <c r="H11" s="2"/>
      <c r="I11" s="2"/>
      <c r="J11" s="2"/>
      <c r="K11" s="28"/>
      <c r="L11" s="57" t="str">
        <f t="shared" ca="1" si="18"/>
        <v/>
      </c>
      <c r="M11" s="58"/>
      <c r="N11" s="2"/>
      <c r="O11" s="2"/>
      <c r="P11" s="19" t="str">
        <f t="shared" ca="1" si="19"/>
        <v/>
      </c>
      <c r="Q11" s="57" t="str">
        <f t="shared" ca="1" si="20"/>
        <v/>
      </c>
      <c r="R11" s="55" t="str">
        <f t="shared" ca="1" si="21"/>
        <v/>
      </c>
      <c r="S11" s="59" t="str">
        <f t="shared" ca="1" si="22"/>
        <v/>
      </c>
      <c r="T11" s="20" t="str">
        <f t="shared" ca="1" si="23"/>
        <v/>
      </c>
      <c r="U11" s="58"/>
      <c r="V11" s="57" t="str">
        <f t="shared" ca="1" si="24"/>
        <v/>
      </c>
      <c r="W11" s="60" t="str">
        <f t="shared" ca="1" si="25"/>
        <v/>
      </c>
      <c r="X11" s="62" t="str">
        <f t="shared" ca="1" si="26"/>
        <v/>
      </c>
      <c r="Y11" s="60" t="str">
        <f t="shared" ca="1" si="27"/>
        <v/>
      </c>
      <c r="Z11" s="62" t="str">
        <f t="shared" ca="1" si="28"/>
        <v/>
      </c>
    </row>
    <row r="12" spans="1:26" ht="40" customHeight="1" x14ac:dyDescent="0.15">
      <c r="A12" s="8">
        <f t="shared" si="12"/>
        <v>8</v>
      </c>
      <c r="B12" s="64" t="str">
        <f t="shared" ca="1" si="2"/>
        <v/>
      </c>
      <c r="C12" s="77"/>
      <c r="D12" s="12" t="str">
        <f t="shared" ca="1" si="3"/>
        <v/>
      </c>
      <c r="E12" s="56" t="str">
        <f t="shared" ca="1" si="4"/>
        <v/>
      </c>
      <c r="F12" s="1"/>
      <c r="G12" s="56" t="str">
        <f t="shared" ca="1" si="17"/>
        <v/>
      </c>
      <c r="H12" s="2"/>
      <c r="I12" s="2"/>
      <c r="J12" s="2"/>
      <c r="K12" s="28"/>
      <c r="L12" s="57" t="str">
        <f t="shared" ca="1" si="18"/>
        <v/>
      </c>
      <c r="M12" s="58"/>
      <c r="N12" s="2"/>
      <c r="O12" s="2"/>
      <c r="P12" s="19" t="str">
        <f t="shared" ca="1" si="19"/>
        <v/>
      </c>
      <c r="Q12" s="57" t="str">
        <f t="shared" ca="1" si="20"/>
        <v/>
      </c>
      <c r="R12" s="55" t="str">
        <f t="shared" ca="1" si="21"/>
        <v/>
      </c>
      <c r="S12" s="59" t="str">
        <f t="shared" ca="1" si="22"/>
        <v/>
      </c>
      <c r="T12" s="20" t="str">
        <f t="shared" ca="1" si="23"/>
        <v/>
      </c>
      <c r="U12" s="58"/>
      <c r="V12" s="57" t="str">
        <f t="shared" ca="1" si="24"/>
        <v/>
      </c>
      <c r="W12" s="60" t="str">
        <f t="shared" ca="1" si="25"/>
        <v/>
      </c>
      <c r="X12" s="62" t="str">
        <f t="shared" ca="1" si="26"/>
        <v/>
      </c>
      <c r="Y12" s="60" t="str">
        <f t="shared" ca="1" si="27"/>
        <v/>
      </c>
      <c r="Z12" s="62" t="str">
        <f t="shared" ca="1" si="28"/>
        <v/>
      </c>
    </row>
    <row r="13" spans="1:26" ht="40" customHeight="1" x14ac:dyDescent="0.15">
      <c r="A13" s="8">
        <f t="shared" si="12"/>
        <v>9</v>
      </c>
      <c r="B13" s="64" t="str">
        <f t="shared" ca="1" si="2"/>
        <v/>
      </c>
      <c r="C13" s="77"/>
      <c r="D13" s="12" t="str">
        <f t="shared" ca="1" si="3"/>
        <v/>
      </c>
      <c r="E13" s="56" t="str">
        <f t="shared" ca="1" si="4"/>
        <v/>
      </c>
      <c r="F13" s="1"/>
      <c r="G13" s="56" t="str">
        <f t="shared" ca="1" si="17"/>
        <v/>
      </c>
      <c r="H13" s="2"/>
      <c r="I13" s="2"/>
      <c r="J13" s="2"/>
      <c r="K13" s="28"/>
      <c r="L13" s="57" t="str">
        <f t="shared" ca="1" si="18"/>
        <v/>
      </c>
      <c r="M13" s="58"/>
      <c r="N13" s="2"/>
      <c r="O13" s="2"/>
      <c r="P13" s="19" t="str">
        <f t="shared" ca="1" si="19"/>
        <v/>
      </c>
      <c r="Q13" s="57" t="str">
        <f t="shared" ca="1" si="20"/>
        <v/>
      </c>
      <c r="R13" s="55" t="str">
        <f t="shared" ca="1" si="21"/>
        <v/>
      </c>
      <c r="S13" s="59" t="str">
        <f t="shared" ca="1" si="22"/>
        <v/>
      </c>
      <c r="T13" s="20" t="str">
        <f t="shared" ca="1" si="23"/>
        <v/>
      </c>
      <c r="U13" s="58"/>
      <c r="V13" s="57" t="str">
        <f t="shared" ca="1" si="24"/>
        <v/>
      </c>
      <c r="W13" s="60" t="str">
        <f t="shared" ca="1" si="25"/>
        <v/>
      </c>
      <c r="X13" s="62" t="str">
        <f t="shared" ca="1" si="26"/>
        <v/>
      </c>
      <c r="Y13" s="60" t="str">
        <f t="shared" ca="1" si="27"/>
        <v/>
      </c>
      <c r="Z13" s="62" t="str">
        <f t="shared" ca="1" si="28"/>
        <v/>
      </c>
    </row>
    <row r="14" spans="1:26" ht="40" customHeight="1" x14ac:dyDescent="0.15">
      <c r="A14" s="8">
        <f t="shared" si="12"/>
        <v>10</v>
      </c>
      <c r="B14" s="64" t="str">
        <f t="shared" ca="1" si="2"/>
        <v/>
      </c>
      <c r="C14" s="77"/>
      <c r="D14" s="12" t="str">
        <f t="shared" ca="1" si="3"/>
        <v/>
      </c>
      <c r="E14" s="56" t="str">
        <f t="shared" ca="1" si="4"/>
        <v/>
      </c>
      <c r="F14" s="1"/>
      <c r="G14" s="56" t="str">
        <f t="shared" ca="1" si="17"/>
        <v/>
      </c>
      <c r="H14" s="2"/>
      <c r="I14" s="2"/>
      <c r="J14" s="2"/>
      <c r="K14" s="28"/>
      <c r="L14" s="57" t="str">
        <f t="shared" ca="1" si="18"/>
        <v/>
      </c>
      <c r="M14" s="58"/>
      <c r="N14" s="2"/>
      <c r="O14" s="2"/>
      <c r="P14" s="19" t="str">
        <f t="shared" ca="1" si="19"/>
        <v/>
      </c>
      <c r="Q14" s="57" t="str">
        <f t="shared" ca="1" si="20"/>
        <v/>
      </c>
      <c r="R14" s="55" t="str">
        <f t="shared" ca="1" si="21"/>
        <v/>
      </c>
      <c r="S14" s="59" t="str">
        <f t="shared" ca="1" si="22"/>
        <v/>
      </c>
      <c r="T14" s="20" t="str">
        <f t="shared" ca="1" si="23"/>
        <v/>
      </c>
      <c r="U14" s="58"/>
      <c r="V14" s="57" t="str">
        <f t="shared" ca="1" si="24"/>
        <v/>
      </c>
      <c r="W14" s="60" t="str">
        <f t="shared" ca="1" si="25"/>
        <v/>
      </c>
      <c r="X14" s="62" t="str">
        <f t="shared" ca="1" si="26"/>
        <v/>
      </c>
      <c r="Y14" s="60" t="str">
        <f t="shared" ca="1" si="27"/>
        <v/>
      </c>
      <c r="Z14" s="62" t="str">
        <f t="shared" ca="1" si="28"/>
        <v/>
      </c>
    </row>
    <row r="15" spans="1:26" ht="40" customHeight="1" x14ac:dyDescent="0.15">
      <c r="A15" s="8">
        <f t="shared" si="12"/>
        <v>11</v>
      </c>
      <c r="B15" s="64" t="str">
        <f t="shared" ca="1" si="2"/>
        <v/>
      </c>
      <c r="C15" s="77"/>
      <c r="D15" s="12" t="str">
        <f t="shared" ca="1" si="3"/>
        <v/>
      </c>
      <c r="E15" s="56" t="str">
        <f t="shared" ca="1" si="4"/>
        <v/>
      </c>
      <c r="F15" s="1"/>
      <c r="G15" s="56" t="str">
        <f t="shared" ca="1" si="17"/>
        <v/>
      </c>
      <c r="H15" s="2"/>
      <c r="I15" s="2"/>
      <c r="J15" s="2"/>
      <c r="K15" s="28"/>
      <c r="L15" s="57" t="str">
        <f t="shared" ca="1" si="18"/>
        <v/>
      </c>
      <c r="M15" s="58"/>
      <c r="N15" s="2"/>
      <c r="O15" s="2"/>
      <c r="P15" s="19" t="str">
        <f t="shared" ca="1" si="19"/>
        <v/>
      </c>
      <c r="Q15" s="57" t="str">
        <f t="shared" ca="1" si="20"/>
        <v/>
      </c>
      <c r="R15" s="55" t="str">
        <f t="shared" ca="1" si="21"/>
        <v/>
      </c>
      <c r="S15" s="59" t="str">
        <f t="shared" ca="1" si="22"/>
        <v/>
      </c>
      <c r="T15" s="20" t="str">
        <f t="shared" ca="1" si="23"/>
        <v/>
      </c>
      <c r="U15" s="58"/>
      <c r="V15" s="57" t="str">
        <f t="shared" ca="1" si="24"/>
        <v/>
      </c>
      <c r="W15" s="60" t="str">
        <f t="shared" ca="1" si="25"/>
        <v/>
      </c>
      <c r="X15" s="62" t="str">
        <f t="shared" ca="1" si="26"/>
        <v/>
      </c>
      <c r="Y15" s="60" t="str">
        <f t="shared" ca="1" si="27"/>
        <v/>
      </c>
      <c r="Z15" s="62" t="str">
        <f t="shared" ca="1" si="28"/>
        <v/>
      </c>
    </row>
    <row r="16" spans="1:26" ht="40" customHeight="1" x14ac:dyDescent="0.15">
      <c r="A16" s="8">
        <f t="shared" si="12"/>
        <v>12</v>
      </c>
      <c r="B16" s="64" t="str">
        <f t="shared" ca="1" si="2"/>
        <v/>
      </c>
      <c r="C16" s="77"/>
      <c r="D16" s="12" t="str">
        <f t="shared" ca="1" si="3"/>
        <v/>
      </c>
      <c r="E16" s="56" t="str">
        <f t="shared" ca="1" si="4"/>
        <v/>
      </c>
      <c r="F16" s="1"/>
      <c r="G16" s="56" t="str">
        <f t="shared" ca="1" si="17"/>
        <v/>
      </c>
      <c r="H16" s="2"/>
      <c r="I16" s="2"/>
      <c r="J16" s="2"/>
      <c r="K16" s="28"/>
      <c r="L16" s="57" t="str">
        <f t="shared" ca="1" si="18"/>
        <v/>
      </c>
      <c r="M16" s="58"/>
      <c r="N16" s="2"/>
      <c r="O16" s="2"/>
      <c r="P16" s="19" t="str">
        <f t="shared" ca="1" si="19"/>
        <v/>
      </c>
      <c r="Q16" s="57" t="str">
        <f t="shared" ca="1" si="20"/>
        <v/>
      </c>
      <c r="R16" s="55" t="str">
        <f t="shared" ca="1" si="21"/>
        <v/>
      </c>
      <c r="S16" s="59" t="str">
        <f t="shared" ca="1" si="22"/>
        <v/>
      </c>
      <c r="T16" s="20" t="str">
        <f t="shared" ca="1" si="23"/>
        <v/>
      </c>
      <c r="U16" s="58"/>
      <c r="V16" s="57" t="str">
        <f t="shared" ca="1" si="24"/>
        <v/>
      </c>
      <c r="W16" s="60" t="str">
        <f t="shared" ca="1" si="25"/>
        <v/>
      </c>
      <c r="X16" s="62" t="str">
        <f t="shared" ca="1" si="26"/>
        <v/>
      </c>
      <c r="Y16" s="60" t="str">
        <f t="shared" ca="1" si="27"/>
        <v/>
      </c>
      <c r="Z16" s="62" t="str">
        <f t="shared" ca="1" si="28"/>
        <v/>
      </c>
    </row>
    <row r="17" spans="1:26" ht="40" customHeight="1" x14ac:dyDescent="0.15">
      <c r="A17" s="8">
        <f t="shared" si="12"/>
        <v>13</v>
      </c>
      <c r="B17" s="64" t="str">
        <f t="shared" ca="1" si="2"/>
        <v/>
      </c>
      <c r="C17" s="77"/>
      <c r="D17" s="12" t="str">
        <f t="shared" ca="1" si="3"/>
        <v/>
      </c>
      <c r="E17" s="56" t="str">
        <f t="shared" ca="1" si="4"/>
        <v/>
      </c>
      <c r="F17" s="1"/>
      <c r="G17" s="56" t="str">
        <f t="shared" ca="1" si="17"/>
        <v/>
      </c>
      <c r="H17" s="2"/>
      <c r="I17" s="2"/>
      <c r="J17" s="2"/>
      <c r="K17" s="28"/>
      <c r="L17" s="57" t="str">
        <f t="shared" ca="1" si="18"/>
        <v/>
      </c>
      <c r="M17" s="58"/>
      <c r="N17" s="2"/>
      <c r="O17" s="2"/>
      <c r="P17" s="19" t="str">
        <f t="shared" ca="1" si="19"/>
        <v/>
      </c>
      <c r="Q17" s="57" t="str">
        <f t="shared" ca="1" si="20"/>
        <v/>
      </c>
      <c r="R17" s="55" t="str">
        <f t="shared" ca="1" si="21"/>
        <v/>
      </c>
      <c r="S17" s="59" t="str">
        <f t="shared" ca="1" si="22"/>
        <v/>
      </c>
      <c r="T17" s="20" t="str">
        <f t="shared" ca="1" si="23"/>
        <v/>
      </c>
      <c r="U17" s="58"/>
      <c r="V17" s="57" t="str">
        <f t="shared" ca="1" si="24"/>
        <v/>
      </c>
      <c r="W17" s="60" t="str">
        <f t="shared" ca="1" si="25"/>
        <v/>
      </c>
      <c r="X17" s="62" t="str">
        <f t="shared" ca="1" si="26"/>
        <v/>
      </c>
      <c r="Y17" s="60" t="str">
        <f t="shared" ca="1" si="27"/>
        <v/>
      </c>
      <c r="Z17" s="62" t="str">
        <f t="shared" ca="1" si="28"/>
        <v/>
      </c>
    </row>
    <row r="18" spans="1:26" ht="40" customHeight="1" x14ac:dyDescent="0.15">
      <c r="A18" s="8">
        <f t="shared" si="12"/>
        <v>14</v>
      </c>
      <c r="B18" s="64" t="str">
        <f t="shared" ca="1" si="2"/>
        <v/>
      </c>
      <c r="C18" s="77"/>
      <c r="D18" s="12" t="str">
        <f t="shared" ca="1" si="3"/>
        <v/>
      </c>
      <c r="E18" s="56" t="str">
        <f t="shared" ca="1" si="4"/>
        <v/>
      </c>
      <c r="F18" s="1"/>
      <c r="G18" s="56" t="str">
        <f t="shared" ca="1" si="17"/>
        <v/>
      </c>
      <c r="H18" s="2"/>
      <c r="I18" s="2"/>
      <c r="J18" s="2"/>
      <c r="K18" s="28"/>
      <c r="L18" s="57" t="str">
        <f t="shared" ca="1" si="18"/>
        <v/>
      </c>
      <c r="M18" s="58"/>
      <c r="N18" s="2"/>
      <c r="O18" s="2"/>
      <c r="P18" s="19" t="str">
        <f t="shared" ca="1" si="19"/>
        <v/>
      </c>
      <c r="Q18" s="57" t="str">
        <f t="shared" ca="1" si="20"/>
        <v/>
      </c>
      <c r="R18" s="55" t="str">
        <f t="shared" ca="1" si="21"/>
        <v/>
      </c>
      <c r="S18" s="59" t="str">
        <f t="shared" ca="1" si="22"/>
        <v/>
      </c>
      <c r="T18" s="20" t="str">
        <f t="shared" ca="1" si="23"/>
        <v/>
      </c>
      <c r="U18" s="58"/>
      <c r="V18" s="57" t="str">
        <f t="shared" ca="1" si="24"/>
        <v/>
      </c>
      <c r="W18" s="60" t="str">
        <f t="shared" ca="1" si="25"/>
        <v/>
      </c>
      <c r="X18" s="62" t="str">
        <f t="shared" ca="1" si="26"/>
        <v/>
      </c>
      <c r="Y18" s="60" t="str">
        <f t="shared" ca="1" si="27"/>
        <v/>
      </c>
      <c r="Z18" s="62" t="str">
        <f t="shared" ca="1" si="28"/>
        <v/>
      </c>
    </row>
    <row r="19" spans="1:26" ht="40" customHeight="1" x14ac:dyDescent="0.15">
      <c r="A19" s="8">
        <f t="shared" si="12"/>
        <v>15</v>
      </c>
      <c r="B19" s="64" t="str">
        <f t="shared" ca="1" si="2"/>
        <v/>
      </c>
      <c r="C19" s="77"/>
      <c r="D19" s="12" t="str">
        <f t="shared" ca="1" si="3"/>
        <v/>
      </c>
      <c r="E19" s="56" t="str">
        <f t="shared" ca="1" si="4"/>
        <v/>
      </c>
      <c r="F19" s="1"/>
      <c r="G19" s="56" t="str">
        <f t="shared" ca="1" si="17"/>
        <v/>
      </c>
      <c r="H19" s="2"/>
      <c r="I19" s="2"/>
      <c r="J19" s="2"/>
      <c r="K19" s="28"/>
      <c r="L19" s="57" t="str">
        <f t="shared" ca="1" si="18"/>
        <v/>
      </c>
      <c r="M19" s="58"/>
      <c r="N19" s="2"/>
      <c r="O19" s="2"/>
      <c r="P19" s="19" t="str">
        <f t="shared" ca="1" si="19"/>
        <v/>
      </c>
      <c r="Q19" s="57" t="str">
        <f t="shared" ca="1" si="20"/>
        <v/>
      </c>
      <c r="R19" s="55" t="str">
        <f t="shared" ca="1" si="21"/>
        <v/>
      </c>
      <c r="S19" s="59" t="str">
        <f t="shared" ca="1" si="22"/>
        <v/>
      </c>
      <c r="T19" s="20" t="str">
        <f t="shared" ca="1" si="23"/>
        <v/>
      </c>
      <c r="U19" s="58"/>
      <c r="V19" s="57" t="str">
        <f t="shared" ca="1" si="24"/>
        <v/>
      </c>
      <c r="W19" s="60" t="str">
        <f t="shared" ca="1" si="25"/>
        <v/>
      </c>
      <c r="X19" s="62" t="str">
        <f t="shared" ca="1" si="26"/>
        <v/>
      </c>
      <c r="Y19" s="60" t="str">
        <f t="shared" ca="1" si="27"/>
        <v/>
      </c>
      <c r="Z19" s="62" t="str">
        <f t="shared" ca="1" si="28"/>
        <v/>
      </c>
    </row>
    <row r="20" spans="1:26" ht="40" customHeight="1" x14ac:dyDescent="0.15">
      <c r="A20" s="8">
        <f t="shared" si="12"/>
        <v>16</v>
      </c>
      <c r="B20" s="64" t="str">
        <f t="shared" ca="1" si="2"/>
        <v/>
      </c>
      <c r="C20" s="77"/>
      <c r="D20" s="12" t="str">
        <f t="shared" ca="1" si="3"/>
        <v/>
      </c>
      <c r="E20" s="56" t="str">
        <f t="shared" ca="1" si="4"/>
        <v/>
      </c>
      <c r="F20" s="1"/>
      <c r="G20" s="56" t="str">
        <f t="shared" ca="1" si="17"/>
        <v/>
      </c>
      <c r="H20" s="2"/>
      <c r="I20" s="2"/>
      <c r="J20" s="2"/>
      <c r="K20" s="28"/>
      <c r="L20" s="57" t="str">
        <f t="shared" ca="1" si="18"/>
        <v/>
      </c>
      <c r="M20" s="58"/>
      <c r="N20" s="2"/>
      <c r="O20" s="2"/>
      <c r="P20" s="19" t="str">
        <f t="shared" ca="1" si="19"/>
        <v/>
      </c>
      <c r="Q20" s="57" t="str">
        <f t="shared" ca="1" si="20"/>
        <v/>
      </c>
      <c r="R20" s="55" t="str">
        <f t="shared" ca="1" si="21"/>
        <v/>
      </c>
      <c r="S20" s="59" t="str">
        <f t="shared" ca="1" si="22"/>
        <v/>
      </c>
      <c r="T20" s="20" t="str">
        <f t="shared" ca="1" si="23"/>
        <v/>
      </c>
      <c r="U20" s="58"/>
      <c r="V20" s="57" t="str">
        <f t="shared" ca="1" si="24"/>
        <v/>
      </c>
      <c r="W20" s="60" t="str">
        <f t="shared" ca="1" si="25"/>
        <v/>
      </c>
      <c r="X20" s="62" t="str">
        <f t="shared" ca="1" si="26"/>
        <v/>
      </c>
      <c r="Y20" s="60" t="str">
        <f t="shared" ca="1" si="27"/>
        <v/>
      </c>
      <c r="Z20" s="62" t="str">
        <f t="shared" ca="1" si="28"/>
        <v/>
      </c>
    </row>
    <row r="21" spans="1:26" ht="40" customHeight="1" x14ac:dyDescent="0.15">
      <c r="A21" s="8">
        <f t="shared" si="12"/>
        <v>17</v>
      </c>
      <c r="B21" s="64" t="str">
        <f t="shared" ca="1" si="2"/>
        <v/>
      </c>
      <c r="C21" s="77"/>
      <c r="D21" s="12" t="str">
        <f t="shared" ca="1" si="3"/>
        <v/>
      </c>
      <c r="E21" s="56" t="str">
        <f t="shared" ca="1" si="4"/>
        <v/>
      </c>
      <c r="F21" s="1"/>
      <c r="G21" s="56" t="str">
        <f t="shared" ca="1" si="17"/>
        <v/>
      </c>
      <c r="H21" s="2"/>
      <c r="I21" s="2"/>
      <c r="J21" s="2"/>
      <c r="K21" s="28"/>
      <c r="L21" s="57" t="str">
        <f t="shared" ca="1" si="18"/>
        <v/>
      </c>
      <c r="M21" s="58"/>
      <c r="N21" s="2"/>
      <c r="O21" s="2"/>
      <c r="P21" s="19" t="str">
        <f t="shared" ca="1" si="19"/>
        <v/>
      </c>
      <c r="Q21" s="57" t="str">
        <f t="shared" ca="1" si="20"/>
        <v/>
      </c>
      <c r="R21" s="55" t="str">
        <f t="shared" ca="1" si="21"/>
        <v/>
      </c>
      <c r="S21" s="59" t="str">
        <f t="shared" ca="1" si="22"/>
        <v/>
      </c>
      <c r="T21" s="20" t="str">
        <f t="shared" ca="1" si="23"/>
        <v/>
      </c>
      <c r="U21" s="58"/>
      <c r="V21" s="57" t="str">
        <f t="shared" ca="1" si="24"/>
        <v/>
      </c>
      <c r="W21" s="60" t="str">
        <f t="shared" ca="1" si="25"/>
        <v/>
      </c>
      <c r="X21" s="62" t="str">
        <f t="shared" ca="1" si="26"/>
        <v/>
      </c>
      <c r="Y21" s="60" t="str">
        <f t="shared" ca="1" si="27"/>
        <v/>
      </c>
      <c r="Z21" s="62" t="str">
        <f t="shared" ca="1" si="28"/>
        <v/>
      </c>
    </row>
    <row r="22" spans="1:26" ht="40" customHeight="1" x14ac:dyDescent="0.15">
      <c r="A22" s="8">
        <f t="shared" si="12"/>
        <v>18</v>
      </c>
      <c r="B22" s="64" t="str">
        <f t="shared" ca="1" si="2"/>
        <v/>
      </c>
      <c r="C22" s="77"/>
      <c r="D22" s="12" t="str">
        <f t="shared" ca="1" si="3"/>
        <v/>
      </c>
      <c r="E22" s="56" t="str">
        <f t="shared" ca="1" si="4"/>
        <v/>
      </c>
      <c r="F22" s="1"/>
      <c r="G22" s="56" t="str">
        <f t="shared" ca="1" si="17"/>
        <v/>
      </c>
      <c r="H22" s="2"/>
      <c r="I22" s="2"/>
      <c r="J22" s="2"/>
      <c r="K22" s="28"/>
      <c r="L22" s="57" t="str">
        <f t="shared" ca="1" si="18"/>
        <v/>
      </c>
      <c r="M22" s="58"/>
      <c r="N22" s="2"/>
      <c r="O22" s="2"/>
      <c r="P22" s="19" t="str">
        <f t="shared" ca="1" si="19"/>
        <v/>
      </c>
      <c r="Q22" s="57" t="str">
        <f t="shared" ca="1" si="20"/>
        <v/>
      </c>
      <c r="R22" s="55" t="str">
        <f t="shared" ca="1" si="21"/>
        <v/>
      </c>
      <c r="S22" s="59" t="str">
        <f t="shared" ca="1" si="22"/>
        <v/>
      </c>
      <c r="T22" s="20" t="str">
        <f t="shared" ca="1" si="23"/>
        <v/>
      </c>
      <c r="U22" s="58"/>
      <c r="V22" s="57" t="str">
        <f t="shared" ca="1" si="24"/>
        <v/>
      </c>
      <c r="W22" s="60" t="str">
        <f t="shared" ca="1" si="25"/>
        <v/>
      </c>
      <c r="X22" s="62" t="str">
        <f t="shared" ca="1" si="26"/>
        <v/>
      </c>
      <c r="Y22" s="60" t="str">
        <f t="shared" ca="1" si="27"/>
        <v/>
      </c>
      <c r="Z22" s="62" t="str">
        <f t="shared" ca="1" si="28"/>
        <v/>
      </c>
    </row>
    <row r="23" spans="1:26" ht="40" customHeight="1" x14ac:dyDescent="0.15">
      <c r="A23" s="8">
        <f t="shared" si="12"/>
        <v>19</v>
      </c>
      <c r="B23" s="64" t="str">
        <f t="shared" ca="1" si="2"/>
        <v/>
      </c>
      <c r="C23" s="77"/>
      <c r="D23" s="12" t="str">
        <f t="shared" ca="1" si="3"/>
        <v/>
      </c>
      <c r="E23" s="56" t="str">
        <f t="shared" ca="1" si="4"/>
        <v/>
      </c>
      <c r="F23" s="1"/>
      <c r="G23" s="56" t="str">
        <f t="shared" ca="1" si="17"/>
        <v/>
      </c>
      <c r="H23" s="2"/>
      <c r="I23" s="2"/>
      <c r="J23" s="2"/>
      <c r="K23" s="28"/>
      <c r="L23" s="57" t="str">
        <f t="shared" ca="1" si="18"/>
        <v/>
      </c>
      <c r="M23" s="58"/>
      <c r="N23" s="2"/>
      <c r="O23" s="2"/>
      <c r="P23" s="19" t="str">
        <f t="shared" ca="1" si="19"/>
        <v/>
      </c>
      <c r="Q23" s="57" t="str">
        <f t="shared" ca="1" si="20"/>
        <v/>
      </c>
      <c r="R23" s="55" t="str">
        <f t="shared" ca="1" si="21"/>
        <v/>
      </c>
      <c r="S23" s="59" t="str">
        <f t="shared" ca="1" si="22"/>
        <v/>
      </c>
      <c r="T23" s="20" t="str">
        <f t="shared" ca="1" si="23"/>
        <v/>
      </c>
      <c r="U23" s="58"/>
      <c r="V23" s="57" t="str">
        <f t="shared" ca="1" si="24"/>
        <v/>
      </c>
      <c r="W23" s="60" t="str">
        <f t="shared" ca="1" si="25"/>
        <v/>
      </c>
      <c r="X23" s="62" t="str">
        <f t="shared" ca="1" si="26"/>
        <v/>
      </c>
      <c r="Y23" s="60" t="str">
        <f t="shared" ca="1" si="27"/>
        <v/>
      </c>
      <c r="Z23" s="62" t="str">
        <f t="shared" ca="1" si="28"/>
        <v/>
      </c>
    </row>
    <row r="24" spans="1:26" ht="40" customHeight="1" x14ac:dyDescent="0.15">
      <c r="A24" s="8">
        <f t="shared" si="12"/>
        <v>20</v>
      </c>
      <c r="B24" s="64" t="str">
        <f t="shared" ca="1" si="2"/>
        <v/>
      </c>
      <c r="C24" s="77"/>
      <c r="D24" s="12" t="str">
        <f t="shared" ca="1" si="3"/>
        <v/>
      </c>
      <c r="E24" s="56" t="str">
        <f t="shared" ca="1" si="4"/>
        <v/>
      </c>
      <c r="F24" s="1"/>
      <c r="G24" s="56" t="str">
        <f t="shared" ca="1" si="17"/>
        <v/>
      </c>
      <c r="H24" s="2"/>
      <c r="I24" s="2"/>
      <c r="J24" s="2"/>
      <c r="K24" s="28"/>
      <c r="L24" s="57" t="str">
        <f t="shared" ca="1" si="18"/>
        <v/>
      </c>
      <c r="M24" s="58"/>
      <c r="N24" s="2"/>
      <c r="O24" s="2"/>
      <c r="P24" s="19" t="str">
        <f t="shared" ca="1" si="19"/>
        <v/>
      </c>
      <c r="Q24" s="57" t="str">
        <f t="shared" ca="1" si="20"/>
        <v/>
      </c>
      <c r="R24" s="55" t="str">
        <f t="shared" ca="1" si="21"/>
        <v/>
      </c>
      <c r="S24" s="59" t="str">
        <f t="shared" ca="1" si="22"/>
        <v/>
      </c>
      <c r="T24" s="20" t="str">
        <f t="shared" ca="1" si="23"/>
        <v/>
      </c>
      <c r="U24" s="58"/>
      <c r="V24" s="57" t="str">
        <f t="shared" ca="1" si="24"/>
        <v/>
      </c>
      <c r="W24" s="60" t="str">
        <f t="shared" ca="1" si="25"/>
        <v/>
      </c>
      <c r="X24" s="62" t="str">
        <f t="shared" ca="1" si="26"/>
        <v/>
      </c>
      <c r="Y24" s="60" t="str">
        <f t="shared" ca="1" si="27"/>
        <v/>
      </c>
      <c r="Z24" s="62" t="str">
        <f t="shared" ca="1" si="28"/>
        <v/>
      </c>
    </row>
    <row r="25" spans="1:26" ht="40" customHeight="1" x14ac:dyDescent="0.15">
      <c r="A25" s="8">
        <f t="shared" si="12"/>
        <v>21</v>
      </c>
      <c r="B25" s="64" t="str">
        <f t="shared" ca="1" si="2"/>
        <v/>
      </c>
      <c r="C25" s="77"/>
      <c r="D25" s="12" t="str">
        <f t="shared" ca="1" si="3"/>
        <v/>
      </c>
      <c r="E25" s="56" t="str">
        <f t="shared" ca="1" si="4"/>
        <v/>
      </c>
      <c r="F25" s="1"/>
      <c r="G25" s="56" t="str">
        <f t="shared" ca="1" si="17"/>
        <v/>
      </c>
      <c r="H25" s="2"/>
      <c r="I25" s="2"/>
      <c r="J25" s="2"/>
      <c r="K25" s="28"/>
      <c r="L25" s="57" t="str">
        <f t="shared" ca="1" si="18"/>
        <v/>
      </c>
      <c r="M25" s="58"/>
      <c r="N25" s="2"/>
      <c r="O25" s="2"/>
      <c r="P25" s="19" t="str">
        <f t="shared" ca="1" si="19"/>
        <v/>
      </c>
      <c r="Q25" s="57" t="str">
        <f t="shared" ca="1" si="20"/>
        <v/>
      </c>
      <c r="R25" s="55" t="str">
        <f t="shared" ca="1" si="21"/>
        <v/>
      </c>
      <c r="S25" s="59" t="str">
        <f t="shared" ca="1" si="22"/>
        <v/>
      </c>
      <c r="T25" s="20" t="str">
        <f t="shared" ca="1" si="23"/>
        <v/>
      </c>
      <c r="U25" s="58"/>
      <c r="V25" s="57" t="str">
        <f t="shared" ca="1" si="24"/>
        <v/>
      </c>
      <c r="W25" s="60" t="str">
        <f t="shared" ca="1" si="25"/>
        <v/>
      </c>
      <c r="X25" s="62" t="str">
        <f t="shared" ca="1" si="26"/>
        <v/>
      </c>
      <c r="Y25" s="60" t="str">
        <f t="shared" ca="1" si="27"/>
        <v/>
      </c>
      <c r="Z25" s="62" t="str">
        <f t="shared" ca="1" si="28"/>
        <v/>
      </c>
    </row>
    <row r="26" spans="1:26" ht="40" customHeight="1" x14ac:dyDescent="0.15">
      <c r="A26" s="8">
        <f t="shared" si="12"/>
        <v>22</v>
      </c>
      <c r="B26" s="64" t="str">
        <f t="shared" ca="1" si="2"/>
        <v/>
      </c>
      <c r="C26" s="77"/>
      <c r="D26" s="12" t="str">
        <f t="shared" ca="1" si="3"/>
        <v/>
      </c>
      <c r="E26" s="56" t="str">
        <f t="shared" ca="1" si="4"/>
        <v/>
      </c>
      <c r="F26" s="1"/>
      <c r="G26" s="56" t="str">
        <f t="shared" ca="1" si="17"/>
        <v/>
      </c>
      <c r="H26" s="2"/>
      <c r="I26" s="2"/>
      <c r="J26" s="2"/>
      <c r="K26" s="28"/>
      <c r="L26" s="57" t="str">
        <f t="shared" ca="1" si="18"/>
        <v/>
      </c>
      <c r="M26" s="58"/>
      <c r="N26" s="2"/>
      <c r="O26" s="2"/>
      <c r="P26" s="19" t="str">
        <f t="shared" ca="1" si="19"/>
        <v/>
      </c>
      <c r="Q26" s="57" t="str">
        <f t="shared" ca="1" si="20"/>
        <v/>
      </c>
      <c r="R26" s="55" t="str">
        <f t="shared" ca="1" si="21"/>
        <v/>
      </c>
      <c r="S26" s="59" t="str">
        <f t="shared" ca="1" si="22"/>
        <v/>
      </c>
      <c r="T26" s="20" t="str">
        <f t="shared" ca="1" si="23"/>
        <v/>
      </c>
      <c r="U26" s="58"/>
      <c r="V26" s="57" t="str">
        <f t="shared" ca="1" si="24"/>
        <v/>
      </c>
      <c r="W26" s="60" t="str">
        <f t="shared" ca="1" si="25"/>
        <v/>
      </c>
      <c r="X26" s="62" t="str">
        <f t="shared" ca="1" si="26"/>
        <v/>
      </c>
      <c r="Y26" s="60" t="str">
        <f t="shared" ca="1" si="27"/>
        <v/>
      </c>
      <c r="Z26" s="62" t="str">
        <f t="shared" ca="1" si="28"/>
        <v/>
      </c>
    </row>
    <row r="27" spans="1:26" ht="40" customHeight="1" x14ac:dyDescent="0.15">
      <c r="A27" s="8">
        <f t="shared" si="12"/>
        <v>23</v>
      </c>
      <c r="B27" s="64" t="str">
        <f t="shared" ca="1" si="2"/>
        <v/>
      </c>
      <c r="C27" s="77"/>
      <c r="D27" s="12" t="str">
        <f t="shared" ca="1" si="3"/>
        <v/>
      </c>
      <c r="E27" s="56" t="str">
        <f t="shared" ca="1" si="4"/>
        <v/>
      </c>
      <c r="F27" s="1"/>
      <c r="G27" s="56" t="str">
        <f t="shared" ca="1" si="17"/>
        <v/>
      </c>
      <c r="H27" s="2"/>
      <c r="I27" s="2"/>
      <c r="J27" s="2"/>
      <c r="K27" s="28"/>
      <c r="L27" s="57" t="str">
        <f t="shared" ca="1" si="18"/>
        <v/>
      </c>
      <c r="M27" s="58"/>
      <c r="N27" s="2"/>
      <c r="O27" s="2"/>
      <c r="P27" s="19" t="str">
        <f t="shared" ca="1" si="19"/>
        <v/>
      </c>
      <c r="Q27" s="57" t="str">
        <f t="shared" ca="1" si="20"/>
        <v/>
      </c>
      <c r="R27" s="55" t="str">
        <f t="shared" ca="1" si="21"/>
        <v/>
      </c>
      <c r="S27" s="59" t="str">
        <f t="shared" ca="1" si="22"/>
        <v/>
      </c>
      <c r="T27" s="20" t="str">
        <f t="shared" ca="1" si="23"/>
        <v/>
      </c>
      <c r="U27" s="58"/>
      <c r="V27" s="57" t="str">
        <f t="shared" ca="1" si="24"/>
        <v/>
      </c>
      <c r="W27" s="60" t="str">
        <f t="shared" ca="1" si="25"/>
        <v/>
      </c>
      <c r="X27" s="62" t="str">
        <f t="shared" ca="1" si="26"/>
        <v/>
      </c>
      <c r="Y27" s="60" t="str">
        <f t="shared" ca="1" si="27"/>
        <v/>
      </c>
      <c r="Z27" s="62" t="str">
        <f t="shared" ca="1" si="28"/>
        <v/>
      </c>
    </row>
    <row r="28" spans="1:26" ht="40" customHeight="1" x14ac:dyDescent="0.15">
      <c r="A28" s="8">
        <f t="shared" si="12"/>
        <v>24</v>
      </c>
      <c r="B28" s="64" t="str">
        <f t="shared" ca="1" si="2"/>
        <v/>
      </c>
      <c r="C28" s="77"/>
      <c r="D28" s="12" t="str">
        <f t="shared" ca="1" si="3"/>
        <v/>
      </c>
      <c r="E28" s="56" t="str">
        <f t="shared" ca="1" si="4"/>
        <v/>
      </c>
      <c r="F28" s="1"/>
      <c r="G28" s="56" t="str">
        <f t="shared" ca="1" si="17"/>
        <v/>
      </c>
      <c r="H28" s="2"/>
      <c r="I28" s="2"/>
      <c r="J28" s="2"/>
      <c r="K28" s="28"/>
      <c r="L28" s="57" t="str">
        <f t="shared" ca="1" si="18"/>
        <v/>
      </c>
      <c r="M28" s="58"/>
      <c r="N28" s="2"/>
      <c r="O28" s="2"/>
      <c r="P28" s="19" t="str">
        <f t="shared" ca="1" si="19"/>
        <v/>
      </c>
      <c r="Q28" s="57" t="str">
        <f t="shared" ca="1" si="20"/>
        <v/>
      </c>
      <c r="R28" s="55" t="str">
        <f t="shared" ca="1" si="21"/>
        <v/>
      </c>
      <c r="S28" s="59" t="str">
        <f t="shared" ca="1" si="22"/>
        <v/>
      </c>
      <c r="T28" s="20" t="str">
        <f t="shared" ca="1" si="23"/>
        <v/>
      </c>
      <c r="U28" s="58"/>
      <c r="V28" s="57" t="str">
        <f t="shared" ca="1" si="24"/>
        <v/>
      </c>
      <c r="W28" s="60" t="str">
        <f t="shared" ca="1" si="25"/>
        <v/>
      </c>
      <c r="X28" s="62" t="str">
        <f t="shared" ca="1" si="26"/>
        <v/>
      </c>
      <c r="Y28" s="60" t="str">
        <f t="shared" ca="1" si="27"/>
        <v/>
      </c>
      <c r="Z28" s="62" t="str">
        <f t="shared" ca="1" si="28"/>
        <v/>
      </c>
    </row>
    <row r="29" spans="1:26" ht="40" customHeight="1" x14ac:dyDescent="0.15">
      <c r="A29" s="8">
        <f t="shared" si="12"/>
        <v>25</v>
      </c>
      <c r="B29" s="64" t="str">
        <f t="shared" ca="1" si="2"/>
        <v/>
      </c>
      <c r="C29" s="77"/>
      <c r="D29" s="12" t="str">
        <f t="shared" ca="1" si="3"/>
        <v/>
      </c>
      <c r="E29" s="56" t="str">
        <f t="shared" ca="1" si="4"/>
        <v/>
      </c>
      <c r="F29" s="1"/>
      <c r="G29" s="56" t="str">
        <f t="shared" ca="1" si="17"/>
        <v/>
      </c>
      <c r="H29" s="2"/>
      <c r="I29" s="2"/>
      <c r="J29" s="2"/>
      <c r="K29" s="28"/>
      <c r="L29" s="57" t="str">
        <f t="shared" ca="1" si="18"/>
        <v/>
      </c>
      <c r="M29" s="58"/>
      <c r="N29" s="2"/>
      <c r="O29" s="2"/>
      <c r="P29" s="19" t="str">
        <f t="shared" ca="1" si="19"/>
        <v/>
      </c>
      <c r="Q29" s="57" t="str">
        <f t="shared" ca="1" si="20"/>
        <v/>
      </c>
      <c r="R29" s="55" t="str">
        <f t="shared" ca="1" si="21"/>
        <v/>
      </c>
      <c r="S29" s="59" t="str">
        <f t="shared" ca="1" si="22"/>
        <v/>
      </c>
      <c r="T29" s="20" t="str">
        <f t="shared" ca="1" si="23"/>
        <v/>
      </c>
      <c r="U29" s="58"/>
      <c r="V29" s="57" t="str">
        <f t="shared" ca="1" si="24"/>
        <v/>
      </c>
      <c r="W29" s="60" t="str">
        <f t="shared" ca="1" si="25"/>
        <v/>
      </c>
      <c r="X29" s="62" t="str">
        <f t="shared" ca="1" si="26"/>
        <v/>
      </c>
      <c r="Y29" s="60" t="str">
        <f t="shared" ca="1" si="27"/>
        <v/>
      </c>
      <c r="Z29" s="62" t="str">
        <f t="shared" ca="1" si="28"/>
        <v/>
      </c>
    </row>
    <row r="30" spans="1:26" ht="40" customHeight="1" x14ac:dyDescent="0.15">
      <c r="A30" s="8">
        <f t="shared" si="12"/>
        <v>26</v>
      </c>
      <c r="B30" s="64" t="str">
        <f t="shared" ca="1" si="2"/>
        <v/>
      </c>
      <c r="C30" s="77"/>
      <c r="D30" s="12" t="str">
        <f t="shared" ca="1" si="3"/>
        <v/>
      </c>
      <c r="E30" s="56" t="str">
        <f t="shared" ca="1" si="4"/>
        <v/>
      </c>
      <c r="F30" s="1"/>
      <c r="G30" s="56" t="str">
        <f t="shared" ca="1" si="17"/>
        <v/>
      </c>
      <c r="H30" s="2"/>
      <c r="I30" s="2"/>
      <c r="J30" s="2"/>
      <c r="K30" s="28"/>
      <c r="L30" s="57" t="str">
        <f t="shared" ca="1" si="18"/>
        <v/>
      </c>
      <c r="M30" s="58"/>
      <c r="N30" s="2"/>
      <c r="O30" s="2"/>
      <c r="P30" s="19" t="str">
        <f t="shared" ca="1" si="19"/>
        <v/>
      </c>
      <c r="Q30" s="57" t="str">
        <f t="shared" ca="1" si="20"/>
        <v/>
      </c>
      <c r="R30" s="55" t="str">
        <f t="shared" ca="1" si="21"/>
        <v/>
      </c>
      <c r="S30" s="59" t="str">
        <f t="shared" ca="1" si="22"/>
        <v/>
      </c>
      <c r="T30" s="20" t="str">
        <f t="shared" ca="1" si="23"/>
        <v/>
      </c>
      <c r="U30" s="58"/>
      <c r="V30" s="57" t="str">
        <f t="shared" ca="1" si="24"/>
        <v/>
      </c>
      <c r="W30" s="60" t="str">
        <f t="shared" ca="1" si="25"/>
        <v/>
      </c>
      <c r="X30" s="62" t="str">
        <f t="shared" ca="1" si="26"/>
        <v/>
      </c>
      <c r="Y30" s="60" t="str">
        <f t="shared" ca="1" si="27"/>
        <v/>
      </c>
      <c r="Z30" s="62" t="str">
        <f t="shared" ca="1" si="28"/>
        <v/>
      </c>
    </row>
    <row r="31" spans="1:26" ht="40" customHeight="1" x14ac:dyDescent="0.15">
      <c r="A31" s="8">
        <f t="shared" si="12"/>
        <v>27</v>
      </c>
      <c r="B31" s="64" t="str">
        <f t="shared" ca="1" si="2"/>
        <v/>
      </c>
      <c r="C31" s="77"/>
      <c r="D31" s="12" t="str">
        <f t="shared" ca="1" si="3"/>
        <v/>
      </c>
      <c r="E31" s="56" t="str">
        <f t="shared" ca="1" si="4"/>
        <v/>
      </c>
      <c r="F31" s="1"/>
      <c r="G31" s="56" t="str">
        <f t="shared" ca="1" si="17"/>
        <v/>
      </c>
      <c r="H31" s="2"/>
      <c r="I31" s="2"/>
      <c r="J31" s="2"/>
      <c r="K31" s="28"/>
      <c r="L31" s="57" t="str">
        <f t="shared" ca="1" si="18"/>
        <v/>
      </c>
      <c r="M31" s="58"/>
      <c r="N31" s="2"/>
      <c r="O31" s="2"/>
      <c r="P31" s="19" t="str">
        <f t="shared" ca="1" si="19"/>
        <v/>
      </c>
      <c r="Q31" s="57" t="str">
        <f t="shared" ca="1" si="20"/>
        <v/>
      </c>
      <c r="R31" s="55" t="str">
        <f t="shared" ca="1" si="21"/>
        <v/>
      </c>
      <c r="S31" s="59" t="str">
        <f t="shared" ca="1" si="22"/>
        <v/>
      </c>
      <c r="T31" s="20" t="str">
        <f t="shared" ca="1" si="23"/>
        <v/>
      </c>
      <c r="U31" s="58"/>
      <c r="V31" s="57" t="str">
        <f t="shared" ca="1" si="24"/>
        <v/>
      </c>
      <c r="W31" s="60" t="str">
        <f t="shared" ca="1" si="25"/>
        <v/>
      </c>
      <c r="X31" s="62" t="str">
        <f t="shared" ca="1" si="26"/>
        <v/>
      </c>
      <c r="Y31" s="60" t="str">
        <f t="shared" ca="1" si="27"/>
        <v/>
      </c>
      <c r="Z31" s="62" t="str">
        <f t="shared" ca="1" si="28"/>
        <v/>
      </c>
    </row>
    <row r="32" spans="1:26" ht="40" customHeight="1" x14ac:dyDescent="0.15">
      <c r="A32" s="8">
        <f t="shared" si="12"/>
        <v>28</v>
      </c>
      <c r="B32" s="64" t="str">
        <f t="shared" ca="1" si="2"/>
        <v/>
      </c>
      <c r="C32" s="77"/>
      <c r="D32" s="12" t="str">
        <f t="shared" ca="1" si="3"/>
        <v/>
      </c>
      <c r="E32" s="56" t="str">
        <f t="shared" ca="1" si="4"/>
        <v/>
      </c>
      <c r="F32" s="1"/>
      <c r="G32" s="56" t="str">
        <f t="shared" ca="1" si="17"/>
        <v/>
      </c>
      <c r="H32" s="2"/>
      <c r="I32" s="2"/>
      <c r="J32" s="2"/>
      <c r="K32" s="28"/>
      <c r="L32" s="57" t="str">
        <f t="shared" ca="1" si="18"/>
        <v/>
      </c>
      <c r="M32" s="58"/>
      <c r="N32" s="2"/>
      <c r="O32" s="2"/>
      <c r="P32" s="19" t="str">
        <f t="shared" ca="1" si="19"/>
        <v/>
      </c>
      <c r="Q32" s="57" t="str">
        <f t="shared" ca="1" si="20"/>
        <v/>
      </c>
      <c r="R32" s="55" t="str">
        <f t="shared" ca="1" si="21"/>
        <v/>
      </c>
      <c r="S32" s="59" t="str">
        <f t="shared" ca="1" si="22"/>
        <v/>
      </c>
      <c r="T32" s="20" t="str">
        <f t="shared" ca="1" si="23"/>
        <v/>
      </c>
      <c r="U32" s="58"/>
      <c r="V32" s="57" t="str">
        <f t="shared" ca="1" si="24"/>
        <v/>
      </c>
      <c r="W32" s="60" t="str">
        <f t="shared" ca="1" si="25"/>
        <v/>
      </c>
      <c r="X32" s="62" t="str">
        <f t="shared" ca="1" si="26"/>
        <v/>
      </c>
      <c r="Y32" s="60" t="str">
        <f t="shared" ca="1" si="27"/>
        <v/>
      </c>
      <c r="Z32" s="62" t="str">
        <f t="shared" ca="1" si="28"/>
        <v/>
      </c>
    </row>
    <row r="33" spans="1:26" ht="40" customHeight="1" x14ac:dyDescent="0.15">
      <c r="A33" s="8">
        <f t="shared" si="12"/>
        <v>29</v>
      </c>
      <c r="B33" s="64" t="str">
        <f t="shared" ca="1" si="2"/>
        <v/>
      </c>
      <c r="C33" s="77"/>
      <c r="D33" s="12" t="str">
        <f t="shared" ca="1" si="3"/>
        <v/>
      </c>
      <c r="E33" s="56" t="str">
        <f t="shared" ca="1" si="4"/>
        <v/>
      </c>
      <c r="F33" s="1"/>
      <c r="G33" s="56" t="str">
        <f t="shared" ca="1" si="17"/>
        <v/>
      </c>
      <c r="H33" s="2"/>
      <c r="I33" s="2"/>
      <c r="J33" s="2"/>
      <c r="K33" s="28"/>
      <c r="L33" s="57" t="str">
        <f t="shared" ca="1" si="18"/>
        <v/>
      </c>
      <c r="M33" s="58"/>
      <c r="N33" s="2"/>
      <c r="O33" s="2"/>
      <c r="P33" s="19" t="str">
        <f t="shared" ca="1" si="19"/>
        <v/>
      </c>
      <c r="Q33" s="57" t="str">
        <f t="shared" ca="1" si="20"/>
        <v/>
      </c>
      <c r="R33" s="55" t="str">
        <f t="shared" ca="1" si="21"/>
        <v/>
      </c>
      <c r="S33" s="59" t="str">
        <f t="shared" ca="1" si="22"/>
        <v/>
      </c>
      <c r="T33" s="20" t="str">
        <f t="shared" ca="1" si="23"/>
        <v/>
      </c>
      <c r="U33" s="58"/>
      <c r="V33" s="57" t="str">
        <f t="shared" ca="1" si="24"/>
        <v/>
      </c>
      <c r="W33" s="60" t="str">
        <f t="shared" ca="1" si="25"/>
        <v/>
      </c>
      <c r="X33" s="62" t="str">
        <f t="shared" ca="1" si="26"/>
        <v/>
      </c>
      <c r="Y33" s="60" t="str">
        <f t="shared" ca="1" si="27"/>
        <v/>
      </c>
      <c r="Z33" s="62" t="str">
        <f t="shared" ca="1" si="28"/>
        <v/>
      </c>
    </row>
    <row r="34" spans="1:26" ht="40" customHeight="1" x14ac:dyDescent="0.15">
      <c r="A34" s="8">
        <f t="shared" si="12"/>
        <v>30</v>
      </c>
      <c r="B34" s="64" t="str">
        <f t="shared" ca="1" si="2"/>
        <v/>
      </c>
      <c r="C34" s="77"/>
      <c r="D34" s="12" t="str">
        <f t="shared" ca="1" si="3"/>
        <v/>
      </c>
      <c r="E34" s="56" t="str">
        <f t="shared" ca="1" si="4"/>
        <v/>
      </c>
      <c r="F34" s="1"/>
      <c r="G34" s="56" t="str">
        <f t="shared" ca="1" si="17"/>
        <v/>
      </c>
      <c r="H34" s="2"/>
      <c r="I34" s="2"/>
      <c r="J34" s="2"/>
      <c r="K34" s="28"/>
      <c r="L34" s="57" t="str">
        <f t="shared" ca="1" si="18"/>
        <v/>
      </c>
      <c r="M34" s="58"/>
      <c r="N34" s="2"/>
      <c r="O34" s="2"/>
      <c r="P34" s="19" t="str">
        <f t="shared" ca="1" si="19"/>
        <v/>
      </c>
      <c r="Q34" s="57" t="str">
        <f t="shared" ca="1" si="20"/>
        <v/>
      </c>
      <c r="R34" s="55" t="str">
        <f t="shared" ca="1" si="21"/>
        <v/>
      </c>
      <c r="S34" s="59" t="str">
        <f t="shared" ca="1" si="22"/>
        <v/>
      </c>
      <c r="T34" s="20" t="str">
        <f t="shared" ca="1" si="23"/>
        <v/>
      </c>
      <c r="U34" s="58"/>
      <c r="V34" s="57" t="str">
        <f t="shared" ca="1" si="24"/>
        <v/>
      </c>
      <c r="W34" s="60" t="str">
        <f t="shared" ca="1" si="25"/>
        <v/>
      </c>
      <c r="X34" s="62" t="str">
        <f t="shared" ca="1" si="26"/>
        <v/>
      </c>
      <c r="Y34" s="60" t="str">
        <f t="shared" ca="1" si="27"/>
        <v/>
      </c>
      <c r="Z34" s="62" t="str">
        <f t="shared" ca="1" si="28"/>
        <v/>
      </c>
    </row>
    <row r="35" spans="1:26" ht="40" customHeight="1" x14ac:dyDescent="0.15">
      <c r="A35" s="8">
        <f t="shared" si="12"/>
        <v>31</v>
      </c>
      <c r="B35" s="64" t="str">
        <f t="shared" ca="1" si="2"/>
        <v/>
      </c>
      <c r="C35" s="77"/>
      <c r="D35" s="12" t="str">
        <f t="shared" ca="1" si="3"/>
        <v/>
      </c>
      <c r="E35" s="56" t="str">
        <f t="shared" ca="1" si="4"/>
        <v/>
      </c>
      <c r="F35" s="1"/>
      <c r="G35" s="56" t="str">
        <f t="shared" ca="1" si="17"/>
        <v/>
      </c>
      <c r="H35" s="2"/>
      <c r="I35" s="2"/>
      <c r="J35" s="2"/>
      <c r="K35" s="28"/>
      <c r="L35" s="57" t="str">
        <f t="shared" ca="1" si="18"/>
        <v/>
      </c>
      <c r="M35" s="58"/>
      <c r="N35" s="2"/>
      <c r="O35" s="2"/>
      <c r="P35" s="19" t="str">
        <f t="shared" ca="1" si="19"/>
        <v/>
      </c>
      <c r="Q35" s="57" t="str">
        <f t="shared" ca="1" si="20"/>
        <v/>
      </c>
      <c r="R35" s="55" t="str">
        <f t="shared" ca="1" si="21"/>
        <v/>
      </c>
      <c r="S35" s="59" t="str">
        <f t="shared" ca="1" si="22"/>
        <v/>
      </c>
      <c r="T35" s="20" t="str">
        <f t="shared" ca="1" si="23"/>
        <v/>
      </c>
      <c r="U35" s="58"/>
      <c r="V35" s="57" t="str">
        <f t="shared" ca="1" si="24"/>
        <v/>
      </c>
      <c r="W35" s="60" t="str">
        <f t="shared" ca="1" si="25"/>
        <v/>
      </c>
      <c r="X35" s="62" t="str">
        <f t="shared" ca="1" si="26"/>
        <v/>
      </c>
      <c r="Y35" s="60" t="str">
        <f t="shared" ca="1" si="27"/>
        <v/>
      </c>
      <c r="Z35" s="62" t="str">
        <f t="shared" ca="1" si="28"/>
        <v/>
      </c>
    </row>
    <row r="36" spans="1:26" ht="40" customHeight="1" x14ac:dyDescent="0.15">
      <c r="A36" s="8">
        <f t="shared" si="12"/>
        <v>32</v>
      </c>
      <c r="B36" s="64" t="str">
        <f t="shared" ca="1" si="2"/>
        <v/>
      </c>
      <c r="C36" s="77"/>
      <c r="D36" s="12" t="str">
        <f t="shared" ca="1" si="3"/>
        <v/>
      </c>
      <c r="E36" s="56" t="str">
        <f t="shared" ca="1" si="4"/>
        <v/>
      </c>
      <c r="F36" s="1"/>
      <c r="G36" s="56" t="str">
        <f t="shared" ca="1" si="17"/>
        <v/>
      </c>
      <c r="H36" s="2"/>
      <c r="I36" s="2"/>
      <c r="J36" s="2"/>
      <c r="K36" s="28"/>
      <c r="L36" s="57" t="str">
        <f t="shared" ca="1" si="18"/>
        <v/>
      </c>
      <c r="M36" s="58"/>
      <c r="N36" s="2"/>
      <c r="O36" s="2"/>
      <c r="P36" s="19" t="str">
        <f t="shared" ca="1" si="19"/>
        <v/>
      </c>
      <c r="Q36" s="57" t="str">
        <f t="shared" ca="1" si="20"/>
        <v/>
      </c>
      <c r="R36" s="55" t="str">
        <f t="shared" ca="1" si="21"/>
        <v/>
      </c>
      <c r="S36" s="59" t="str">
        <f t="shared" ca="1" si="22"/>
        <v/>
      </c>
      <c r="T36" s="20" t="str">
        <f t="shared" ca="1" si="23"/>
        <v/>
      </c>
      <c r="U36" s="58"/>
      <c r="V36" s="57" t="str">
        <f t="shared" ca="1" si="24"/>
        <v/>
      </c>
      <c r="W36" s="60" t="str">
        <f t="shared" ca="1" si="25"/>
        <v/>
      </c>
      <c r="X36" s="62" t="str">
        <f t="shared" ca="1" si="26"/>
        <v/>
      </c>
      <c r="Y36" s="60" t="str">
        <f t="shared" ca="1" si="27"/>
        <v/>
      </c>
      <c r="Z36" s="62" t="str">
        <f t="shared" ca="1" si="28"/>
        <v/>
      </c>
    </row>
    <row r="37" spans="1:26" ht="40" customHeight="1" x14ac:dyDescent="0.15">
      <c r="A37" s="8">
        <f t="shared" si="12"/>
        <v>33</v>
      </c>
      <c r="B37" s="64" t="str">
        <f t="shared" ca="1" si="2"/>
        <v/>
      </c>
      <c r="C37" s="77"/>
      <c r="D37" s="12" t="str">
        <f t="shared" ca="1" si="3"/>
        <v/>
      </c>
      <c r="E37" s="56" t="str">
        <f t="shared" ca="1" si="4"/>
        <v/>
      </c>
      <c r="F37" s="1"/>
      <c r="G37" s="56" t="str">
        <f t="shared" ca="1" si="17"/>
        <v/>
      </c>
      <c r="H37" s="2"/>
      <c r="I37" s="2"/>
      <c r="J37" s="2"/>
      <c r="K37" s="28"/>
      <c r="L37" s="57" t="str">
        <f t="shared" ca="1" si="18"/>
        <v/>
      </c>
      <c r="M37" s="58"/>
      <c r="N37" s="2"/>
      <c r="O37" s="2"/>
      <c r="P37" s="19" t="str">
        <f t="shared" ca="1" si="19"/>
        <v/>
      </c>
      <c r="Q37" s="57" t="str">
        <f t="shared" ca="1" si="20"/>
        <v/>
      </c>
      <c r="R37" s="55" t="str">
        <f t="shared" ca="1" si="21"/>
        <v/>
      </c>
      <c r="S37" s="59" t="str">
        <f t="shared" ca="1" si="22"/>
        <v/>
      </c>
      <c r="T37" s="20" t="str">
        <f t="shared" ca="1" si="23"/>
        <v/>
      </c>
      <c r="U37" s="58"/>
      <c r="V37" s="57" t="str">
        <f t="shared" ca="1" si="24"/>
        <v/>
      </c>
      <c r="W37" s="60" t="str">
        <f t="shared" ca="1" si="25"/>
        <v/>
      </c>
      <c r="X37" s="62" t="str">
        <f t="shared" ca="1" si="26"/>
        <v/>
      </c>
      <c r="Y37" s="60" t="str">
        <f t="shared" ca="1" si="27"/>
        <v/>
      </c>
      <c r="Z37" s="62" t="str">
        <f t="shared" ca="1" si="28"/>
        <v/>
      </c>
    </row>
    <row r="38" spans="1:26" ht="40" customHeight="1" x14ac:dyDescent="0.15">
      <c r="A38" s="8">
        <f t="shared" si="12"/>
        <v>34</v>
      </c>
      <c r="B38" s="64" t="str">
        <f t="shared" ca="1" si="2"/>
        <v/>
      </c>
      <c r="C38" s="77"/>
      <c r="D38" s="12" t="str">
        <f t="shared" ca="1" si="3"/>
        <v/>
      </c>
      <c r="E38" s="56" t="str">
        <f t="shared" ca="1" si="4"/>
        <v/>
      </c>
      <c r="F38" s="1"/>
      <c r="G38" s="56" t="str">
        <f t="shared" ca="1" si="17"/>
        <v/>
      </c>
      <c r="H38" s="2"/>
      <c r="I38" s="2"/>
      <c r="J38" s="2"/>
      <c r="K38" s="28"/>
      <c r="L38" s="57" t="str">
        <f t="shared" ca="1" si="18"/>
        <v/>
      </c>
      <c r="M38" s="58"/>
      <c r="N38" s="2"/>
      <c r="O38" s="2"/>
      <c r="P38" s="19" t="str">
        <f t="shared" ca="1" si="19"/>
        <v/>
      </c>
      <c r="Q38" s="57" t="str">
        <f t="shared" ca="1" si="20"/>
        <v/>
      </c>
      <c r="R38" s="55" t="str">
        <f t="shared" ca="1" si="21"/>
        <v/>
      </c>
      <c r="S38" s="59" t="str">
        <f t="shared" ca="1" si="22"/>
        <v/>
      </c>
      <c r="T38" s="20" t="str">
        <f t="shared" ca="1" si="23"/>
        <v/>
      </c>
      <c r="U38" s="58"/>
      <c r="V38" s="57" t="str">
        <f t="shared" ca="1" si="24"/>
        <v/>
      </c>
      <c r="W38" s="60" t="str">
        <f t="shared" ca="1" si="25"/>
        <v/>
      </c>
      <c r="X38" s="62" t="str">
        <f t="shared" ca="1" si="26"/>
        <v/>
      </c>
      <c r="Y38" s="60" t="str">
        <f t="shared" ca="1" si="27"/>
        <v/>
      </c>
      <c r="Z38" s="62" t="str">
        <f t="shared" ca="1" si="28"/>
        <v/>
      </c>
    </row>
    <row r="39" spans="1:26" ht="40" customHeight="1" x14ac:dyDescent="0.15">
      <c r="A39" s="8">
        <f t="shared" si="12"/>
        <v>35</v>
      </c>
      <c r="B39" s="64" t="str">
        <f t="shared" ca="1" si="2"/>
        <v/>
      </c>
      <c r="C39" s="77"/>
      <c r="D39" s="12" t="str">
        <f t="shared" ca="1" si="3"/>
        <v/>
      </c>
      <c r="E39" s="56" t="str">
        <f t="shared" ca="1" si="4"/>
        <v/>
      </c>
      <c r="F39" s="1"/>
      <c r="G39" s="56" t="str">
        <f t="shared" ca="1" si="17"/>
        <v/>
      </c>
      <c r="H39" s="2"/>
      <c r="I39" s="2"/>
      <c r="J39" s="2"/>
      <c r="K39" s="28"/>
      <c r="L39" s="57" t="str">
        <f t="shared" ca="1" si="18"/>
        <v/>
      </c>
      <c r="M39" s="58"/>
      <c r="N39" s="2"/>
      <c r="O39" s="2"/>
      <c r="P39" s="19" t="str">
        <f t="shared" ca="1" si="19"/>
        <v/>
      </c>
      <c r="Q39" s="57" t="str">
        <f t="shared" ca="1" si="20"/>
        <v/>
      </c>
      <c r="R39" s="55" t="str">
        <f t="shared" ca="1" si="21"/>
        <v/>
      </c>
      <c r="S39" s="59" t="str">
        <f t="shared" ca="1" si="22"/>
        <v/>
      </c>
      <c r="T39" s="20" t="str">
        <f t="shared" ca="1" si="23"/>
        <v/>
      </c>
      <c r="U39" s="58"/>
      <c r="V39" s="57" t="str">
        <f t="shared" ca="1" si="24"/>
        <v/>
      </c>
      <c r="W39" s="60" t="str">
        <f t="shared" ca="1" si="25"/>
        <v/>
      </c>
      <c r="X39" s="62" t="str">
        <f t="shared" ca="1" si="26"/>
        <v/>
      </c>
      <c r="Y39" s="60" t="str">
        <f t="shared" ca="1" si="27"/>
        <v/>
      </c>
      <c r="Z39" s="62" t="str">
        <f t="shared" ca="1" si="28"/>
        <v/>
      </c>
    </row>
    <row r="40" spans="1:26" ht="40" customHeight="1" x14ac:dyDescent="0.15">
      <c r="A40" s="8">
        <f t="shared" si="12"/>
        <v>36</v>
      </c>
      <c r="B40" s="64" t="str">
        <f t="shared" ca="1" si="2"/>
        <v/>
      </c>
      <c r="C40" s="77"/>
      <c r="D40" s="12" t="str">
        <f t="shared" ca="1" si="3"/>
        <v/>
      </c>
      <c r="E40" s="56" t="str">
        <f t="shared" ca="1" si="4"/>
        <v/>
      </c>
      <c r="F40" s="1"/>
      <c r="G40" s="56" t="str">
        <f t="shared" ca="1" si="17"/>
        <v/>
      </c>
      <c r="H40" s="2"/>
      <c r="I40" s="2"/>
      <c r="J40" s="2"/>
      <c r="K40" s="28"/>
      <c r="L40" s="57" t="str">
        <f t="shared" ca="1" si="18"/>
        <v/>
      </c>
      <c r="M40" s="58"/>
      <c r="N40" s="2"/>
      <c r="O40" s="2"/>
      <c r="P40" s="19" t="str">
        <f t="shared" ca="1" si="19"/>
        <v/>
      </c>
      <c r="Q40" s="57" t="str">
        <f t="shared" ca="1" si="20"/>
        <v/>
      </c>
      <c r="R40" s="55" t="str">
        <f t="shared" ca="1" si="21"/>
        <v/>
      </c>
      <c r="S40" s="59" t="str">
        <f t="shared" ca="1" si="22"/>
        <v/>
      </c>
      <c r="T40" s="20" t="str">
        <f t="shared" ca="1" si="23"/>
        <v/>
      </c>
      <c r="U40" s="58"/>
      <c r="V40" s="57" t="str">
        <f t="shared" ca="1" si="24"/>
        <v/>
      </c>
      <c r="W40" s="60" t="str">
        <f t="shared" ca="1" si="25"/>
        <v/>
      </c>
      <c r="X40" s="62" t="str">
        <f t="shared" ca="1" si="26"/>
        <v/>
      </c>
      <c r="Y40" s="60" t="str">
        <f t="shared" ca="1" si="27"/>
        <v/>
      </c>
      <c r="Z40" s="62" t="str">
        <f t="shared" ca="1" si="28"/>
        <v/>
      </c>
    </row>
    <row r="41" spans="1:26" ht="40" customHeight="1" x14ac:dyDescent="0.15">
      <c r="A41" s="8">
        <f t="shared" si="12"/>
        <v>37</v>
      </c>
      <c r="B41" s="64" t="str">
        <f t="shared" ca="1" si="2"/>
        <v/>
      </c>
      <c r="C41" s="77"/>
      <c r="D41" s="12" t="str">
        <f t="shared" ca="1" si="3"/>
        <v/>
      </c>
      <c r="E41" s="56" t="str">
        <f t="shared" ca="1" si="4"/>
        <v/>
      </c>
      <c r="F41" s="1"/>
      <c r="G41" s="56" t="str">
        <f t="shared" ca="1" si="17"/>
        <v/>
      </c>
      <c r="H41" s="2"/>
      <c r="I41" s="2"/>
      <c r="J41" s="2"/>
      <c r="K41" s="28"/>
      <c r="L41" s="57" t="str">
        <f t="shared" ca="1" si="18"/>
        <v/>
      </c>
      <c r="M41" s="58"/>
      <c r="N41" s="2"/>
      <c r="O41" s="2"/>
      <c r="P41" s="19" t="str">
        <f t="shared" ca="1" si="19"/>
        <v/>
      </c>
      <c r="Q41" s="57" t="str">
        <f t="shared" ca="1" si="20"/>
        <v/>
      </c>
      <c r="R41" s="55" t="str">
        <f t="shared" ca="1" si="21"/>
        <v/>
      </c>
      <c r="S41" s="59" t="str">
        <f t="shared" ca="1" si="22"/>
        <v/>
      </c>
      <c r="T41" s="20" t="str">
        <f t="shared" ca="1" si="23"/>
        <v/>
      </c>
      <c r="U41" s="58"/>
      <c r="V41" s="57" t="str">
        <f t="shared" ca="1" si="24"/>
        <v/>
      </c>
      <c r="W41" s="60" t="str">
        <f t="shared" ca="1" si="25"/>
        <v/>
      </c>
      <c r="X41" s="62" t="str">
        <f t="shared" ca="1" si="26"/>
        <v/>
      </c>
      <c r="Y41" s="60" t="str">
        <f t="shared" ca="1" si="27"/>
        <v/>
      </c>
      <c r="Z41" s="62" t="str">
        <f t="shared" ca="1" si="28"/>
        <v/>
      </c>
    </row>
    <row r="42" spans="1:26" ht="40" customHeight="1" x14ac:dyDescent="0.15">
      <c r="A42" s="8">
        <f t="shared" si="12"/>
        <v>38</v>
      </c>
      <c r="B42" s="64" t="str">
        <f t="shared" ca="1" si="2"/>
        <v/>
      </c>
      <c r="C42" s="77"/>
      <c r="D42" s="12" t="str">
        <f t="shared" ca="1" si="3"/>
        <v/>
      </c>
      <c r="E42" s="56" t="str">
        <f t="shared" ca="1" si="4"/>
        <v/>
      </c>
      <c r="F42" s="1"/>
      <c r="G42" s="56" t="str">
        <f t="shared" ca="1" si="17"/>
        <v/>
      </c>
      <c r="H42" s="2"/>
      <c r="I42" s="2"/>
      <c r="J42" s="2"/>
      <c r="K42" s="28"/>
      <c r="L42" s="57" t="str">
        <f t="shared" ca="1" si="18"/>
        <v/>
      </c>
      <c r="M42" s="58"/>
      <c r="N42" s="2"/>
      <c r="O42" s="2"/>
      <c r="P42" s="19" t="str">
        <f t="shared" ca="1" si="19"/>
        <v/>
      </c>
      <c r="Q42" s="57" t="str">
        <f t="shared" ca="1" si="20"/>
        <v/>
      </c>
      <c r="R42" s="55" t="str">
        <f t="shared" ca="1" si="21"/>
        <v/>
      </c>
      <c r="S42" s="59" t="str">
        <f t="shared" ca="1" si="22"/>
        <v/>
      </c>
      <c r="T42" s="20" t="str">
        <f t="shared" ca="1" si="23"/>
        <v/>
      </c>
      <c r="U42" s="58"/>
      <c r="V42" s="57" t="str">
        <f t="shared" ca="1" si="24"/>
        <v/>
      </c>
      <c r="W42" s="60" t="str">
        <f t="shared" ca="1" si="25"/>
        <v/>
      </c>
      <c r="X42" s="62" t="str">
        <f t="shared" ca="1" si="26"/>
        <v/>
      </c>
      <c r="Y42" s="60" t="str">
        <f t="shared" ca="1" si="27"/>
        <v/>
      </c>
      <c r="Z42" s="62" t="str">
        <f t="shared" ca="1" si="28"/>
        <v/>
      </c>
    </row>
    <row r="43" spans="1:26" ht="40" customHeight="1" x14ac:dyDescent="0.15">
      <c r="A43" s="8">
        <f t="shared" si="12"/>
        <v>39</v>
      </c>
      <c r="B43" s="64" t="str">
        <f t="shared" ca="1" si="2"/>
        <v/>
      </c>
      <c r="C43" s="77"/>
      <c r="D43" s="12" t="str">
        <f t="shared" ca="1" si="3"/>
        <v/>
      </c>
      <c r="E43" s="56" t="str">
        <f t="shared" ca="1" si="4"/>
        <v/>
      </c>
      <c r="F43" s="1"/>
      <c r="G43" s="56" t="str">
        <f t="shared" ca="1" si="17"/>
        <v/>
      </c>
      <c r="H43" s="2"/>
      <c r="I43" s="2"/>
      <c r="J43" s="2"/>
      <c r="K43" s="28"/>
      <c r="L43" s="57" t="str">
        <f t="shared" ca="1" si="18"/>
        <v/>
      </c>
      <c r="M43" s="58"/>
      <c r="N43" s="2"/>
      <c r="O43" s="2"/>
      <c r="P43" s="19" t="str">
        <f t="shared" ca="1" si="19"/>
        <v/>
      </c>
      <c r="Q43" s="57" t="str">
        <f t="shared" ca="1" si="20"/>
        <v/>
      </c>
      <c r="R43" s="55" t="str">
        <f t="shared" ca="1" si="21"/>
        <v/>
      </c>
      <c r="S43" s="59" t="str">
        <f t="shared" ca="1" si="22"/>
        <v/>
      </c>
      <c r="T43" s="20" t="str">
        <f t="shared" ca="1" si="23"/>
        <v/>
      </c>
      <c r="U43" s="58"/>
      <c r="V43" s="57" t="str">
        <f t="shared" ca="1" si="24"/>
        <v/>
      </c>
      <c r="W43" s="60" t="str">
        <f t="shared" ca="1" si="25"/>
        <v/>
      </c>
      <c r="X43" s="62" t="str">
        <f t="shared" ca="1" si="26"/>
        <v/>
      </c>
      <c r="Y43" s="60" t="str">
        <f t="shared" ca="1" si="27"/>
        <v/>
      </c>
      <c r="Z43" s="62" t="str">
        <f t="shared" ca="1" si="28"/>
        <v/>
      </c>
    </row>
    <row r="44" spans="1:26" ht="40" customHeight="1" x14ac:dyDescent="0.15">
      <c r="A44" s="8">
        <f t="shared" si="12"/>
        <v>40</v>
      </c>
      <c r="B44" s="64" t="str">
        <f t="shared" ca="1" si="2"/>
        <v/>
      </c>
      <c r="C44" s="77"/>
      <c r="D44" s="12" t="str">
        <f t="shared" ca="1" si="3"/>
        <v/>
      </c>
      <c r="E44" s="56" t="str">
        <f t="shared" ca="1" si="4"/>
        <v/>
      </c>
      <c r="F44" s="1"/>
      <c r="G44" s="56" t="str">
        <f t="shared" ca="1" si="17"/>
        <v/>
      </c>
      <c r="H44" s="2"/>
      <c r="I44" s="2"/>
      <c r="J44" s="2"/>
      <c r="K44" s="28"/>
      <c r="L44" s="57" t="str">
        <f t="shared" ca="1" si="18"/>
        <v/>
      </c>
      <c r="M44" s="58"/>
      <c r="N44" s="2"/>
      <c r="O44" s="2"/>
      <c r="P44" s="19" t="str">
        <f t="shared" ca="1" si="19"/>
        <v/>
      </c>
      <c r="Q44" s="57" t="str">
        <f t="shared" ca="1" si="20"/>
        <v/>
      </c>
      <c r="R44" s="55" t="str">
        <f t="shared" ca="1" si="21"/>
        <v/>
      </c>
      <c r="S44" s="59" t="str">
        <f t="shared" ca="1" si="22"/>
        <v/>
      </c>
      <c r="T44" s="20" t="str">
        <f t="shared" ca="1" si="23"/>
        <v/>
      </c>
      <c r="U44" s="58"/>
      <c r="V44" s="57" t="str">
        <f t="shared" ca="1" si="24"/>
        <v/>
      </c>
      <c r="W44" s="60" t="str">
        <f t="shared" ca="1" si="25"/>
        <v/>
      </c>
      <c r="X44" s="62" t="str">
        <f t="shared" ca="1" si="26"/>
        <v/>
      </c>
      <c r="Y44" s="60" t="str">
        <f t="shared" ca="1" si="27"/>
        <v/>
      </c>
      <c r="Z44" s="62" t="str">
        <f t="shared" ca="1" si="28"/>
        <v/>
      </c>
    </row>
    <row r="45" spans="1:26" ht="40" customHeight="1" x14ac:dyDescent="0.15">
      <c r="A45" s="8">
        <f t="shared" si="12"/>
        <v>41</v>
      </c>
      <c r="B45" s="64" t="str">
        <f t="shared" ca="1" si="2"/>
        <v/>
      </c>
      <c r="C45" s="77"/>
      <c r="D45" s="12" t="str">
        <f t="shared" ca="1" si="3"/>
        <v/>
      </c>
      <c r="E45" s="56" t="str">
        <f t="shared" ca="1" si="4"/>
        <v/>
      </c>
      <c r="F45" s="1"/>
      <c r="G45" s="56" t="str">
        <f t="shared" ca="1" si="17"/>
        <v/>
      </c>
      <c r="H45" s="2"/>
      <c r="I45" s="2"/>
      <c r="J45" s="2"/>
      <c r="K45" s="28"/>
      <c r="L45" s="57" t="str">
        <f t="shared" ca="1" si="18"/>
        <v/>
      </c>
      <c r="M45" s="58"/>
      <c r="N45" s="2"/>
      <c r="O45" s="2"/>
      <c r="P45" s="19" t="str">
        <f t="shared" ca="1" si="19"/>
        <v/>
      </c>
      <c r="Q45" s="57" t="str">
        <f t="shared" ca="1" si="20"/>
        <v/>
      </c>
      <c r="R45" s="55" t="str">
        <f t="shared" ca="1" si="21"/>
        <v/>
      </c>
      <c r="S45" s="59" t="str">
        <f t="shared" ca="1" si="22"/>
        <v/>
      </c>
      <c r="T45" s="20" t="str">
        <f t="shared" ca="1" si="23"/>
        <v/>
      </c>
      <c r="U45" s="58"/>
      <c r="V45" s="57" t="str">
        <f t="shared" ca="1" si="24"/>
        <v/>
      </c>
      <c r="W45" s="60" t="str">
        <f t="shared" ca="1" si="25"/>
        <v/>
      </c>
      <c r="X45" s="62" t="str">
        <f t="shared" ca="1" si="26"/>
        <v/>
      </c>
      <c r="Y45" s="60" t="str">
        <f t="shared" ca="1" si="27"/>
        <v/>
      </c>
      <c r="Z45" s="62" t="str">
        <f t="shared" ca="1" si="28"/>
        <v/>
      </c>
    </row>
    <row r="46" spans="1:26" ht="40" customHeight="1" x14ac:dyDescent="0.15">
      <c r="A46" s="8">
        <f t="shared" si="12"/>
        <v>42</v>
      </c>
      <c r="B46" s="64" t="str">
        <f t="shared" ca="1" si="2"/>
        <v/>
      </c>
      <c r="C46" s="77"/>
      <c r="D46" s="12" t="str">
        <f t="shared" ca="1" si="3"/>
        <v/>
      </c>
      <c r="E46" s="56" t="str">
        <f t="shared" ca="1" si="4"/>
        <v/>
      </c>
      <c r="F46" s="1"/>
      <c r="G46" s="56" t="str">
        <f t="shared" ca="1" si="17"/>
        <v/>
      </c>
      <c r="H46" s="2"/>
      <c r="I46" s="2"/>
      <c r="J46" s="2"/>
      <c r="K46" s="28"/>
      <c r="L46" s="57" t="str">
        <f t="shared" ca="1" si="18"/>
        <v/>
      </c>
      <c r="M46" s="58"/>
      <c r="N46" s="2"/>
      <c r="O46" s="2"/>
      <c r="P46" s="19" t="str">
        <f t="shared" ca="1" si="19"/>
        <v/>
      </c>
      <c r="Q46" s="57" t="str">
        <f t="shared" ca="1" si="20"/>
        <v/>
      </c>
      <c r="R46" s="55" t="str">
        <f t="shared" ca="1" si="21"/>
        <v/>
      </c>
      <c r="S46" s="59" t="str">
        <f t="shared" ca="1" si="22"/>
        <v/>
      </c>
      <c r="T46" s="20" t="str">
        <f t="shared" ca="1" si="23"/>
        <v/>
      </c>
      <c r="U46" s="58"/>
      <c r="V46" s="57" t="str">
        <f t="shared" ca="1" si="24"/>
        <v/>
      </c>
      <c r="W46" s="60" t="str">
        <f t="shared" ca="1" si="25"/>
        <v/>
      </c>
      <c r="X46" s="62" t="str">
        <f t="shared" ca="1" si="26"/>
        <v/>
      </c>
      <c r="Y46" s="60" t="str">
        <f t="shared" ca="1" si="27"/>
        <v/>
      </c>
      <c r="Z46" s="62" t="str">
        <f t="shared" ca="1" si="28"/>
        <v/>
      </c>
    </row>
    <row r="47" spans="1:26" ht="40" customHeight="1" x14ac:dyDescent="0.15">
      <c r="A47" s="8">
        <f t="shared" si="12"/>
        <v>43</v>
      </c>
      <c r="B47" s="64" t="str">
        <f t="shared" ca="1" si="2"/>
        <v/>
      </c>
      <c r="C47" s="77"/>
      <c r="D47" s="12" t="str">
        <f t="shared" ca="1" si="3"/>
        <v/>
      </c>
      <c r="E47" s="56" t="str">
        <f t="shared" ca="1" si="4"/>
        <v/>
      </c>
      <c r="F47" s="1"/>
      <c r="G47" s="56" t="str">
        <f t="shared" ca="1" si="17"/>
        <v/>
      </c>
      <c r="H47" s="2"/>
      <c r="I47" s="2"/>
      <c r="J47" s="2"/>
      <c r="K47" s="28"/>
      <c r="L47" s="57" t="str">
        <f t="shared" ca="1" si="18"/>
        <v/>
      </c>
      <c r="M47" s="58"/>
      <c r="N47" s="2"/>
      <c r="O47" s="2"/>
      <c r="P47" s="19" t="str">
        <f t="shared" ca="1" si="19"/>
        <v/>
      </c>
      <c r="Q47" s="57" t="str">
        <f t="shared" ca="1" si="20"/>
        <v/>
      </c>
      <c r="R47" s="55" t="str">
        <f t="shared" ca="1" si="21"/>
        <v/>
      </c>
      <c r="S47" s="59" t="str">
        <f t="shared" ca="1" si="22"/>
        <v/>
      </c>
      <c r="T47" s="20" t="str">
        <f t="shared" ca="1" si="23"/>
        <v/>
      </c>
      <c r="U47" s="58"/>
      <c r="V47" s="57" t="str">
        <f t="shared" ca="1" si="24"/>
        <v/>
      </c>
      <c r="W47" s="60" t="str">
        <f t="shared" ca="1" si="25"/>
        <v/>
      </c>
      <c r="X47" s="62" t="str">
        <f t="shared" ca="1" si="26"/>
        <v/>
      </c>
      <c r="Y47" s="60" t="str">
        <f t="shared" ca="1" si="27"/>
        <v/>
      </c>
      <c r="Z47" s="62" t="str">
        <f t="shared" ca="1" si="28"/>
        <v/>
      </c>
    </row>
    <row r="48" spans="1:26" ht="40" customHeight="1" x14ac:dyDescent="0.15">
      <c r="A48" s="8">
        <f t="shared" si="12"/>
        <v>44</v>
      </c>
      <c r="B48" s="64" t="str">
        <f t="shared" ca="1" si="2"/>
        <v/>
      </c>
      <c r="C48" s="77"/>
      <c r="D48" s="12" t="str">
        <f t="shared" ca="1" si="3"/>
        <v/>
      </c>
      <c r="E48" s="56" t="str">
        <f t="shared" ca="1" si="4"/>
        <v/>
      </c>
      <c r="F48" s="1"/>
      <c r="G48" s="56" t="str">
        <f t="shared" ca="1" si="17"/>
        <v/>
      </c>
      <c r="H48" s="2"/>
      <c r="I48" s="2"/>
      <c r="J48" s="2"/>
      <c r="K48" s="28"/>
      <c r="L48" s="57" t="str">
        <f t="shared" ca="1" si="18"/>
        <v/>
      </c>
      <c r="M48" s="58"/>
      <c r="N48" s="2"/>
      <c r="O48" s="2"/>
      <c r="P48" s="19" t="str">
        <f t="shared" ca="1" si="19"/>
        <v/>
      </c>
      <c r="Q48" s="57" t="str">
        <f t="shared" ca="1" si="20"/>
        <v/>
      </c>
      <c r="R48" s="55" t="str">
        <f t="shared" ca="1" si="21"/>
        <v/>
      </c>
      <c r="S48" s="59" t="str">
        <f t="shared" ca="1" si="22"/>
        <v/>
      </c>
      <c r="T48" s="20" t="str">
        <f t="shared" ca="1" si="23"/>
        <v/>
      </c>
      <c r="U48" s="58"/>
      <c r="V48" s="57" t="str">
        <f t="shared" ca="1" si="24"/>
        <v/>
      </c>
      <c r="W48" s="60" t="str">
        <f t="shared" ca="1" si="25"/>
        <v/>
      </c>
      <c r="X48" s="62" t="str">
        <f t="shared" ca="1" si="26"/>
        <v/>
      </c>
      <c r="Y48" s="60" t="str">
        <f t="shared" ca="1" si="27"/>
        <v/>
      </c>
      <c r="Z48" s="62" t="str">
        <f t="shared" ca="1" si="28"/>
        <v/>
      </c>
    </row>
    <row r="49" spans="1:26" ht="40" customHeight="1" x14ac:dyDescent="0.15">
      <c r="A49" s="8">
        <f t="shared" si="12"/>
        <v>45</v>
      </c>
      <c r="B49" s="64" t="str">
        <f t="shared" ca="1" si="2"/>
        <v/>
      </c>
      <c r="C49" s="77"/>
      <c r="D49" s="12" t="str">
        <f t="shared" ca="1" si="3"/>
        <v/>
      </c>
      <c r="E49" s="56" t="str">
        <f t="shared" ca="1" si="4"/>
        <v/>
      </c>
      <c r="F49" s="1"/>
      <c r="G49" s="56" t="str">
        <f t="shared" ca="1" si="17"/>
        <v/>
      </c>
      <c r="H49" s="2"/>
      <c r="I49" s="2"/>
      <c r="J49" s="2"/>
      <c r="K49" s="28"/>
      <c r="L49" s="57" t="str">
        <f t="shared" ca="1" si="18"/>
        <v/>
      </c>
      <c r="M49" s="58"/>
      <c r="N49" s="2"/>
      <c r="O49" s="2"/>
      <c r="P49" s="19" t="str">
        <f t="shared" ca="1" si="19"/>
        <v/>
      </c>
      <c r="Q49" s="57" t="str">
        <f t="shared" ca="1" si="20"/>
        <v/>
      </c>
      <c r="R49" s="55" t="str">
        <f t="shared" ca="1" si="21"/>
        <v/>
      </c>
      <c r="S49" s="59" t="str">
        <f t="shared" ca="1" si="22"/>
        <v/>
      </c>
      <c r="T49" s="20" t="str">
        <f t="shared" ca="1" si="23"/>
        <v/>
      </c>
      <c r="U49" s="58"/>
      <c r="V49" s="57" t="str">
        <f t="shared" ca="1" si="24"/>
        <v/>
      </c>
      <c r="W49" s="60" t="str">
        <f t="shared" ca="1" si="25"/>
        <v/>
      </c>
      <c r="X49" s="62" t="str">
        <f t="shared" ca="1" si="26"/>
        <v/>
      </c>
      <c r="Y49" s="60" t="str">
        <f t="shared" ca="1" si="27"/>
        <v/>
      </c>
      <c r="Z49" s="62" t="str">
        <f t="shared" ca="1" si="28"/>
        <v/>
      </c>
    </row>
    <row r="50" spans="1:26" ht="40" customHeight="1" x14ac:dyDescent="0.15">
      <c r="A50" s="8">
        <f t="shared" si="12"/>
        <v>46</v>
      </c>
      <c r="B50" s="64" t="str">
        <f t="shared" ca="1" si="2"/>
        <v/>
      </c>
      <c r="C50" s="77"/>
      <c r="D50" s="12" t="str">
        <f t="shared" ca="1" si="3"/>
        <v/>
      </c>
      <c r="E50" s="56" t="str">
        <f t="shared" ca="1" si="4"/>
        <v/>
      </c>
      <c r="F50" s="1"/>
      <c r="G50" s="56" t="str">
        <f t="shared" ca="1" si="17"/>
        <v/>
      </c>
      <c r="H50" s="2"/>
      <c r="I50" s="2"/>
      <c r="J50" s="2"/>
      <c r="K50" s="28"/>
      <c r="L50" s="57" t="str">
        <f t="shared" ca="1" si="18"/>
        <v/>
      </c>
      <c r="M50" s="58"/>
      <c r="N50" s="2"/>
      <c r="O50" s="2"/>
      <c r="P50" s="19" t="str">
        <f t="shared" ca="1" si="19"/>
        <v/>
      </c>
      <c r="Q50" s="57" t="str">
        <f t="shared" ca="1" si="20"/>
        <v/>
      </c>
      <c r="R50" s="55" t="str">
        <f t="shared" ca="1" si="21"/>
        <v/>
      </c>
      <c r="S50" s="59" t="str">
        <f t="shared" ca="1" si="22"/>
        <v/>
      </c>
      <c r="T50" s="20" t="str">
        <f t="shared" ca="1" si="23"/>
        <v/>
      </c>
      <c r="U50" s="58"/>
      <c r="V50" s="57" t="str">
        <f t="shared" ca="1" si="24"/>
        <v/>
      </c>
      <c r="W50" s="60" t="str">
        <f t="shared" ca="1" si="25"/>
        <v/>
      </c>
      <c r="X50" s="62" t="str">
        <f t="shared" ca="1" si="26"/>
        <v/>
      </c>
      <c r="Y50" s="60" t="str">
        <f t="shared" ca="1" si="27"/>
        <v/>
      </c>
      <c r="Z50" s="62" t="str">
        <f t="shared" ca="1" si="28"/>
        <v/>
      </c>
    </row>
    <row r="51" spans="1:26" ht="40" customHeight="1" x14ac:dyDescent="0.15">
      <c r="A51" s="8">
        <f t="shared" si="12"/>
        <v>47</v>
      </c>
      <c r="B51" s="64" t="str">
        <f t="shared" ca="1" si="2"/>
        <v/>
      </c>
      <c r="C51" s="77"/>
      <c r="D51" s="12" t="str">
        <f t="shared" ca="1" si="3"/>
        <v/>
      </c>
      <c r="E51" s="56" t="str">
        <f t="shared" ca="1" si="4"/>
        <v/>
      </c>
      <c r="F51" s="1"/>
      <c r="G51" s="56" t="str">
        <f t="shared" ca="1" si="17"/>
        <v/>
      </c>
      <c r="H51" s="2"/>
      <c r="I51" s="2"/>
      <c r="J51" s="2"/>
      <c r="K51" s="28"/>
      <c r="L51" s="57" t="str">
        <f t="shared" ca="1" si="18"/>
        <v/>
      </c>
      <c r="M51" s="58"/>
      <c r="N51" s="2"/>
      <c r="O51" s="2"/>
      <c r="P51" s="19" t="str">
        <f t="shared" ca="1" si="19"/>
        <v/>
      </c>
      <c r="Q51" s="57" t="str">
        <f t="shared" ca="1" si="20"/>
        <v/>
      </c>
      <c r="R51" s="55" t="str">
        <f t="shared" ca="1" si="21"/>
        <v/>
      </c>
      <c r="S51" s="59" t="str">
        <f t="shared" ca="1" si="22"/>
        <v/>
      </c>
      <c r="T51" s="20" t="str">
        <f t="shared" ca="1" si="23"/>
        <v/>
      </c>
      <c r="U51" s="58"/>
      <c r="V51" s="57" t="str">
        <f t="shared" ca="1" si="24"/>
        <v/>
      </c>
      <c r="W51" s="60" t="str">
        <f t="shared" ca="1" si="25"/>
        <v/>
      </c>
      <c r="X51" s="62" t="str">
        <f t="shared" ca="1" si="26"/>
        <v/>
      </c>
      <c r="Y51" s="60" t="str">
        <f t="shared" ca="1" si="27"/>
        <v/>
      </c>
      <c r="Z51" s="62" t="str">
        <f t="shared" ca="1" si="28"/>
        <v/>
      </c>
    </row>
    <row r="52" spans="1:26" ht="40" customHeight="1" x14ac:dyDescent="0.15">
      <c r="A52" s="8">
        <f t="shared" si="12"/>
        <v>48</v>
      </c>
      <c r="B52" s="64" t="str">
        <f t="shared" ca="1" si="2"/>
        <v/>
      </c>
      <c r="C52" s="77"/>
      <c r="D52" s="12" t="str">
        <f t="shared" ca="1" si="3"/>
        <v/>
      </c>
      <c r="E52" s="56" t="str">
        <f t="shared" ca="1" si="4"/>
        <v/>
      </c>
      <c r="F52" s="1"/>
      <c r="G52" s="56" t="str">
        <f t="shared" ca="1" si="17"/>
        <v/>
      </c>
      <c r="H52" s="2"/>
      <c r="I52" s="2"/>
      <c r="J52" s="2"/>
      <c r="K52" s="28"/>
      <c r="L52" s="57" t="str">
        <f t="shared" ca="1" si="18"/>
        <v/>
      </c>
      <c r="M52" s="58"/>
      <c r="N52" s="2"/>
      <c r="O52" s="2"/>
      <c r="P52" s="19" t="str">
        <f t="shared" ca="1" si="19"/>
        <v/>
      </c>
      <c r="Q52" s="57" t="str">
        <f t="shared" ca="1" si="20"/>
        <v/>
      </c>
      <c r="R52" s="55" t="str">
        <f t="shared" ca="1" si="21"/>
        <v/>
      </c>
      <c r="S52" s="59" t="str">
        <f t="shared" ca="1" si="22"/>
        <v/>
      </c>
      <c r="T52" s="20" t="str">
        <f t="shared" ca="1" si="23"/>
        <v/>
      </c>
      <c r="U52" s="58"/>
      <c r="V52" s="57" t="str">
        <f t="shared" ca="1" si="24"/>
        <v/>
      </c>
      <c r="W52" s="60" t="str">
        <f t="shared" ca="1" si="25"/>
        <v/>
      </c>
      <c r="X52" s="62" t="str">
        <f t="shared" ca="1" si="26"/>
        <v/>
      </c>
      <c r="Y52" s="60" t="str">
        <f t="shared" ca="1" si="27"/>
        <v/>
      </c>
      <c r="Z52" s="62" t="str">
        <f t="shared" ca="1" si="28"/>
        <v/>
      </c>
    </row>
    <row r="53" spans="1:26" ht="40" customHeight="1" x14ac:dyDescent="0.15">
      <c r="A53" s="8">
        <f t="shared" si="12"/>
        <v>49</v>
      </c>
      <c r="B53" s="64" t="str">
        <f t="shared" ca="1" si="2"/>
        <v/>
      </c>
      <c r="C53" s="77"/>
      <c r="D53" s="12" t="str">
        <f t="shared" ca="1" si="3"/>
        <v/>
      </c>
      <c r="E53" s="56" t="str">
        <f t="shared" ca="1" si="4"/>
        <v/>
      </c>
      <c r="F53" s="1"/>
      <c r="G53" s="56" t="str">
        <f t="shared" ca="1" si="17"/>
        <v/>
      </c>
      <c r="H53" s="2"/>
      <c r="I53" s="2"/>
      <c r="J53" s="2"/>
      <c r="K53" s="28"/>
      <c r="L53" s="57" t="str">
        <f t="shared" ca="1" si="18"/>
        <v/>
      </c>
      <c r="M53" s="58"/>
      <c r="N53" s="2"/>
      <c r="O53" s="2"/>
      <c r="P53" s="19" t="str">
        <f t="shared" ca="1" si="19"/>
        <v/>
      </c>
      <c r="Q53" s="57" t="str">
        <f t="shared" ca="1" si="20"/>
        <v/>
      </c>
      <c r="R53" s="55" t="str">
        <f t="shared" ca="1" si="21"/>
        <v/>
      </c>
      <c r="S53" s="59" t="str">
        <f t="shared" ca="1" si="22"/>
        <v/>
      </c>
      <c r="T53" s="20" t="str">
        <f t="shared" ca="1" si="23"/>
        <v/>
      </c>
      <c r="U53" s="58"/>
      <c r="V53" s="57" t="str">
        <f t="shared" ca="1" si="24"/>
        <v/>
      </c>
      <c r="W53" s="60" t="str">
        <f t="shared" ca="1" si="25"/>
        <v/>
      </c>
      <c r="X53" s="62" t="str">
        <f t="shared" ca="1" si="26"/>
        <v/>
      </c>
      <c r="Y53" s="60" t="str">
        <f t="shared" ca="1" si="27"/>
        <v/>
      </c>
      <c r="Z53" s="62" t="str">
        <f t="shared" ca="1" si="28"/>
        <v/>
      </c>
    </row>
    <row r="54" spans="1:26" ht="40" customHeight="1" x14ac:dyDescent="0.15">
      <c r="A54" s="8">
        <f t="shared" si="12"/>
        <v>50</v>
      </c>
      <c r="B54" s="64" t="str">
        <f t="shared" ca="1" si="2"/>
        <v/>
      </c>
      <c r="C54" s="77"/>
      <c r="D54" s="12" t="str">
        <f t="shared" ca="1" si="3"/>
        <v/>
      </c>
      <c r="E54" s="56" t="str">
        <f t="shared" ca="1" si="4"/>
        <v/>
      </c>
      <c r="F54" s="1"/>
      <c r="G54" s="56" t="str">
        <f t="shared" ca="1" si="17"/>
        <v/>
      </c>
      <c r="H54" s="2"/>
      <c r="I54" s="2"/>
      <c r="J54" s="2"/>
      <c r="K54" s="28"/>
      <c r="L54" s="57" t="str">
        <f t="shared" ca="1" si="18"/>
        <v/>
      </c>
      <c r="M54" s="58"/>
      <c r="N54" s="2"/>
      <c r="O54" s="2"/>
      <c r="P54" s="19" t="str">
        <f t="shared" ca="1" si="19"/>
        <v/>
      </c>
      <c r="Q54" s="57" t="str">
        <f t="shared" ca="1" si="20"/>
        <v/>
      </c>
      <c r="R54" s="55" t="str">
        <f t="shared" ca="1" si="21"/>
        <v/>
      </c>
      <c r="S54" s="59" t="str">
        <f t="shared" ca="1" si="22"/>
        <v/>
      </c>
      <c r="T54" s="20" t="str">
        <f t="shared" ca="1" si="23"/>
        <v/>
      </c>
      <c r="U54" s="58"/>
      <c r="V54" s="57" t="str">
        <f t="shared" ca="1" si="24"/>
        <v/>
      </c>
      <c r="W54" s="60" t="str">
        <f t="shared" ca="1" si="25"/>
        <v/>
      </c>
      <c r="X54" s="62" t="str">
        <f t="shared" ca="1" si="26"/>
        <v/>
      </c>
      <c r="Y54" s="60" t="str">
        <f t="shared" ca="1" si="27"/>
        <v/>
      </c>
      <c r="Z54" s="62" t="str">
        <f t="shared" ca="1" si="28"/>
        <v/>
      </c>
    </row>
    <row r="55" spans="1:26" ht="40" customHeight="1" x14ac:dyDescent="0.15">
      <c r="A55" s="8">
        <f t="shared" si="12"/>
        <v>51</v>
      </c>
      <c r="B55" s="64" t="str">
        <f t="shared" ca="1" si="2"/>
        <v/>
      </c>
      <c r="C55" s="77"/>
      <c r="D55" s="12" t="str">
        <f t="shared" ca="1" si="3"/>
        <v/>
      </c>
      <c r="E55" s="56" t="str">
        <f t="shared" ca="1" si="4"/>
        <v/>
      </c>
      <c r="F55" s="1"/>
      <c r="G55" s="56" t="str">
        <f t="shared" ca="1" si="17"/>
        <v/>
      </c>
      <c r="H55" s="2"/>
      <c r="I55" s="2"/>
      <c r="J55" s="2"/>
      <c r="K55" s="28"/>
      <c r="L55" s="57" t="str">
        <f t="shared" ca="1" si="18"/>
        <v/>
      </c>
      <c r="M55" s="58"/>
      <c r="N55" s="2"/>
      <c r="O55" s="2"/>
      <c r="P55" s="19" t="str">
        <f t="shared" ca="1" si="19"/>
        <v/>
      </c>
      <c r="Q55" s="57" t="str">
        <f t="shared" ca="1" si="20"/>
        <v/>
      </c>
      <c r="R55" s="55" t="str">
        <f t="shared" ca="1" si="21"/>
        <v/>
      </c>
      <c r="S55" s="59" t="str">
        <f t="shared" ca="1" si="22"/>
        <v/>
      </c>
      <c r="T55" s="20" t="str">
        <f t="shared" ca="1" si="23"/>
        <v/>
      </c>
      <c r="U55" s="58"/>
      <c r="V55" s="57" t="str">
        <f t="shared" ca="1" si="24"/>
        <v/>
      </c>
      <c r="W55" s="60" t="str">
        <f t="shared" ca="1" si="25"/>
        <v/>
      </c>
      <c r="X55" s="62" t="str">
        <f t="shared" ca="1" si="26"/>
        <v/>
      </c>
      <c r="Y55" s="60" t="str">
        <f t="shared" ca="1" si="27"/>
        <v/>
      </c>
      <c r="Z55" s="62" t="str">
        <f t="shared" ca="1" si="28"/>
        <v/>
      </c>
    </row>
    <row r="56" spans="1:26" ht="40" customHeight="1" x14ac:dyDescent="0.15">
      <c r="A56" s="8">
        <f t="shared" si="12"/>
        <v>52</v>
      </c>
      <c r="B56" s="64" t="str">
        <f t="shared" ca="1" si="2"/>
        <v/>
      </c>
      <c r="C56" s="77"/>
      <c r="D56" s="12" t="str">
        <f t="shared" ca="1" si="3"/>
        <v/>
      </c>
      <c r="E56" s="56" t="str">
        <f t="shared" ca="1" si="4"/>
        <v/>
      </c>
      <c r="F56" s="1"/>
      <c r="G56" s="56" t="str">
        <f t="shared" ca="1" si="17"/>
        <v/>
      </c>
      <c r="H56" s="2"/>
      <c r="I56" s="2"/>
      <c r="J56" s="2"/>
      <c r="K56" s="28"/>
      <c r="L56" s="57" t="str">
        <f t="shared" ca="1" si="18"/>
        <v/>
      </c>
      <c r="M56" s="58"/>
      <c r="N56" s="2"/>
      <c r="O56" s="2"/>
      <c r="P56" s="19" t="str">
        <f t="shared" ca="1" si="19"/>
        <v/>
      </c>
      <c r="Q56" s="57" t="str">
        <f t="shared" ca="1" si="20"/>
        <v/>
      </c>
      <c r="R56" s="55" t="str">
        <f t="shared" ca="1" si="21"/>
        <v/>
      </c>
      <c r="S56" s="59" t="str">
        <f t="shared" ca="1" si="22"/>
        <v/>
      </c>
      <c r="T56" s="20" t="str">
        <f t="shared" ca="1" si="23"/>
        <v/>
      </c>
      <c r="U56" s="58"/>
      <c r="V56" s="57" t="str">
        <f t="shared" ca="1" si="24"/>
        <v/>
      </c>
      <c r="W56" s="60" t="str">
        <f t="shared" ca="1" si="25"/>
        <v/>
      </c>
      <c r="X56" s="62" t="str">
        <f t="shared" ca="1" si="26"/>
        <v/>
      </c>
      <c r="Y56" s="60" t="str">
        <f t="shared" ca="1" si="27"/>
        <v/>
      </c>
      <c r="Z56" s="62" t="str">
        <f t="shared" ca="1" si="28"/>
        <v/>
      </c>
    </row>
    <row r="57" spans="1:26" ht="40" customHeight="1" x14ac:dyDescent="0.15">
      <c r="A57" s="8">
        <f t="shared" si="12"/>
        <v>53</v>
      </c>
      <c r="B57" s="64" t="str">
        <f t="shared" ca="1" si="2"/>
        <v/>
      </c>
      <c r="C57" s="77"/>
      <c r="D57" s="12" t="str">
        <f t="shared" ca="1" si="3"/>
        <v/>
      </c>
      <c r="E57" s="56" t="str">
        <f t="shared" ca="1" si="4"/>
        <v/>
      </c>
      <c r="F57" s="1"/>
      <c r="G57" s="56" t="str">
        <f t="shared" ca="1" si="17"/>
        <v/>
      </c>
      <c r="H57" s="2"/>
      <c r="I57" s="2"/>
      <c r="J57" s="2"/>
      <c r="K57" s="28"/>
      <c r="L57" s="57" t="str">
        <f t="shared" ca="1" si="18"/>
        <v/>
      </c>
      <c r="M57" s="58"/>
      <c r="N57" s="2"/>
      <c r="O57" s="2"/>
      <c r="P57" s="19" t="str">
        <f t="shared" ca="1" si="19"/>
        <v/>
      </c>
      <c r="Q57" s="57" t="str">
        <f t="shared" ca="1" si="20"/>
        <v/>
      </c>
      <c r="R57" s="55" t="str">
        <f t="shared" ca="1" si="21"/>
        <v/>
      </c>
      <c r="S57" s="59" t="str">
        <f t="shared" ca="1" si="22"/>
        <v/>
      </c>
      <c r="T57" s="20" t="str">
        <f t="shared" ca="1" si="23"/>
        <v/>
      </c>
      <c r="U57" s="58"/>
      <c r="V57" s="57" t="str">
        <f t="shared" ca="1" si="24"/>
        <v/>
      </c>
      <c r="W57" s="60" t="str">
        <f t="shared" ca="1" si="25"/>
        <v/>
      </c>
      <c r="X57" s="62" t="str">
        <f t="shared" ca="1" si="26"/>
        <v/>
      </c>
      <c r="Y57" s="60" t="str">
        <f t="shared" ca="1" si="27"/>
        <v/>
      </c>
      <c r="Z57" s="62" t="str">
        <f t="shared" ca="1" si="28"/>
        <v/>
      </c>
    </row>
    <row r="58" spans="1:26" ht="40" customHeight="1" x14ac:dyDescent="0.15">
      <c r="A58" s="8">
        <f t="shared" si="12"/>
        <v>54</v>
      </c>
      <c r="B58" s="64" t="str">
        <f t="shared" ca="1" si="2"/>
        <v/>
      </c>
      <c r="C58" s="77"/>
      <c r="D58" s="12" t="str">
        <f t="shared" ca="1" si="3"/>
        <v/>
      </c>
      <c r="E58" s="56" t="str">
        <f t="shared" ca="1" si="4"/>
        <v/>
      </c>
      <c r="F58" s="1"/>
      <c r="G58" s="56" t="str">
        <f t="shared" ca="1" si="17"/>
        <v/>
      </c>
      <c r="H58" s="2"/>
      <c r="I58" s="2"/>
      <c r="J58" s="2"/>
      <c r="K58" s="28"/>
      <c r="L58" s="57" t="str">
        <f t="shared" ca="1" si="18"/>
        <v/>
      </c>
      <c r="M58" s="58"/>
      <c r="N58" s="2"/>
      <c r="O58" s="2"/>
      <c r="P58" s="19" t="str">
        <f t="shared" ca="1" si="19"/>
        <v/>
      </c>
      <c r="Q58" s="57" t="str">
        <f t="shared" ca="1" si="20"/>
        <v/>
      </c>
      <c r="R58" s="55" t="str">
        <f t="shared" ca="1" si="21"/>
        <v/>
      </c>
      <c r="S58" s="59" t="str">
        <f t="shared" ca="1" si="22"/>
        <v/>
      </c>
      <c r="T58" s="20" t="str">
        <f t="shared" ca="1" si="23"/>
        <v/>
      </c>
      <c r="U58" s="58"/>
      <c r="V58" s="57" t="str">
        <f t="shared" ca="1" si="24"/>
        <v/>
      </c>
      <c r="W58" s="60" t="str">
        <f t="shared" ca="1" si="25"/>
        <v/>
      </c>
      <c r="X58" s="62" t="str">
        <f t="shared" ca="1" si="26"/>
        <v/>
      </c>
      <c r="Y58" s="60" t="str">
        <f t="shared" ca="1" si="27"/>
        <v/>
      </c>
      <c r="Z58" s="62" t="str">
        <f t="shared" ca="1" si="28"/>
        <v/>
      </c>
    </row>
    <row r="59" spans="1:26" ht="40" customHeight="1" x14ac:dyDescent="0.15">
      <c r="A59" s="8">
        <f t="shared" si="12"/>
        <v>55</v>
      </c>
      <c r="B59" s="64" t="str">
        <f t="shared" ca="1" si="2"/>
        <v/>
      </c>
      <c r="C59" s="77"/>
      <c r="D59" s="12" t="str">
        <f t="shared" ca="1" si="3"/>
        <v/>
      </c>
      <c r="E59" s="56" t="str">
        <f t="shared" ca="1" si="4"/>
        <v/>
      </c>
      <c r="F59" s="1"/>
      <c r="G59" s="56" t="str">
        <f t="shared" ca="1" si="17"/>
        <v/>
      </c>
      <c r="H59" s="2"/>
      <c r="I59" s="2"/>
      <c r="J59" s="2"/>
      <c r="K59" s="28"/>
      <c r="L59" s="57" t="str">
        <f t="shared" ca="1" si="18"/>
        <v/>
      </c>
      <c r="M59" s="58"/>
      <c r="N59" s="2"/>
      <c r="O59" s="2"/>
      <c r="P59" s="19" t="str">
        <f t="shared" ca="1" si="19"/>
        <v/>
      </c>
      <c r="Q59" s="57" t="str">
        <f t="shared" ca="1" si="20"/>
        <v/>
      </c>
      <c r="R59" s="55" t="str">
        <f t="shared" ca="1" si="21"/>
        <v/>
      </c>
      <c r="S59" s="59" t="str">
        <f t="shared" ca="1" si="22"/>
        <v/>
      </c>
      <c r="T59" s="20" t="str">
        <f t="shared" ca="1" si="23"/>
        <v/>
      </c>
      <c r="U59" s="58"/>
      <c r="V59" s="57" t="str">
        <f t="shared" ca="1" si="24"/>
        <v/>
      </c>
      <c r="W59" s="60" t="str">
        <f t="shared" ca="1" si="25"/>
        <v/>
      </c>
      <c r="X59" s="62" t="str">
        <f t="shared" ca="1" si="26"/>
        <v/>
      </c>
      <c r="Y59" s="60" t="str">
        <f t="shared" ca="1" si="27"/>
        <v/>
      </c>
      <c r="Z59" s="62" t="str">
        <f t="shared" ca="1" si="28"/>
        <v/>
      </c>
    </row>
    <row r="60" spans="1:26" ht="40" customHeight="1" x14ac:dyDescent="0.15">
      <c r="A60" s="8">
        <f t="shared" si="12"/>
        <v>56</v>
      </c>
      <c r="B60" s="64" t="str">
        <f t="shared" ca="1" si="2"/>
        <v/>
      </c>
      <c r="C60" s="77"/>
      <c r="D60" s="12" t="str">
        <f t="shared" ca="1" si="3"/>
        <v/>
      </c>
      <c r="E60" s="56" t="str">
        <f t="shared" ca="1" si="4"/>
        <v/>
      </c>
      <c r="F60" s="1"/>
      <c r="G60" s="56" t="str">
        <f t="shared" ca="1" si="17"/>
        <v/>
      </c>
      <c r="H60" s="2"/>
      <c r="I60" s="2"/>
      <c r="J60" s="2"/>
      <c r="K60" s="28"/>
      <c r="L60" s="57" t="str">
        <f t="shared" ca="1" si="18"/>
        <v/>
      </c>
      <c r="M60" s="58"/>
      <c r="N60" s="2"/>
      <c r="O60" s="2"/>
      <c r="P60" s="19" t="str">
        <f t="shared" ca="1" si="19"/>
        <v/>
      </c>
      <c r="Q60" s="57" t="str">
        <f t="shared" ca="1" si="20"/>
        <v/>
      </c>
      <c r="R60" s="55" t="str">
        <f t="shared" ca="1" si="21"/>
        <v/>
      </c>
      <c r="S60" s="59" t="str">
        <f t="shared" ca="1" si="22"/>
        <v/>
      </c>
      <c r="T60" s="20" t="str">
        <f t="shared" ca="1" si="23"/>
        <v/>
      </c>
      <c r="U60" s="58"/>
      <c r="V60" s="57" t="str">
        <f t="shared" ca="1" si="24"/>
        <v/>
      </c>
      <c r="W60" s="60" t="str">
        <f t="shared" ca="1" si="25"/>
        <v/>
      </c>
      <c r="X60" s="62" t="str">
        <f t="shared" ca="1" si="26"/>
        <v/>
      </c>
      <c r="Y60" s="60" t="str">
        <f t="shared" ca="1" si="27"/>
        <v/>
      </c>
      <c r="Z60" s="62" t="str">
        <f t="shared" ca="1" si="28"/>
        <v/>
      </c>
    </row>
    <row r="61" spans="1:26" ht="40" customHeight="1" x14ac:dyDescent="0.15">
      <c r="A61" s="8">
        <f t="shared" si="12"/>
        <v>57</v>
      </c>
      <c r="B61" s="64" t="str">
        <f t="shared" ca="1" si="2"/>
        <v/>
      </c>
      <c r="C61" s="77"/>
      <c r="D61" s="12" t="str">
        <f t="shared" ca="1" si="3"/>
        <v/>
      </c>
      <c r="E61" s="56" t="str">
        <f t="shared" ca="1" si="4"/>
        <v/>
      </c>
      <c r="F61" s="1"/>
      <c r="G61" s="56" t="str">
        <f t="shared" ca="1" si="17"/>
        <v/>
      </c>
      <c r="H61" s="2"/>
      <c r="I61" s="2"/>
      <c r="J61" s="2"/>
      <c r="K61" s="28"/>
      <c r="L61" s="57" t="str">
        <f t="shared" ca="1" si="18"/>
        <v/>
      </c>
      <c r="M61" s="58"/>
      <c r="N61" s="2"/>
      <c r="O61" s="2"/>
      <c r="P61" s="19" t="str">
        <f t="shared" ca="1" si="19"/>
        <v/>
      </c>
      <c r="Q61" s="57" t="str">
        <f t="shared" ca="1" si="20"/>
        <v/>
      </c>
      <c r="R61" s="55" t="str">
        <f t="shared" ca="1" si="21"/>
        <v/>
      </c>
      <c r="S61" s="59" t="str">
        <f t="shared" ca="1" si="22"/>
        <v/>
      </c>
      <c r="T61" s="20" t="str">
        <f t="shared" ca="1" si="23"/>
        <v/>
      </c>
      <c r="U61" s="58"/>
      <c r="V61" s="57" t="str">
        <f t="shared" ca="1" si="24"/>
        <v/>
      </c>
      <c r="W61" s="60" t="str">
        <f t="shared" ca="1" si="25"/>
        <v/>
      </c>
      <c r="X61" s="62" t="str">
        <f t="shared" ca="1" si="26"/>
        <v/>
      </c>
      <c r="Y61" s="60" t="str">
        <f t="shared" ca="1" si="27"/>
        <v/>
      </c>
      <c r="Z61" s="62" t="str">
        <f t="shared" ca="1" si="28"/>
        <v/>
      </c>
    </row>
    <row r="62" spans="1:26" ht="40" customHeight="1" x14ac:dyDescent="0.15">
      <c r="A62" s="8">
        <f t="shared" si="12"/>
        <v>58</v>
      </c>
      <c r="B62" s="64" t="str">
        <f t="shared" ca="1" si="2"/>
        <v/>
      </c>
      <c r="C62" s="77"/>
      <c r="D62" s="12" t="str">
        <f t="shared" ca="1" si="3"/>
        <v/>
      </c>
      <c r="E62" s="56" t="str">
        <f t="shared" ca="1" si="4"/>
        <v/>
      </c>
      <c r="F62" s="1"/>
      <c r="G62" s="56" t="str">
        <f t="shared" ca="1" si="17"/>
        <v/>
      </c>
      <c r="H62" s="2"/>
      <c r="I62" s="2"/>
      <c r="J62" s="2"/>
      <c r="K62" s="28"/>
      <c r="L62" s="57" t="str">
        <f t="shared" ca="1" si="18"/>
        <v/>
      </c>
      <c r="M62" s="58"/>
      <c r="N62" s="2"/>
      <c r="O62" s="2"/>
      <c r="P62" s="19" t="str">
        <f t="shared" ca="1" si="19"/>
        <v/>
      </c>
      <c r="Q62" s="57" t="str">
        <f t="shared" ca="1" si="20"/>
        <v/>
      </c>
      <c r="R62" s="55" t="str">
        <f t="shared" ca="1" si="21"/>
        <v/>
      </c>
      <c r="S62" s="59" t="str">
        <f t="shared" ca="1" si="22"/>
        <v/>
      </c>
      <c r="T62" s="20" t="str">
        <f t="shared" ca="1" si="23"/>
        <v/>
      </c>
      <c r="U62" s="58"/>
      <c r="V62" s="57" t="str">
        <f t="shared" ca="1" si="24"/>
        <v/>
      </c>
      <c r="W62" s="60" t="str">
        <f t="shared" ca="1" si="25"/>
        <v/>
      </c>
      <c r="X62" s="62" t="str">
        <f t="shared" ca="1" si="26"/>
        <v/>
      </c>
      <c r="Y62" s="60" t="str">
        <f t="shared" ca="1" si="27"/>
        <v/>
      </c>
      <c r="Z62" s="62" t="str">
        <f t="shared" ca="1" si="28"/>
        <v/>
      </c>
    </row>
    <row r="63" spans="1:26" ht="40" customHeight="1" x14ac:dyDescent="0.15">
      <c r="A63" s="8">
        <f t="shared" si="12"/>
        <v>59</v>
      </c>
      <c r="B63" s="64" t="str">
        <f t="shared" ca="1" si="2"/>
        <v/>
      </c>
      <c r="C63" s="77"/>
      <c r="D63" s="12" t="str">
        <f t="shared" ca="1" si="3"/>
        <v/>
      </c>
      <c r="E63" s="56" t="str">
        <f t="shared" ca="1" si="4"/>
        <v/>
      </c>
      <c r="F63" s="1"/>
      <c r="G63" s="56" t="str">
        <f t="shared" ca="1" si="17"/>
        <v/>
      </c>
      <c r="H63" s="2"/>
      <c r="I63" s="2"/>
      <c r="J63" s="2"/>
      <c r="K63" s="28"/>
      <c r="L63" s="57" t="str">
        <f t="shared" ca="1" si="18"/>
        <v/>
      </c>
      <c r="M63" s="58"/>
      <c r="N63" s="2"/>
      <c r="O63" s="2"/>
      <c r="P63" s="19" t="str">
        <f t="shared" ca="1" si="19"/>
        <v/>
      </c>
      <c r="Q63" s="57" t="str">
        <f t="shared" ca="1" si="20"/>
        <v/>
      </c>
      <c r="R63" s="55" t="str">
        <f t="shared" ca="1" si="21"/>
        <v/>
      </c>
      <c r="S63" s="59" t="str">
        <f t="shared" ca="1" si="22"/>
        <v/>
      </c>
      <c r="T63" s="20" t="str">
        <f t="shared" ca="1" si="23"/>
        <v/>
      </c>
      <c r="U63" s="58"/>
      <c r="V63" s="57" t="str">
        <f t="shared" ca="1" si="24"/>
        <v/>
      </c>
      <c r="W63" s="60" t="str">
        <f t="shared" ca="1" si="25"/>
        <v/>
      </c>
      <c r="X63" s="62" t="str">
        <f t="shared" ca="1" si="26"/>
        <v/>
      </c>
      <c r="Y63" s="60" t="str">
        <f t="shared" ca="1" si="27"/>
        <v/>
      </c>
      <c r="Z63" s="62" t="str">
        <f t="shared" ca="1" si="28"/>
        <v/>
      </c>
    </row>
    <row r="64" spans="1:26" ht="40" customHeight="1" x14ac:dyDescent="0.15">
      <c r="A64" s="8">
        <f t="shared" si="12"/>
        <v>60</v>
      </c>
      <c r="B64" s="64" t="str">
        <f t="shared" ca="1" si="2"/>
        <v/>
      </c>
      <c r="C64" s="77"/>
      <c r="D64" s="12" t="str">
        <f t="shared" ca="1" si="3"/>
        <v/>
      </c>
      <c r="E64" s="56" t="str">
        <f t="shared" ca="1" si="4"/>
        <v/>
      </c>
      <c r="F64" s="1"/>
      <c r="G64" s="56" t="str">
        <f t="shared" ca="1" si="17"/>
        <v/>
      </c>
      <c r="H64" s="2"/>
      <c r="I64" s="2"/>
      <c r="J64" s="2"/>
      <c r="K64" s="28"/>
      <c r="L64" s="57" t="str">
        <f t="shared" ca="1" si="18"/>
        <v/>
      </c>
      <c r="M64" s="58"/>
      <c r="N64" s="2"/>
      <c r="O64" s="2"/>
      <c r="P64" s="19" t="str">
        <f t="shared" ca="1" si="19"/>
        <v/>
      </c>
      <c r="Q64" s="57" t="str">
        <f t="shared" ca="1" si="20"/>
        <v/>
      </c>
      <c r="R64" s="55" t="str">
        <f t="shared" ca="1" si="21"/>
        <v/>
      </c>
      <c r="S64" s="59" t="str">
        <f t="shared" ca="1" si="22"/>
        <v/>
      </c>
      <c r="T64" s="20" t="str">
        <f t="shared" ca="1" si="23"/>
        <v/>
      </c>
      <c r="U64" s="58"/>
      <c r="V64" s="57" t="str">
        <f t="shared" ca="1" si="24"/>
        <v/>
      </c>
      <c r="W64" s="60" t="str">
        <f t="shared" ca="1" si="25"/>
        <v/>
      </c>
      <c r="X64" s="62" t="str">
        <f t="shared" ca="1" si="26"/>
        <v/>
      </c>
      <c r="Y64" s="60" t="str">
        <f t="shared" ca="1" si="27"/>
        <v/>
      </c>
      <c r="Z64" s="62" t="str">
        <f t="shared" ca="1" si="28"/>
        <v/>
      </c>
    </row>
    <row r="65" spans="1:26" ht="40" customHeight="1" x14ac:dyDescent="0.15">
      <c r="A65" s="8">
        <f t="shared" si="12"/>
        <v>61</v>
      </c>
      <c r="B65" s="64" t="str">
        <f t="shared" ca="1" si="2"/>
        <v/>
      </c>
      <c r="C65" s="77"/>
      <c r="D65" s="12" t="str">
        <f t="shared" ca="1" si="3"/>
        <v/>
      </c>
      <c r="E65" s="56" t="str">
        <f t="shared" ca="1" si="4"/>
        <v/>
      </c>
      <c r="F65" s="1"/>
      <c r="G65" s="56" t="str">
        <f t="shared" ca="1" si="17"/>
        <v/>
      </c>
      <c r="H65" s="2"/>
      <c r="I65" s="2"/>
      <c r="J65" s="2"/>
      <c r="K65" s="28"/>
      <c r="L65" s="57" t="str">
        <f t="shared" ca="1" si="18"/>
        <v/>
      </c>
      <c r="M65" s="58"/>
      <c r="N65" s="2"/>
      <c r="O65" s="2"/>
      <c r="P65" s="19" t="str">
        <f t="shared" ca="1" si="19"/>
        <v/>
      </c>
      <c r="Q65" s="57" t="str">
        <f t="shared" ca="1" si="20"/>
        <v/>
      </c>
      <c r="R65" s="55" t="str">
        <f t="shared" ca="1" si="21"/>
        <v/>
      </c>
      <c r="S65" s="59" t="str">
        <f t="shared" ca="1" si="22"/>
        <v/>
      </c>
      <c r="T65" s="20" t="str">
        <f t="shared" ca="1" si="23"/>
        <v/>
      </c>
      <c r="U65" s="58"/>
      <c r="V65" s="57" t="str">
        <f t="shared" ca="1" si="24"/>
        <v/>
      </c>
      <c r="W65" s="60" t="str">
        <f t="shared" ca="1" si="25"/>
        <v/>
      </c>
      <c r="X65" s="62" t="str">
        <f t="shared" ca="1" si="26"/>
        <v/>
      </c>
      <c r="Y65" s="60" t="str">
        <f t="shared" ca="1" si="27"/>
        <v/>
      </c>
      <c r="Z65" s="62" t="str">
        <f t="shared" ca="1" si="28"/>
        <v/>
      </c>
    </row>
    <row r="66" spans="1:26" ht="40" customHeight="1" x14ac:dyDescent="0.15">
      <c r="A66" s="8">
        <f t="shared" si="12"/>
        <v>62</v>
      </c>
      <c r="B66" s="64" t="str">
        <f t="shared" ca="1" si="2"/>
        <v/>
      </c>
      <c r="C66" s="77"/>
      <c r="D66" s="12" t="str">
        <f t="shared" ca="1" si="3"/>
        <v/>
      </c>
      <c r="E66" s="56" t="str">
        <f t="shared" ca="1" si="4"/>
        <v/>
      </c>
      <c r="F66" s="1"/>
      <c r="G66" s="56" t="str">
        <f t="shared" ca="1" si="17"/>
        <v/>
      </c>
      <c r="H66" s="2"/>
      <c r="I66" s="2"/>
      <c r="J66" s="2"/>
      <c r="K66" s="28"/>
      <c r="L66" s="57" t="str">
        <f t="shared" ca="1" si="18"/>
        <v/>
      </c>
      <c r="M66" s="58"/>
      <c r="N66" s="2"/>
      <c r="O66" s="2"/>
      <c r="P66" s="19" t="str">
        <f t="shared" ca="1" si="19"/>
        <v/>
      </c>
      <c r="Q66" s="57" t="str">
        <f t="shared" ca="1" si="20"/>
        <v/>
      </c>
      <c r="R66" s="55" t="str">
        <f t="shared" ca="1" si="21"/>
        <v/>
      </c>
      <c r="S66" s="59" t="str">
        <f t="shared" ca="1" si="22"/>
        <v/>
      </c>
      <c r="T66" s="20" t="str">
        <f t="shared" ca="1" si="23"/>
        <v/>
      </c>
      <c r="U66" s="58"/>
      <c r="V66" s="57" t="str">
        <f t="shared" ca="1" si="24"/>
        <v/>
      </c>
      <c r="W66" s="60" t="str">
        <f t="shared" ca="1" si="25"/>
        <v/>
      </c>
      <c r="X66" s="62" t="str">
        <f t="shared" ca="1" si="26"/>
        <v/>
      </c>
      <c r="Y66" s="60" t="str">
        <f t="shared" ca="1" si="27"/>
        <v/>
      </c>
      <c r="Z66" s="62" t="str">
        <f t="shared" ca="1" si="28"/>
        <v/>
      </c>
    </row>
    <row r="67" spans="1:26" ht="40" customHeight="1" x14ac:dyDescent="0.15">
      <c r="A67" s="8">
        <f t="shared" si="12"/>
        <v>63</v>
      </c>
      <c r="B67" s="64" t="str">
        <f t="shared" ca="1" si="2"/>
        <v/>
      </c>
      <c r="C67" s="77"/>
      <c r="D67" s="12" t="str">
        <f t="shared" ca="1" si="3"/>
        <v/>
      </c>
      <c r="E67" s="56" t="str">
        <f t="shared" ca="1" si="4"/>
        <v/>
      </c>
      <c r="F67" s="1"/>
      <c r="G67" s="56" t="str">
        <f t="shared" ca="1" si="17"/>
        <v/>
      </c>
      <c r="H67" s="2"/>
      <c r="I67" s="2"/>
      <c r="J67" s="2"/>
      <c r="K67" s="28"/>
      <c r="L67" s="57" t="str">
        <f t="shared" ca="1" si="18"/>
        <v/>
      </c>
      <c r="M67" s="58"/>
      <c r="N67" s="2"/>
      <c r="O67" s="2"/>
      <c r="P67" s="19" t="str">
        <f t="shared" ca="1" si="19"/>
        <v/>
      </c>
      <c r="Q67" s="57" t="str">
        <f t="shared" ca="1" si="20"/>
        <v/>
      </c>
      <c r="R67" s="55" t="str">
        <f t="shared" ca="1" si="21"/>
        <v/>
      </c>
      <c r="S67" s="59" t="str">
        <f t="shared" ca="1" si="22"/>
        <v/>
      </c>
      <c r="T67" s="20" t="str">
        <f t="shared" ca="1" si="23"/>
        <v/>
      </c>
      <c r="U67" s="58"/>
      <c r="V67" s="57" t="str">
        <f t="shared" ca="1" si="24"/>
        <v/>
      </c>
      <c r="W67" s="60" t="str">
        <f t="shared" ca="1" si="25"/>
        <v/>
      </c>
      <c r="X67" s="62" t="str">
        <f t="shared" ca="1" si="26"/>
        <v/>
      </c>
      <c r="Y67" s="60" t="str">
        <f t="shared" ca="1" si="27"/>
        <v/>
      </c>
      <c r="Z67" s="62" t="str">
        <f t="shared" ca="1" si="28"/>
        <v/>
      </c>
    </row>
    <row r="68" spans="1:26" ht="40" customHeight="1" x14ac:dyDescent="0.15">
      <c r="A68" s="8">
        <f t="shared" si="12"/>
        <v>64</v>
      </c>
      <c r="B68" s="64" t="str">
        <f t="shared" ca="1" si="2"/>
        <v/>
      </c>
      <c r="C68" s="77"/>
      <c r="D68" s="12" t="str">
        <f t="shared" ca="1" si="3"/>
        <v/>
      </c>
      <c r="E68" s="56" t="str">
        <f t="shared" ca="1" si="4"/>
        <v/>
      </c>
      <c r="F68" s="1"/>
      <c r="G68" s="56" t="str">
        <f t="shared" ca="1" si="17"/>
        <v/>
      </c>
      <c r="H68" s="2"/>
      <c r="I68" s="2"/>
      <c r="J68" s="2"/>
      <c r="K68" s="28"/>
      <c r="L68" s="57" t="str">
        <f t="shared" ca="1" si="18"/>
        <v/>
      </c>
      <c r="M68" s="58"/>
      <c r="N68" s="2"/>
      <c r="O68" s="2"/>
      <c r="P68" s="19" t="str">
        <f t="shared" ca="1" si="19"/>
        <v/>
      </c>
      <c r="Q68" s="57" t="str">
        <f t="shared" ca="1" si="20"/>
        <v/>
      </c>
      <c r="R68" s="55" t="str">
        <f t="shared" ca="1" si="21"/>
        <v/>
      </c>
      <c r="S68" s="59" t="str">
        <f t="shared" ca="1" si="22"/>
        <v/>
      </c>
      <c r="T68" s="20" t="str">
        <f t="shared" ca="1" si="23"/>
        <v/>
      </c>
      <c r="U68" s="58"/>
      <c r="V68" s="57" t="str">
        <f t="shared" ca="1" si="24"/>
        <v/>
      </c>
      <c r="W68" s="60" t="str">
        <f t="shared" ca="1" si="25"/>
        <v/>
      </c>
      <c r="X68" s="62" t="str">
        <f t="shared" ca="1" si="26"/>
        <v/>
      </c>
      <c r="Y68" s="60" t="str">
        <f t="shared" ca="1" si="27"/>
        <v/>
      </c>
      <c r="Z68" s="62" t="str">
        <f t="shared" ca="1" si="28"/>
        <v/>
      </c>
    </row>
    <row r="69" spans="1:26" ht="40" customHeight="1" x14ac:dyDescent="0.15">
      <c r="A69" s="8">
        <f t="shared" si="12"/>
        <v>65</v>
      </c>
      <c r="B69" s="64" t="str">
        <f t="shared" ca="1" si="2"/>
        <v/>
      </c>
      <c r="C69" s="77"/>
      <c r="D69" s="12" t="str">
        <f t="shared" ca="1" si="3"/>
        <v/>
      </c>
      <c r="E69" s="56" t="str">
        <f t="shared" ca="1" si="4"/>
        <v/>
      </c>
      <c r="F69" s="1"/>
      <c r="G69" s="56" t="str">
        <f t="shared" ca="1" si="17"/>
        <v/>
      </c>
      <c r="H69" s="2"/>
      <c r="I69" s="2"/>
      <c r="J69" s="2"/>
      <c r="K69" s="28"/>
      <c r="L69" s="57" t="str">
        <f t="shared" ca="1" si="18"/>
        <v/>
      </c>
      <c r="M69" s="58"/>
      <c r="N69" s="2"/>
      <c r="O69" s="2"/>
      <c r="P69" s="19" t="str">
        <f t="shared" ca="1" si="19"/>
        <v/>
      </c>
      <c r="Q69" s="57" t="str">
        <f t="shared" ca="1" si="20"/>
        <v/>
      </c>
      <c r="R69" s="55" t="str">
        <f t="shared" ca="1" si="21"/>
        <v/>
      </c>
      <c r="S69" s="59" t="str">
        <f t="shared" ca="1" si="22"/>
        <v/>
      </c>
      <c r="T69" s="20" t="str">
        <f t="shared" ca="1" si="23"/>
        <v/>
      </c>
      <c r="U69" s="58"/>
      <c r="V69" s="57" t="str">
        <f t="shared" ca="1" si="24"/>
        <v/>
      </c>
      <c r="W69" s="60" t="str">
        <f t="shared" ca="1" si="25"/>
        <v/>
      </c>
      <c r="X69" s="62" t="str">
        <f t="shared" ca="1" si="26"/>
        <v/>
      </c>
      <c r="Y69" s="60" t="str">
        <f t="shared" ca="1" si="27"/>
        <v/>
      </c>
      <c r="Z69" s="62" t="str">
        <f t="shared" ca="1" si="28"/>
        <v/>
      </c>
    </row>
    <row r="70" spans="1:26" ht="40" customHeight="1" x14ac:dyDescent="0.15">
      <c r="A70" s="8">
        <f t="shared" si="12"/>
        <v>66</v>
      </c>
      <c r="B70" s="64" t="str">
        <f t="shared" ref="B70:B133" ca="1" si="29">IF(C69="","",IF(OR(C70=0,C70="",C69=""),"",IF(MID(_xlfn.FORMULATEXT(C70),8,2)&lt;&gt;"储备",INDIRECT(CHAR(CODE(MID(_xlfn.FORMULATEXT(C70),2,1))-1)&amp;(RIGHT(_xlfn.FORMULATEXT(C70),LEN(_xlfn.FORMULATEXT(C70))-2))),MID(_xlfn.FORMULATEXT(C70),3,5))))</f>
        <v/>
      </c>
      <c r="C70" s="77"/>
      <c r="D70" s="12" t="str">
        <f t="shared" ref="D70:D133" ca="1" si="30">IF(C69="","",IF(OR(C70=0,C70="",C69=""),"",IF(MID(_xlfn.FORMULATEXT(C70),8,2)&lt;&gt;"储备",INDIRECT(CHAR(CODE(MID(_xlfn.FORMULATEXT(C70),2,1))+1)&amp;(RIGHT(_xlfn.FORMULATEXT(C70),LEN(_xlfn.FORMULATEXT(C70))-2))),INDIRECT(MID(_xlfn.FORMULATEXT(C70),2,10)&amp;CHAR(CODE(MID(_xlfn.FORMULATEXT(C70),12,1))+1)&amp;(RIGHT(_xlfn.FORMULATEXT(C70),LEN(_xlfn.FORMULATEXT(C70))-12))))))</f>
        <v/>
      </c>
      <c r="E70" s="56" t="str">
        <f t="shared" ref="E70:E133" ca="1" si="31">IF(C69="","",IF(OR(C70=0,C70="",C69=""),"",IF(MID(_xlfn.FORMULATEXT(C70),8,2)&lt;&gt;"储备",INDIRECT(CHAR(CODE(MID(_xlfn.FORMULATEXT(C70),2,1))+2)&amp;(RIGHT(_xlfn.FORMULATEXT(C70),LEN(_xlfn.FORMULATEXT(C70))-2))),INDIRECT(MID(_xlfn.FORMULATEXT(C70),2,10)&amp;CHAR(CODE(MID(_xlfn.FORMULATEXT(C70),12,1))+2)&amp;(RIGHT(_xlfn.FORMULATEXT(C70),LEN(_xlfn.FORMULATEXT(C70))-12))))))</f>
        <v/>
      </c>
      <c r="F70" s="1"/>
      <c r="G70" s="56" t="str">
        <f t="shared" ca="1" si="17"/>
        <v/>
      </c>
      <c r="H70" s="2"/>
      <c r="I70" s="2"/>
      <c r="J70" s="2"/>
      <c r="K70" s="28"/>
      <c r="L70" s="57" t="str">
        <f t="shared" ca="1" si="18"/>
        <v/>
      </c>
      <c r="M70" s="58"/>
      <c r="N70" s="2"/>
      <c r="O70" s="2"/>
      <c r="P70" s="19" t="str">
        <f t="shared" ca="1" si="19"/>
        <v/>
      </c>
      <c r="Q70" s="57" t="str">
        <f t="shared" ca="1" si="20"/>
        <v/>
      </c>
      <c r="R70" s="55" t="str">
        <f t="shared" ca="1" si="21"/>
        <v/>
      </c>
      <c r="S70" s="59" t="str">
        <f t="shared" ca="1" si="22"/>
        <v/>
      </c>
      <c r="T70" s="20" t="str">
        <f t="shared" ca="1" si="23"/>
        <v/>
      </c>
      <c r="U70" s="58"/>
      <c r="V70" s="57" t="str">
        <f t="shared" ca="1" si="24"/>
        <v/>
      </c>
      <c r="W70" s="60" t="str">
        <f t="shared" ca="1" si="25"/>
        <v/>
      </c>
      <c r="X70" s="62" t="str">
        <f t="shared" ca="1" si="26"/>
        <v/>
      </c>
      <c r="Y70" s="60" t="str">
        <f t="shared" ca="1" si="27"/>
        <v/>
      </c>
      <c r="Z70" s="62" t="str">
        <f t="shared" ca="1" si="28"/>
        <v/>
      </c>
    </row>
    <row r="71" spans="1:26" ht="40" customHeight="1" x14ac:dyDescent="0.15">
      <c r="A71" s="8">
        <f t="shared" si="12"/>
        <v>67</v>
      </c>
      <c r="B71" s="64" t="str">
        <f t="shared" ca="1" si="29"/>
        <v/>
      </c>
      <c r="C71" s="77"/>
      <c r="D71" s="12" t="str">
        <f t="shared" ca="1" si="30"/>
        <v/>
      </c>
      <c r="E71" s="56" t="str">
        <f t="shared" ca="1" si="31"/>
        <v/>
      </c>
      <c r="F71" s="1"/>
      <c r="G71" s="56" t="str">
        <f t="shared" ca="1" si="17"/>
        <v/>
      </c>
      <c r="H71" s="2"/>
      <c r="I71" s="2"/>
      <c r="J71" s="2"/>
      <c r="K71" s="28"/>
      <c r="L71" s="57" t="str">
        <f t="shared" ca="1" si="18"/>
        <v/>
      </c>
      <c r="M71" s="58"/>
      <c r="N71" s="2"/>
      <c r="O71" s="2"/>
      <c r="P71" s="19" t="str">
        <f t="shared" ca="1" si="19"/>
        <v/>
      </c>
      <c r="Q71" s="57" t="str">
        <f t="shared" ca="1" si="20"/>
        <v/>
      </c>
      <c r="R71" s="55" t="str">
        <f t="shared" ca="1" si="21"/>
        <v/>
      </c>
      <c r="S71" s="59" t="str">
        <f t="shared" ca="1" si="22"/>
        <v/>
      </c>
      <c r="T71" s="20" t="str">
        <f t="shared" ca="1" si="23"/>
        <v/>
      </c>
      <c r="U71" s="58"/>
      <c r="V71" s="57" t="str">
        <f t="shared" ca="1" si="24"/>
        <v/>
      </c>
      <c r="W71" s="60" t="str">
        <f t="shared" ca="1" si="25"/>
        <v/>
      </c>
      <c r="X71" s="62" t="str">
        <f t="shared" ca="1" si="26"/>
        <v/>
      </c>
      <c r="Y71" s="60" t="str">
        <f t="shared" ca="1" si="27"/>
        <v/>
      </c>
      <c r="Z71" s="62" t="str">
        <f t="shared" ca="1" si="28"/>
        <v/>
      </c>
    </row>
    <row r="72" spans="1:26" ht="40" customHeight="1" x14ac:dyDescent="0.15">
      <c r="A72" s="8">
        <f t="shared" si="12"/>
        <v>68</v>
      </c>
      <c r="B72" s="64" t="str">
        <f t="shared" ca="1" si="29"/>
        <v/>
      </c>
      <c r="C72" s="77"/>
      <c r="D72" s="12" t="str">
        <f t="shared" ca="1" si="30"/>
        <v/>
      </c>
      <c r="E72" s="56" t="str">
        <f t="shared" ca="1" si="31"/>
        <v/>
      </c>
      <c r="F72" s="1"/>
      <c r="G72" s="56" t="str">
        <f t="shared" ca="1" si="17"/>
        <v/>
      </c>
      <c r="H72" s="2"/>
      <c r="I72" s="2"/>
      <c r="J72" s="2"/>
      <c r="K72" s="28"/>
      <c r="L72" s="57" t="str">
        <f t="shared" ca="1" si="18"/>
        <v/>
      </c>
      <c r="M72" s="58"/>
      <c r="N72" s="2"/>
      <c r="O72" s="2"/>
      <c r="P72" s="19" t="str">
        <f t="shared" ca="1" si="19"/>
        <v/>
      </c>
      <c r="Q72" s="57" t="str">
        <f t="shared" ca="1" si="20"/>
        <v/>
      </c>
      <c r="R72" s="55" t="str">
        <f t="shared" ca="1" si="21"/>
        <v/>
      </c>
      <c r="S72" s="59" t="str">
        <f t="shared" ca="1" si="22"/>
        <v/>
      </c>
      <c r="T72" s="20" t="str">
        <f t="shared" ca="1" si="23"/>
        <v/>
      </c>
      <c r="U72" s="58"/>
      <c r="V72" s="57" t="str">
        <f t="shared" ca="1" si="24"/>
        <v/>
      </c>
      <c r="W72" s="60" t="str">
        <f t="shared" ca="1" si="25"/>
        <v/>
      </c>
      <c r="X72" s="62" t="str">
        <f t="shared" ca="1" si="26"/>
        <v/>
      </c>
      <c r="Y72" s="60" t="str">
        <f t="shared" ca="1" si="27"/>
        <v/>
      </c>
      <c r="Z72" s="62" t="str">
        <f t="shared" ca="1" si="28"/>
        <v/>
      </c>
    </row>
    <row r="73" spans="1:26" ht="40" customHeight="1" x14ac:dyDescent="0.15">
      <c r="A73" s="8">
        <f t="shared" si="12"/>
        <v>69</v>
      </c>
      <c r="B73" s="64" t="str">
        <f t="shared" ca="1" si="29"/>
        <v/>
      </c>
      <c r="C73" s="77"/>
      <c r="D73" s="12" t="str">
        <f t="shared" ca="1" si="30"/>
        <v/>
      </c>
      <c r="E73" s="56" t="str">
        <f t="shared" ca="1" si="31"/>
        <v/>
      </c>
      <c r="F73" s="1"/>
      <c r="G73" s="56" t="str">
        <f t="shared" ref="G73:G136" ca="1" si="32">IF(OR(E73=0,E73="",F73=0,F73=""),"",E73*F73)</f>
        <v/>
      </c>
      <c r="H73" s="2"/>
      <c r="I73" s="2"/>
      <c r="J73" s="2"/>
      <c r="K73" s="28"/>
      <c r="L73" s="57" t="str">
        <f t="shared" ref="L73:L136" ca="1" si="33">IF(OR(H73="",H73=0,G73=""),"",G73*80%)</f>
        <v/>
      </c>
      <c r="M73" s="58"/>
      <c r="N73" s="2"/>
      <c r="O73" s="2"/>
      <c r="P73" s="19" t="str">
        <f t="shared" ref="P73:P136" ca="1" si="34">IF(OR(C73="",C73=0,G73="",G73=0,H73="",H73=0,I73="",I73=0,J73="",J73=0,K73="",K73=0,L73="",L73=0,M73="",N73="",N73=0,O73="",O73=0),"",IF(N73=5,"★★★★★",IF(N73=4,"★★★★",IF(N73=3,"★★★",IF(N73="","","X")))))</f>
        <v/>
      </c>
      <c r="Q73" s="57" t="str">
        <f t="shared" ref="Q73:Q136" ca="1" si="35">IF(OR(C73="",C73=0,G73="",G73=0),"",IF(P73="★★★★★",(G73-M73),IF(P73="★★★★",(G73-L73)*0.8+L73-M73,IF(P73="★★★",(G73-L73)*0.6+L73-M73,IF(L73="","",(G73-L73)*0+L73-M73)))))</f>
        <v/>
      </c>
      <c r="R73" s="55" t="str">
        <f t="shared" ref="R73:R136" ca="1" si="36">IF(OR(G73="",H73=""),"",IF(OR(AND(M73="",Q73=""),G73=0),"",IF(OR(Q73=0,Q73=""),L73/G73,(M73+Q73)/G73)))</f>
        <v/>
      </c>
      <c r="S73" s="59" t="str">
        <f t="shared" ref="S73:S136" ca="1" si="37">IF(R73="","",R73*G73)</f>
        <v/>
      </c>
      <c r="T73" s="20" t="str">
        <f t="shared" ref="T73:T136" ca="1" si="38">IF(AND(R73&lt;&gt;0,R73&lt;&gt;""),M73/G73,"")</f>
        <v/>
      </c>
      <c r="U73" s="58"/>
      <c r="V73" s="57" t="str">
        <f t="shared" ref="V73:V136" ca="1" si="39">IF(OR(C73="",C73=0,G73="",G73=0),"",IF(AND(P73="",L73=""),"",IF(M73+U73=0,"",M73+U73)))</f>
        <v/>
      </c>
      <c r="W73" s="60" t="str">
        <f t="shared" ref="W73:W136" ca="1" si="40">IF(V73="","",IF(P73&lt;&gt;"",IF(U73-Q73&gt;0,"",M73+Q73-V73),""))</f>
        <v/>
      </c>
      <c r="X73" s="62" t="str">
        <f t="shared" ref="X73:X136" ca="1" si="41">IF(S73="","",IF(S73=0,"",IF(W73="","",W73/S73)))</f>
        <v/>
      </c>
      <c r="Y73" s="60" t="str">
        <f t="shared" ref="Y73:Y136" ca="1" si="42">IF(V73="","",IF(P73="",IF(U73-Q73&gt;0,"",M73+Q73-V73),""))</f>
        <v/>
      </c>
      <c r="Z73" s="62" t="str">
        <f t="shared" ref="Z73:Z136" ca="1" si="43">IF(Y73="","",Y73/S73)</f>
        <v/>
      </c>
    </row>
    <row r="74" spans="1:26" ht="40" customHeight="1" x14ac:dyDescent="0.15">
      <c r="A74" s="8">
        <f t="shared" si="12"/>
        <v>70</v>
      </c>
      <c r="B74" s="64" t="str">
        <f t="shared" ca="1" si="29"/>
        <v/>
      </c>
      <c r="C74" s="77"/>
      <c r="D74" s="12" t="str">
        <f t="shared" ca="1" si="30"/>
        <v/>
      </c>
      <c r="E74" s="56" t="str">
        <f t="shared" ca="1" si="31"/>
        <v/>
      </c>
      <c r="F74" s="1"/>
      <c r="G74" s="56" t="str">
        <f t="shared" ca="1" si="32"/>
        <v/>
      </c>
      <c r="H74" s="2"/>
      <c r="I74" s="2"/>
      <c r="J74" s="2"/>
      <c r="K74" s="28"/>
      <c r="L74" s="57" t="str">
        <f t="shared" ca="1" si="33"/>
        <v/>
      </c>
      <c r="M74" s="58"/>
      <c r="N74" s="2"/>
      <c r="O74" s="2"/>
      <c r="P74" s="19" t="str">
        <f t="shared" ca="1" si="34"/>
        <v/>
      </c>
      <c r="Q74" s="57" t="str">
        <f t="shared" ca="1" si="35"/>
        <v/>
      </c>
      <c r="R74" s="55" t="str">
        <f t="shared" ca="1" si="36"/>
        <v/>
      </c>
      <c r="S74" s="59" t="str">
        <f t="shared" ca="1" si="37"/>
        <v/>
      </c>
      <c r="T74" s="20" t="str">
        <f t="shared" ca="1" si="38"/>
        <v/>
      </c>
      <c r="U74" s="58"/>
      <c r="V74" s="57" t="str">
        <f t="shared" ca="1" si="39"/>
        <v/>
      </c>
      <c r="W74" s="60" t="str">
        <f t="shared" ca="1" si="40"/>
        <v/>
      </c>
      <c r="X74" s="62" t="str">
        <f t="shared" ca="1" si="41"/>
        <v/>
      </c>
      <c r="Y74" s="60" t="str">
        <f t="shared" ca="1" si="42"/>
        <v/>
      </c>
      <c r="Z74" s="62" t="str">
        <f t="shared" ca="1" si="43"/>
        <v/>
      </c>
    </row>
    <row r="75" spans="1:26" ht="40" customHeight="1" x14ac:dyDescent="0.15">
      <c r="A75" s="8">
        <f t="shared" si="12"/>
        <v>71</v>
      </c>
      <c r="B75" s="64" t="str">
        <f t="shared" ca="1" si="29"/>
        <v/>
      </c>
      <c r="C75" s="77"/>
      <c r="D75" s="12" t="str">
        <f t="shared" ca="1" si="30"/>
        <v/>
      </c>
      <c r="E75" s="56" t="str">
        <f t="shared" ca="1" si="31"/>
        <v/>
      </c>
      <c r="F75" s="1"/>
      <c r="G75" s="56" t="str">
        <f t="shared" ca="1" si="32"/>
        <v/>
      </c>
      <c r="H75" s="2"/>
      <c r="I75" s="2"/>
      <c r="J75" s="2"/>
      <c r="K75" s="28"/>
      <c r="L75" s="57" t="str">
        <f t="shared" ca="1" si="33"/>
        <v/>
      </c>
      <c r="M75" s="58"/>
      <c r="N75" s="2"/>
      <c r="O75" s="2"/>
      <c r="P75" s="19" t="str">
        <f t="shared" ca="1" si="34"/>
        <v/>
      </c>
      <c r="Q75" s="57" t="str">
        <f t="shared" ca="1" si="35"/>
        <v/>
      </c>
      <c r="R75" s="55" t="str">
        <f t="shared" ca="1" si="36"/>
        <v/>
      </c>
      <c r="S75" s="59" t="str">
        <f t="shared" ca="1" si="37"/>
        <v/>
      </c>
      <c r="T75" s="20" t="str">
        <f t="shared" ca="1" si="38"/>
        <v/>
      </c>
      <c r="U75" s="58"/>
      <c r="V75" s="57" t="str">
        <f t="shared" ca="1" si="39"/>
        <v/>
      </c>
      <c r="W75" s="60" t="str">
        <f t="shared" ca="1" si="40"/>
        <v/>
      </c>
      <c r="X75" s="62" t="str">
        <f t="shared" ca="1" si="41"/>
        <v/>
      </c>
      <c r="Y75" s="60" t="str">
        <f t="shared" ca="1" si="42"/>
        <v/>
      </c>
      <c r="Z75" s="62" t="str">
        <f t="shared" ca="1" si="43"/>
        <v/>
      </c>
    </row>
    <row r="76" spans="1:26" ht="40" customHeight="1" x14ac:dyDescent="0.15">
      <c r="A76" s="8">
        <f t="shared" si="12"/>
        <v>72</v>
      </c>
      <c r="B76" s="64" t="str">
        <f t="shared" ca="1" si="29"/>
        <v/>
      </c>
      <c r="C76" s="77"/>
      <c r="D76" s="12" t="str">
        <f t="shared" ca="1" si="30"/>
        <v/>
      </c>
      <c r="E76" s="56" t="str">
        <f t="shared" ca="1" si="31"/>
        <v/>
      </c>
      <c r="F76" s="1"/>
      <c r="G76" s="56" t="str">
        <f t="shared" ca="1" si="32"/>
        <v/>
      </c>
      <c r="H76" s="2"/>
      <c r="I76" s="2"/>
      <c r="J76" s="2"/>
      <c r="K76" s="28"/>
      <c r="L76" s="57" t="str">
        <f t="shared" ca="1" si="33"/>
        <v/>
      </c>
      <c r="M76" s="58"/>
      <c r="N76" s="2"/>
      <c r="O76" s="2"/>
      <c r="P76" s="19" t="str">
        <f t="shared" ca="1" si="34"/>
        <v/>
      </c>
      <c r="Q76" s="57" t="str">
        <f t="shared" ca="1" si="35"/>
        <v/>
      </c>
      <c r="R76" s="55" t="str">
        <f t="shared" ca="1" si="36"/>
        <v/>
      </c>
      <c r="S76" s="59" t="str">
        <f t="shared" ca="1" si="37"/>
        <v/>
      </c>
      <c r="T76" s="20" t="str">
        <f t="shared" ca="1" si="38"/>
        <v/>
      </c>
      <c r="U76" s="58"/>
      <c r="V76" s="57" t="str">
        <f t="shared" ca="1" si="39"/>
        <v/>
      </c>
      <c r="W76" s="60" t="str">
        <f t="shared" ca="1" si="40"/>
        <v/>
      </c>
      <c r="X76" s="62" t="str">
        <f t="shared" ca="1" si="41"/>
        <v/>
      </c>
      <c r="Y76" s="60" t="str">
        <f t="shared" ca="1" si="42"/>
        <v/>
      </c>
      <c r="Z76" s="62" t="str">
        <f t="shared" ca="1" si="43"/>
        <v/>
      </c>
    </row>
    <row r="77" spans="1:26" ht="40" customHeight="1" x14ac:dyDescent="0.15">
      <c r="A77" s="8">
        <f t="shared" si="12"/>
        <v>73</v>
      </c>
      <c r="B77" s="64" t="str">
        <f t="shared" ca="1" si="29"/>
        <v/>
      </c>
      <c r="C77" s="77"/>
      <c r="D77" s="12" t="str">
        <f t="shared" ca="1" si="30"/>
        <v/>
      </c>
      <c r="E77" s="56" t="str">
        <f t="shared" ca="1" si="31"/>
        <v/>
      </c>
      <c r="F77" s="1"/>
      <c r="G77" s="56" t="str">
        <f t="shared" ca="1" si="32"/>
        <v/>
      </c>
      <c r="H77" s="2"/>
      <c r="I77" s="2"/>
      <c r="J77" s="2"/>
      <c r="K77" s="28"/>
      <c r="L77" s="57" t="str">
        <f t="shared" ca="1" si="33"/>
        <v/>
      </c>
      <c r="M77" s="58"/>
      <c r="N77" s="2"/>
      <c r="O77" s="2"/>
      <c r="P77" s="19" t="str">
        <f t="shared" ca="1" si="34"/>
        <v/>
      </c>
      <c r="Q77" s="57" t="str">
        <f t="shared" ca="1" si="35"/>
        <v/>
      </c>
      <c r="R77" s="55" t="str">
        <f t="shared" ca="1" si="36"/>
        <v/>
      </c>
      <c r="S77" s="59" t="str">
        <f t="shared" ca="1" si="37"/>
        <v/>
      </c>
      <c r="T77" s="20" t="str">
        <f t="shared" ca="1" si="38"/>
        <v/>
      </c>
      <c r="U77" s="58"/>
      <c r="V77" s="57" t="str">
        <f t="shared" ca="1" si="39"/>
        <v/>
      </c>
      <c r="W77" s="60" t="str">
        <f t="shared" ca="1" si="40"/>
        <v/>
      </c>
      <c r="X77" s="62" t="str">
        <f t="shared" ca="1" si="41"/>
        <v/>
      </c>
      <c r="Y77" s="60" t="str">
        <f t="shared" ca="1" si="42"/>
        <v/>
      </c>
      <c r="Z77" s="62" t="str">
        <f t="shared" ca="1" si="43"/>
        <v/>
      </c>
    </row>
    <row r="78" spans="1:26" ht="40" customHeight="1" x14ac:dyDescent="0.15">
      <c r="A78" s="8">
        <f t="shared" si="12"/>
        <v>74</v>
      </c>
      <c r="B78" s="64" t="str">
        <f t="shared" ca="1" si="29"/>
        <v/>
      </c>
      <c r="C78" s="77"/>
      <c r="D78" s="12" t="str">
        <f t="shared" ca="1" si="30"/>
        <v/>
      </c>
      <c r="E78" s="56" t="str">
        <f t="shared" ca="1" si="31"/>
        <v/>
      </c>
      <c r="F78" s="1"/>
      <c r="G78" s="56" t="str">
        <f t="shared" ca="1" si="32"/>
        <v/>
      </c>
      <c r="H78" s="2"/>
      <c r="I78" s="2"/>
      <c r="J78" s="2"/>
      <c r="K78" s="28"/>
      <c r="L78" s="57" t="str">
        <f t="shared" ca="1" si="33"/>
        <v/>
      </c>
      <c r="M78" s="58"/>
      <c r="N78" s="2"/>
      <c r="O78" s="2"/>
      <c r="P78" s="19" t="str">
        <f t="shared" ca="1" si="34"/>
        <v/>
      </c>
      <c r="Q78" s="57" t="str">
        <f t="shared" ca="1" si="35"/>
        <v/>
      </c>
      <c r="R78" s="55" t="str">
        <f t="shared" ca="1" si="36"/>
        <v/>
      </c>
      <c r="S78" s="59" t="str">
        <f t="shared" ca="1" si="37"/>
        <v/>
      </c>
      <c r="T78" s="20" t="str">
        <f t="shared" ca="1" si="38"/>
        <v/>
      </c>
      <c r="U78" s="58"/>
      <c r="V78" s="57" t="str">
        <f t="shared" ca="1" si="39"/>
        <v/>
      </c>
      <c r="W78" s="60" t="str">
        <f t="shared" ca="1" si="40"/>
        <v/>
      </c>
      <c r="X78" s="62" t="str">
        <f t="shared" ca="1" si="41"/>
        <v/>
      </c>
      <c r="Y78" s="60" t="str">
        <f t="shared" ca="1" si="42"/>
        <v/>
      </c>
      <c r="Z78" s="62" t="str">
        <f t="shared" ca="1" si="43"/>
        <v/>
      </c>
    </row>
    <row r="79" spans="1:26" ht="40" customHeight="1" x14ac:dyDescent="0.15">
      <c r="A79" s="8">
        <f t="shared" si="12"/>
        <v>75</v>
      </c>
      <c r="B79" s="64" t="str">
        <f t="shared" ca="1" si="29"/>
        <v/>
      </c>
      <c r="C79" s="77"/>
      <c r="D79" s="12" t="str">
        <f t="shared" ca="1" si="30"/>
        <v/>
      </c>
      <c r="E79" s="56" t="str">
        <f t="shared" ca="1" si="31"/>
        <v/>
      </c>
      <c r="F79" s="1"/>
      <c r="G79" s="56" t="str">
        <f t="shared" ca="1" si="32"/>
        <v/>
      </c>
      <c r="H79" s="2"/>
      <c r="I79" s="2"/>
      <c r="J79" s="2"/>
      <c r="K79" s="28"/>
      <c r="L79" s="57" t="str">
        <f t="shared" ca="1" si="33"/>
        <v/>
      </c>
      <c r="M79" s="58"/>
      <c r="N79" s="2"/>
      <c r="O79" s="2"/>
      <c r="P79" s="19" t="str">
        <f t="shared" ca="1" si="34"/>
        <v/>
      </c>
      <c r="Q79" s="57" t="str">
        <f t="shared" ca="1" si="35"/>
        <v/>
      </c>
      <c r="R79" s="55" t="str">
        <f t="shared" ca="1" si="36"/>
        <v/>
      </c>
      <c r="S79" s="59" t="str">
        <f t="shared" ca="1" si="37"/>
        <v/>
      </c>
      <c r="T79" s="20" t="str">
        <f t="shared" ca="1" si="38"/>
        <v/>
      </c>
      <c r="U79" s="58"/>
      <c r="V79" s="57" t="str">
        <f t="shared" ca="1" si="39"/>
        <v/>
      </c>
      <c r="W79" s="60" t="str">
        <f t="shared" ca="1" si="40"/>
        <v/>
      </c>
      <c r="X79" s="62" t="str">
        <f t="shared" ca="1" si="41"/>
        <v/>
      </c>
      <c r="Y79" s="60" t="str">
        <f t="shared" ca="1" si="42"/>
        <v/>
      </c>
      <c r="Z79" s="62" t="str">
        <f t="shared" ca="1" si="43"/>
        <v/>
      </c>
    </row>
    <row r="80" spans="1:26" ht="40" customHeight="1" x14ac:dyDescent="0.15">
      <c r="A80" s="8">
        <f t="shared" si="12"/>
        <v>76</v>
      </c>
      <c r="B80" s="64" t="str">
        <f t="shared" ca="1" si="29"/>
        <v/>
      </c>
      <c r="C80" s="77"/>
      <c r="D80" s="12" t="str">
        <f t="shared" ca="1" si="30"/>
        <v/>
      </c>
      <c r="E80" s="56" t="str">
        <f t="shared" ca="1" si="31"/>
        <v/>
      </c>
      <c r="F80" s="1"/>
      <c r="G80" s="56" t="str">
        <f t="shared" ca="1" si="32"/>
        <v/>
      </c>
      <c r="H80" s="2"/>
      <c r="I80" s="2"/>
      <c r="J80" s="2"/>
      <c r="K80" s="28"/>
      <c r="L80" s="57" t="str">
        <f t="shared" ca="1" si="33"/>
        <v/>
      </c>
      <c r="M80" s="58"/>
      <c r="N80" s="2"/>
      <c r="O80" s="2"/>
      <c r="P80" s="19" t="str">
        <f t="shared" ca="1" si="34"/>
        <v/>
      </c>
      <c r="Q80" s="57" t="str">
        <f t="shared" ca="1" si="35"/>
        <v/>
      </c>
      <c r="R80" s="55" t="str">
        <f t="shared" ca="1" si="36"/>
        <v/>
      </c>
      <c r="S80" s="59" t="str">
        <f t="shared" ca="1" si="37"/>
        <v/>
      </c>
      <c r="T80" s="20" t="str">
        <f t="shared" ca="1" si="38"/>
        <v/>
      </c>
      <c r="U80" s="58"/>
      <c r="V80" s="57" t="str">
        <f t="shared" ca="1" si="39"/>
        <v/>
      </c>
      <c r="W80" s="60" t="str">
        <f t="shared" ca="1" si="40"/>
        <v/>
      </c>
      <c r="X80" s="62" t="str">
        <f t="shared" ca="1" si="41"/>
        <v/>
      </c>
      <c r="Y80" s="60" t="str">
        <f t="shared" ca="1" si="42"/>
        <v/>
      </c>
      <c r="Z80" s="62" t="str">
        <f t="shared" ca="1" si="43"/>
        <v/>
      </c>
    </row>
    <row r="81" spans="1:26" ht="40" customHeight="1" x14ac:dyDescent="0.15">
      <c r="A81" s="8">
        <f t="shared" si="12"/>
        <v>77</v>
      </c>
      <c r="B81" s="64" t="str">
        <f t="shared" ca="1" si="29"/>
        <v/>
      </c>
      <c r="C81" s="77"/>
      <c r="D81" s="12" t="str">
        <f t="shared" ca="1" si="30"/>
        <v/>
      </c>
      <c r="E81" s="56" t="str">
        <f t="shared" ca="1" si="31"/>
        <v/>
      </c>
      <c r="F81" s="1"/>
      <c r="G81" s="56" t="str">
        <f t="shared" ca="1" si="32"/>
        <v/>
      </c>
      <c r="H81" s="2"/>
      <c r="I81" s="2"/>
      <c r="J81" s="2"/>
      <c r="K81" s="28"/>
      <c r="L81" s="57" t="str">
        <f t="shared" ca="1" si="33"/>
        <v/>
      </c>
      <c r="M81" s="58"/>
      <c r="N81" s="2"/>
      <c r="O81" s="2"/>
      <c r="P81" s="19" t="str">
        <f t="shared" ca="1" si="34"/>
        <v/>
      </c>
      <c r="Q81" s="57" t="str">
        <f t="shared" ca="1" si="35"/>
        <v/>
      </c>
      <c r="R81" s="55" t="str">
        <f t="shared" ca="1" si="36"/>
        <v/>
      </c>
      <c r="S81" s="59" t="str">
        <f t="shared" ca="1" si="37"/>
        <v/>
      </c>
      <c r="T81" s="20" t="str">
        <f t="shared" ca="1" si="38"/>
        <v/>
      </c>
      <c r="U81" s="58"/>
      <c r="V81" s="57" t="str">
        <f t="shared" ca="1" si="39"/>
        <v/>
      </c>
      <c r="W81" s="60" t="str">
        <f t="shared" ca="1" si="40"/>
        <v/>
      </c>
      <c r="X81" s="62" t="str">
        <f t="shared" ca="1" si="41"/>
        <v/>
      </c>
      <c r="Y81" s="60" t="str">
        <f t="shared" ca="1" si="42"/>
        <v/>
      </c>
      <c r="Z81" s="62" t="str">
        <f t="shared" ca="1" si="43"/>
        <v/>
      </c>
    </row>
    <row r="82" spans="1:26" ht="40" customHeight="1" x14ac:dyDescent="0.15">
      <c r="A82" s="8">
        <f t="shared" si="12"/>
        <v>78</v>
      </c>
      <c r="B82" s="64" t="str">
        <f t="shared" ca="1" si="29"/>
        <v/>
      </c>
      <c r="C82" s="77"/>
      <c r="D82" s="12" t="str">
        <f t="shared" ca="1" si="30"/>
        <v/>
      </c>
      <c r="E82" s="56" t="str">
        <f t="shared" ca="1" si="31"/>
        <v/>
      </c>
      <c r="F82" s="1"/>
      <c r="G82" s="56" t="str">
        <f t="shared" ca="1" si="32"/>
        <v/>
      </c>
      <c r="H82" s="2"/>
      <c r="I82" s="2"/>
      <c r="J82" s="2"/>
      <c r="K82" s="28"/>
      <c r="L82" s="57" t="str">
        <f t="shared" ca="1" si="33"/>
        <v/>
      </c>
      <c r="M82" s="58"/>
      <c r="N82" s="2"/>
      <c r="O82" s="2"/>
      <c r="P82" s="19" t="str">
        <f t="shared" ca="1" si="34"/>
        <v/>
      </c>
      <c r="Q82" s="57" t="str">
        <f t="shared" ca="1" si="35"/>
        <v/>
      </c>
      <c r="R82" s="55" t="str">
        <f t="shared" ca="1" si="36"/>
        <v/>
      </c>
      <c r="S82" s="59" t="str">
        <f t="shared" ca="1" si="37"/>
        <v/>
      </c>
      <c r="T82" s="20" t="str">
        <f t="shared" ca="1" si="38"/>
        <v/>
      </c>
      <c r="U82" s="58"/>
      <c r="V82" s="57" t="str">
        <f t="shared" ca="1" si="39"/>
        <v/>
      </c>
      <c r="W82" s="60" t="str">
        <f t="shared" ca="1" si="40"/>
        <v/>
      </c>
      <c r="X82" s="62" t="str">
        <f t="shared" ca="1" si="41"/>
        <v/>
      </c>
      <c r="Y82" s="60" t="str">
        <f t="shared" ca="1" si="42"/>
        <v/>
      </c>
      <c r="Z82" s="62" t="str">
        <f t="shared" ca="1" si="43"/>
        <v/>
      </c>
    </row>
    <row r="83" spans="1:26" ht="40" customHeight="1" x14ac:dyDescent="0.15">
      <c r="A83" s="8">
        <f t="shared" si="12"/>
        <v>79</v>
      </c>
      <c r="B83" s="64" t="str">
        <f t="shared" ca="1" si="29"/>
        <v/>
      </c>
      <c r="C83" s="77"/>
      <c r="D83" s="12" t="str">
        <f t="shared" ca="1" si="30"/>
        <v/>
      </c>
      <c r="E83" s="56" t="str">
        <f t="shared" ca="1" si="31"/>
        <v/>
      </c>
      <c r="F83" s="1"/>
      <c r="G83" s="56" t="str">
        <f t="shared" ca="1" si="32"/>
        <v/>
      </c>
      <c r="H83" s="2"/>
      <c r="I83" s="2"/>
      <c r="J83" s="2"/>
      <c r="K83" s="28"/>
      <c r="L83" s="57" t="str">
        <f t="shared" ca="1" si="33"/>
        <v/>
      </c>
      <c r="M83" s="58"/>
      <c r="N83" s="2"/>
      <c r="O83" s="2"/>
      <c r="P83" s="19" t="str">
        <f t="shared" ca="1" si="34"/>
        <v/>
      </c>
      <c r="Q83" s="57" t="str">
        <f t="shared" ca="1" si="35"/>
        <v/>
      </c>
      <c r="R83" s="55" t="str">
        <f t="shared" ca="1" si="36"/>
        <v/>
      </c>
      <c r="S83" s="59" t="str">
        <f t="shared" ca="1" si="37"/>
        <v/>
      </c>
      <c r="T83" s="20" t="str">
        <f t="shared" ca="1" si="38"/>
        <v/>
      </c>
      <c r="U83" s="58"/>
      <c r="V83" s="57" t="str">
        <f t="shared" ca="1" si="39"/>
        <v/>
      </c>
      <c r="W83" s="60" t="str">
        <f t="shared" ca="1" si="40"/>
        <v/>
      </c>
      <c r="X83" s="62" t="str">
        <f t="shared" ca="1" si="41"/>
        <v/>
      </c>
      <c r="Y83" s="60" t="str">
        <f t="shared" ca="1" si="42"/>
        <v/>
      </c>
      <c r="Z83" s="62" t="str">
        <f t="shared" ca="1" si="43"/>
        <v/>
      </c>
    </row>
    <row r="84" spans="1:26" ht="40" customHeight="1" x14ac:dyDescent="0.15">
      <c r="A84" s="8">
        <f t="shared" si="12"/>
        <v>80</v>
      </c>
      <c r="B84" s="64" t="str">
        <f t="shared" ca="1" si="29"/>
        <v/>
      </c>
      <c r="C84" s="77"/>
      <c r="D84" s="12" t="str">
        <f t="shared" ca="1" si="30"/>
        <v/>
      </c>
      <c r="E84" s="56" t="str">
        <f t="shared" ca="1" si="31"/>
        <v/>
      </c>
      <c r="F84" s="1"/>
      <c r="G84" s="56" t="str">
        <f t="shared" ca="1" si="32"/>
        <v/>
      </c>
      <c r="H84" s="2"/>
      <c r="I84" s="2"/>
      <c r="J84" s="2"/>
      <c r="K84" s="28"/>
      <c r="L84" s="57" t="str">
        <f t="shared" ca="1" si="33"/>
        <v/>
      </c>
      <c r="M84" s="58"/>
      <c r="N84" s="2"/>
      <c r="O84" s="2"/>
      <c r="P84" s="19" t="str">
        <f t="shared" ca="1" si="34"/>
        <v/>
      </c>
      <c r="Q84" s="57" t="str">
        <f t="shared" ca="1" si="35"/>
        <v/>
      </c>
      <c r="R84" s="55" t="str">
        <f t="shared" ca="1" si="36"/>
        <v/>
      </c>
      <c r="S84" s="59" t="str">
        <f t="shared" ca="1" si="37"/>
        <v/>
      </c>
      <c r="T84" s="20" t="str">
        <f t="shared" ca="1" si="38"/>
        <v/>
      </c>
      <c r="U84" s="58"/>
      <c r="V84" s="57" t="str">
        <f t="shared" ca="1" si="39"/>
        <v/>
      </c>
      <c r="W84" s="60" t="str">
        <f t="shared" ca="1" si="40"/>
        <v/>
      </c>
      <c r="X84" s="62" t="str">
        <f t="shared" ca="1" si="41"/>
        <v/>
      </c>
      <c r="Y84" s="60" t="str">
        <f t="shared" ca="1" si="42"/>
        <v/>
      </c>
      <c r="Z84" s="62" t="str">
        <f t="shared" ca="1" si="43"/>
        <v/>
      </c>
    </row>
    <row r="85" spans="1:26" ht="40" customHeight="1" x14ac:dyDescent="0.15">
      <c r="A85" s="8">
        <f t="shared" si="12"/>
        <v>81</v>
      </c>
      <c r="B85" s="64" t="str">
        <f t="shared" ca="1" si="29"/>
        <v/>
      </c>
      <c r="C85" s="77"/>
      <c r="D85" s="12" t="str">
        <f t="shared" ca="1" si="30"/>
        <v/>
      </c>
      <c r="E85" s="56" t="str">
        <f t="shared" ca="1" si="31"/>
        <v/>
      </c>
      <c r="F85" s="1"/>
      <c r="G85" s="56" t="str">
        <f t="shared" ca="1" si="32"/>
        <v/>
      </c>
      <c r="H85" s="2"/>
      <c r="I85" s="2"/>
      <c r="J85" s="2"/>
      <c r="K85" s="28"/>
      <c r="L85" s="57" t="str">
        <f t="shared" ca="1" si="33"/>
        <v/>
      </c>
      <c r="M85" s="58"/>
      <c r="N85" s="2"/>
      <c r="O85" s="2"/>
      <c r="P85" s="19" t="str">
        <f t="shared" ca="1" si="34"/>
        <v/>
      </c>
      <c r="Q85" s="57" t="str">
        <f t="shared" ca="1" si="35"/>
        <v/>
      </c>
      <c r="R85" s="55" t="str">
        <f t="shared" ca="1" si="36"/>
        <v/>
      </c>
      <c r="S85" s="59" t="str">
        <f t="shared" ca="1" si="37"/>
        <v/>
      </c>
      <c r="T85" s="20" t="str">
        <f t="shared" ca="1" si="38"/>
        <v/>
      </c>
      <c r="U85" s="58"/>
      <c r="V85" s="57" t="str">
        <f t="shared" ca="1" si="39"/>
        <v/>
      </c>
      <c r="W85" s="60" t="str">
        <f t="shared" ca="1" si="40"/>
        <v/>
      </c>
      <c r="X85" s="62" t="str">
        <f t="shared" ca="1" si="41"/>
        <v/>
      </c>
      <c r="Y85" s="60" t="str">
        <f t="shared" ca="1" si="42"/>
        <v/>
      </c>
      <c r="Z85" s="62" t="str">
        <f t="shared" ca="1" si="43"/>
        <v/>
      </c>
    </row>
    <row r="86" spans="1:26" ht="40" customHeight="1" x14ac:dyDescent="0.15">
      <c r="A86" s="8">
        <f t="shared" si="12"/>
        <v>82</v>
      </c>
      <c r="B86" s="64" t="str">
        <f t="shared" ca="1" si="29"/>
        <v/>
      </c>
      <c r="C86" s="77"/>
      <c r="D86" s="12" t="str">
        <f t="shared" ca="1" si="30"/>
        <v/>
      </c>
      <c r="E86" s="56" t="str">
        <f t="shared" ca="1" si="31"/>
        <v/>
      </c>
      <c r="F86" s="1"/>
      <c r="G86" s="56" t="str">
        <f t="shared" ca="1" si="32"/>
        <v/>
      </c>
      <c r="H86" s="2"/>
      <c r="I86" s="2"/>
      <c r="J86" s="2"/>
      <c r="K86" s="28"/>
      <c r="L86" s="57" t="str">
        <f t="shared" ca="1" si="33"/>
        <v/>
      </c>
      <c r="M86" s="58"/>
      <c r="N86" s="2"/>
      <c r="O86" s="2"/>
      <c r="P86" s="19" t="str">
        <f t="shared" ca="1" si="34"/>
        <v/>
      </c>
      <c r="Q86" s="57" t="str">
        <f t="shared" ca="1" si="35"/>
        <v/>
      </c>
      <c r="R86" s="55" t="str">
        <f t="shared" ca="1" si="36"/>
        <v/>
      </c>
      <c r="S86" s="59" t="str">
        <f t="shared" ca="1" si="37"/>
        <v/>
      </c>
      <c r="T86" s="20" t="str">
        <f t="shared" ca="1" si="38"/>
        <v/>
      </c>
      <c r="U86" s="58"/>
      <c r="V86" s="57" t="str">
        <f t="shared" ca="1" si="39"/>
        <v/>
      </c>
      <c r="W86" s="60" t="str">
        <f t="shared" ca="1" si="40"/>
        <v/>
      </c>
      <c r="X86" s="62" t="str">
        <f t="shared" ca="1" si="41"/>
        <v/>
      </c>
      <c r="Y86" s="60" t="str">
        <f t="shared" ca="1" si="42"/>
        <v/>
      </c>
      <c r="Z86" s="62" t="str">
        <f t="shared" ca="1" si="43"/>
        <v/>
      </c>
    </row>
    <row r="87" spans="1:26" ht="40" customHeight="1" x14ac:dyDescent="0.15">
      <c r="A87" s="8">
        <f t="shared" si="12"/>
        <v>83</v>
      </c>
      <c r="B87" s="64" t="str">
        <f t="shared" ca="1" si="29"/>
        <v/>
      </c>
      <c r="C87" s="77"/>
      <c r="D87" s="12" t="str">
        <f t="shared" ca="1" si="30"/>
        <v/>
      </c>
      <c r="E87" s="56" t="str">
        <f t="shared" ca="1" si="31"/>
        <v/>
      </c>
      <c r="F87" s="1"/>
      <c r="G87" s="56" t="str">
        <f t="shared" ca="1" si="32"/>
        <v/>
      </c>
      <c r="H87" s="2"/>
      <c r="I87" s="2"/>
      <c r="J87" s="2"/>
      <c r="K87" s="28"/>
      <c r="L87" s="57" t="str">
        <f t="shared" ca="1" si="33"/>
        <v/>
      </c>
      <c r="M87" s="58"/>
      <c r="N87" s="2"/>
      <c r="O87" s="2"/>
      <c r="P87" s="19" t="str">
        <f t="shared" ca="1" si="34"/>
        <v/>
      </c>
      <c r="Q87" s="57" t="str">
        <f t="shared" ca="1" si="35"/>
        <v/>
      </c>
      <c r="R87" s="55" t="str">
        <f t="shared" ca="1" si="36"/>
        <v/>
      </c>
      <c r="S87" s="59" t="str">
        <f t="shared" ca="1" si="37"/>
        <v/>
      </c>
      <c r="T87" s="20" t="str">
        <f t="shared" ca="1" si="38"/>
        <v/>
      </c>
      <c r="U87" s="58"/>
      <c r="V87" s="57" t="str">
        <f t="shared" ca="1" si="39"/>
        <v/>
      </c>
      <c r="W87" s="60" t="str">
        <f t="shared" ca="1" si="40"/>
        <v/>
      </c>
      <c r="X87" s="62" t="str">
        <f t="shared" ca="1" si="41"/>
        <v/>
      </c>
      <c r="Y87" s="60" t="str">
        <f t="shared" ca="1" si="42"/>
        <v/>
      </c>
      <c r="Z87" s="62" t="str">
        <f t="shared" ca="1" si="43"/>
        <v/>
      </c>
    </row>
    <row r="88" spans="1:26" ht="40" customHeight="1" x14ac:dyDescent="0.15">
      <c r="A88" s="8">
        <f t="shared" si="12"/>
        <v>84</v>
      </c>
      <c r="B88" s="64" t="str">
        <f t="shared" ca="1" si="29"/>
        <v/>
      </c>
      <c r="C88" s="77"/>
      <c r="D88" s="12" t="str">
        <f t="shared" ca="1" si="30"/>
        <v/>
      </c>
      <c r="E88" s="56" t="str">
        <f t="shared" ca="1" si="31"/>
        <v/>
      </c>
      <c r="F88" s="1"/>
      <c r="G88" s="56" t="str">
        <f t="shared" ca="1" si="32"/>
        <v/>
      </c>
      <c r="H88" s="2"/>
      <c r="I88" s="2"/>
      <c r="J88" s="2"/>
      <c r="K88" s="28"/>
      <c r="L88" s="57" t="str">
        <f t="shared" ca="1" si="33"/>
        <v/>
      </c>
      <c r="M88" s="58"/>
      <c r="N88" s="2"/>
      <c r="O88" s="2"/>
      <c r="P88" s="19" t="str">
        <f t="shared" ca="1" si="34"/>
        <v/>
      </c>
      <c r="Q88" s="57" t="str">
        <f t="shared" ca="1" si="35"/>
        <v/>
      </c>
      <c r="R88" s="55" t="str">
        <f t="shared" ca="1" si="36"/>
        <v/>
      </c>
      <c r="S88" s="59" t="str">
        <f t="shared" ca="1" si="37"/>
        <v/>
      </c>
      <c r="T88" s="20" t="str">
        <f t="shared" ca="1" si="38"/>
        <v/>
      </c>
      <c r="U88" s="58"/>
      <c r="V88" s="57" t="str">
        <f t="shared" ca="1" si="39"/>
        <v/>
      </c>
      <c r="W88" s="60" t="str">
        <f t="shared" ca="1" si="40"/>
        <v/>
      </c>
      <c r="X88" s="62" t="str">
        <f t="shared" ca="1" si="41"/>
        <v/>
      </c>
      <c r="Y88" s="60" t="str">
        <f t="shared" ca="1" si="42"/>
        <v/>
      </c>
      <c r="Z88" s="62" t="str">
        <f t="shared" ca="1" si="43"/>
        <v/>
      </c>
    </row>
    <row r="89" spans="1:26" ht="40" customHeight="1" x14ac:dyDescent="0.15">
      <c r="A89" s="8">
        <f t="shared" si="12"/>
        <v>85</v>
      </c>
      <c r="B89" s="64" t="str">
        <f t="shared" ca="1" si="29"/>
        <v/>
      </c>
      <c r="C89" s="77"/>
      <c r="D89" s="12" t="str">
        <f t="shared" ca="1" si="30"/>
        <v/>
      </c>
      <c r="E89" s="56" t="str">
        <f t="shared" ca="1" si="31"/>
        <v/>
      </c>
      <c r="F89" s="1"/>
      <c r="G89" s="56" t="str">
        <f t="shared" ca="1" si="32"/>
        <v/>
      </c>
      <c r="H89" s="2"/>
      <c r="I89" s="2"/>
      <c r="J89" s="2"/>
      <c r="K89" s="28"/>
      <c r="L89" s="57" t="str">
        <f t="shared" ca="1" si="33"/>
        <v/>
      </c>
      <c r="M89" s="58"/>
      <c r="N89" s="2"/>
      <c r="O89" s="2"/>
      <c r="P89" s="19" t="str">
        <f t="shared" ca="1" si="34"/>
        <v/>
      </c>
      <c r="Q89" s="57" t="str">
        <f t="shared" ca="1" si="35"/>
        <v/>
      </c>
      <c r="R89" s="55" t="str">
        <f t="shared" ca="1" si="36"/>
        <v/>
      </c>
      <c r="S89" s="59" t="str">
        <f t="shared" ca="1" si="37"/>
        <v/>
      </c>
      <c r="T89" s="20" t="str">
        <f t="shared" ca="1" si="38"/>
        <v/>
      </c>
      <c r="U89" s="58"/>
      <c r="V89" s="57" t="str">
        <f t="shared" ca="1" si="39"/>
        <v/>
      </c>
      <c r="W89" s="60" t="str">
        <f t="shared" ca="1" si="40"/>
        <v/>
      </c>
      <c r="X89" s="62" t="str">
        <f t="shared" ca="1" si="41"/>
        <v/>
      </c>
      <c r="Y89" s="60" t="str">
        <f t="shared" ca="1" si="42"/>
        <v/>
      </c>
      <c r="Z89" s="62" t="str">
        <f t="shared" ca="1" si="43"/>
        <v/>
      </c>
    </row>
    <row r="90" spans="1:26" ht="40" customHeight="1" x14ac:dyDescent="0.15">
      <c r="A90" s="8">
        <f t="shared" si="12"/>
        <v>86</v>
      </c>
      <c r="B90" s="64" t="str">
        <f t="shared" ca="1" si="29"/>
        <v/>
      </c>
      <c r="C90" s="77"/>
      <c r="D90" s="12" t="str">
        <f t="shared" ca="1" si="30"/>
        <v/>
      </c>
      <c r="E90" s="56" t="str">
        <f t="shared" ca="1" si="31"/>
        <v/>
      </c>
      <c r="F90" s="1"/>
      <c r="G90" s="56" t="str">
        <f t="shared" ca="1" si="32"/>
        <v/>
      </c>
      <c r="H90" s="2"/>
      <c r="I90" s="2"/>
      <c r="J90" s="2"/>
      <c r="K90" s="28"/>
      <c r="L90" s="57" t="str">
        <f t="shared" ca="1" si="33"/>
        <v/>
      </c>
      <c r="M90" s="58"/>
      <c r="N90" s="2"/>
      <c r="O90" s="2"/>
      <c r="P90" s="19" t="str">
        <f t="shared" ca="1" si="34"/>
        <v/>
      </c>
      <c r="Q90" s="57" t="str">
        <f t="shared" ca="1" si="35"/>
        <v/>
      </c>
      <c r="R90" s="55" t="str">
        <f t="shared" ca="1" si="36"/>
        <v/>
      </c>
      <c r="S90" s="59" t="str">
        <f t="shared" ca="1" si="37"/>
        <v/>
      </c>
      <c r="T90" s="20" t="str">
        <f t="shared" ca="1" si="38"/>
        <v/>
      </c>
      <c r="U90" s="58"/>
      <c r="V90" s="57" t="str">
        <f t="shared" ca="1" si="39"/>
        <v/>
      </c>
      <c r="W90" s="60" t="str">
        <f t="shared" ca="1" si="40"/>
        <v/>
      </c>
      <c r="X90" s="62" t="str">
        <f t="shared" ca="1" si="41"/>
        <v/>
      </c>
      <c r="Y90" s="60" t="str">
        <f t="shared" ca="1" si="42"/>
        <v/>
      </c>
      <c r="Z90" s="62" t="str">
        <f t="shared" ca="1" si="43"/>
        <v/>
      </c>
    </row>
    <row r="91" spans="1:26" ht="40" customHeight="1" x14ac:dyDescent="0.15">
      <c r="A91" s="8">
        <f t="shared" si="12"/>
        <v>87</v>
      </c>
      <c r="B91" s="64" t="str">
        <f t="shared" ca="1" si="29"/>
        <v/>
      </c>
      <c r="C91" s="77"/>
      <c r="D91" s="12" t="str">
        <f t="shared" ca="1" si="30"/>
        <v/>
      </c>
      <c r="E91" s="56" t="str">
        <f t="shared" ca="1" si="31"/>
        <v/>
      </c>
      <c r="F91" s="1"/>
      <c r="G91" s="56" t="str">
        <f t="shared" ca="1" si="32"/>
        <v/>
      </c>
      <c r="H91" s="2"/>
      <c r="I91" s="2"/>
      <c r="J91" s="2"/>
      <c r="K91" s="28"/>
      <c r="L91" s="57" t="str">
        <f t="shared" ca="1" si="33"/>
        <v/>
      </c>
      <c r="M91" s="58"/>
      <c r="N91" s="2"/>
      <c r="O91" s="2"/>
      <c r="P91" s="19" t="str">
        <f t="shared" ca="1" si="34"/>
        <v/>
      </c>
      <c r="Q91" s="57" t="str">
        <f t="shared" ca="1" si="35"/>
        <v/>
      </c>
      <c r="R91" s="55" t="str">
        <f t="shared" ca="1" si="36"/>
        <v/>
      </c>
      <c r="S91" s="59" t="str">
        <f t="shared" ca="1" si="37"/>
        <v/>
      </c>
      <c r="T91" s="20" t="str">
        <f t="shared" ca="1" si="38"/>
        <v/>
      </c>
      <c r="U91" s="58"/>
      <c r="V91" s="57" t="str">
        <f t="shared" ca="1" si="39"/>
        <v/>
      </c>
      <c r="W91" s="60" t="str">
        <f t="shared" ca="1" si="40"/>
        <v/>
      </c>
      <c r="X91" s="62" t="str">
        <f t="shared" ca="1" si="41"/>
        <v/>
      </c>
      <c r="Y91" s="60" t="str">
        <f t="shared" ca="1" si="42"/>
        <v/>
      </c>
      <c r="Z91" s="62" t="str">
        <f t="shared" ca="1" si="43"/>
        <v/>
      </c>
    </row>
    <row r="92" spans="1:26" ht="40" customHeight="1" x14ac:dyDescent="0.15">
      <c r="A92" s="8">
        <f t="shared" si="12"/>
        <v>88</v>
      </c>
      <c r="B92" s="64" t="str">
        <f t="shared" ca="1" si="29"/>
        <v/>
      </c>
      <c r="C92" s="77"/>
      <c r="D92" s="12" t="str">
        <f t="shared" ca="1" si="30"/>
        <v/>
      </c>
      <c r="E92" s="56" t="str">
        <f t="shared" ca="1" si="31"/>
        <v/>
      </c>
      <c r="F92" s="1"/>
      <c r="G92" s="56" t="str">
        <f t="shared" ca="1" si="32"/>
        <v/>
      </c>
      <c r="H92" s="2"/>
      <c r="I92" s="2"/>
      <c r="J92" s="2"/>
      <c r="K92" s="28"/>
      <c r="L92" s="57" t="str">
        <f t="shared" ca="1" si="33"/>
        <v/>
      </c>
      <c r="M92" s="58"/>
      <c r="N92" s="2"/>
      <c r="O92" s="2"/>
      <c r="P92" s="19" t="str">
        <f t="shared" ca="1" si="34"/>
        <v/>
      </c>
      <c r="Q92" s="57" t="str">
        <f t="shared" ca="1" si="35"/>
        <v/>
      </c>
      <c r="R92" s="55" t="str">
        <f t="shared" ca="1" si="36"/>
        <v/>
      </c>
      <c r="S92" s="59" t="str">
        <f t="shared" ca="1" si="37"/>
        <v/>
      </c>
      <c r="T92" s="20" t="str">
        <f t="shared" ca="1" si="38"/>
        <v/>
      </c>
      <c r="U92" s="58"/>
      <c r="V92" s="57" t="str">
        <f t="shared" ca="1" si="39"/>
        <v/>
      </c>
      <c r="W92" s="60" t="str">
        <f t="shared" ca="1" si="40"/>
        <v/>
      </c>
      <c r="X92" s="62" t="str">
        <f t="shared" ca="1" si="41"/>
        <v/>
      </c>
      <c r="Y92" s="60" t="str">
        <f t="shared" ca="1" si="42"/>
        <v/>
      </c>
      <c r="Z92" s="62" t="str">
        <f t="shared" ca="1" si="43"/>
        <v/>
      </c>
    </row>
    <row r="93" spans="1:26" ht="40" customHeight="1" x14ac:dyDescent="0.15">
      <c r="A93" s="8">
        <f t="shared" si="12"/>
        <v>89</v>
      </c>
      <c r="B93" s="64" t="str">
        <f t="shared" ca="1" si="29"/>
        <v/>
      </c>
      <c r="C93" s="77"/>
      <c r="D93" s="12" t="str">
        <f t="shared" ca="1" si="30"/>
        <v/>
      </c>
      <c r="E93" s="56" t="str">
        <f t="shared" ca="1" si="31"/>
        <v/>
      </c>
      <c r="F93" s="1"/>
      <c r="G93" s="56" t="str">
        <f t="shared" ca="1" si="32"/>
        <v/>
      </c>
      <c r="H93" s="2"/>
      <c r="I93" s="2"/>
      <c r="J93" s="2"/>
      <c r="K93" s="28"/>
      <c r="L93" s="57" t="str">
        <f t="shared" ca="1" si="33"/>
        <v/>
      </c>
      <c r="M93" s="58"/>
      <c r="N93" s="2"/>
      <c r="O93" s="2"/>
      <c r="P93" s="19" t="str">
        <f t="shared" ca="1" si="34"/>
        <v/>
      </c>
      <c r="Q93" s="57" t="str">
        <f t="shared" ca="1" si="35"/>
        <v/>
      </c>
      <c r="R93" s="55" t="str">
        <f t="shared" ca="1" si="36"/>
        <v/>
      </c>
      <c r="S93" s="59" t="str">
        <f t="shared" ca="1" si="37"/>
        <v/>
      </c>
      <c r="T93" s="20" t="str">
        <f t="shared" ca="1" si="38"/>
        <v/>
      </c>
      <c r="U93" s="58"/>
      <c r="V93" s="57" t="str">
        <f t="shared" ca="1" si="39"/>
        <v/>
      </c>
      <c r="W93" s="60" t="str">
        <f t="shared" ca="1" si="40"/>
        <v/>
      </c>
      <c r="X93" s="62" t="str">
        <f t="shared" ca="1" si="41"/>
        <v/>
      </c>
      <c r="Y93" s="60" t="str">
        <f t="shared" ca="1" si="42"/>
        <v/>
      </c>
      <c r="Z93" s="62" t="str">
        <f t="shared" ca="1" si="43"/>
        <v/>
      </c>
    </row>
    <row r="94" spans="1:26" ht="40" customHeight="1" x14ac:dyDescent="0.15">
      <c r="A94" s="8">
        <f t="shared" si="12"/>
        <v>90</v>
      </c>
      <c r="B94" s="64" t="str">
        <f t="shared" ca="1" si="29"/>
        <v/>
      </c>
      <c r="C94" s="77"/>
      <c r="D94" s="12" t="str">
        <f t="shared" ca="1" si="30"/>
        <v/>
      </c>
      <c r="E94" s="56" t="str">
        <f t="shared" ca="1" si="31"/>
        <v/>
      </c>
      <c r="F94" s="1"/>
      <c r="G94" s="56" t="str">
        <f t="shared" ca="1" si="32"/>
        <v/>
      </c>
      <c r="H94" s="2"/>
      <c r="I94" s="2"/>
      <c r="J94" s="2"/>
      <c r="K94" s="28"/>
      <c r="L94" s="57" t="str">
        <f t="shared" ca="1" si="33"/>
        <v/>
      </c>
      <c r="M94" s="58"/>
      <c r="N94" s="2"/>
      <c r="O94" s="2"/>
      <c r="P94" s="19" t="str">
        <f t="shared" ca="1" si="34"/>
        <v/>
      </c>
      <c r="Q94" s="57" t="str">
        <f t="shared" ca="1" si="35"/>
        <v/>
      </c>
      <c r="R94" s="55" t="str">
        <f t="shared" ca="1" si="36"/>
        <v/>
      </c>
      <c r="S94" s="59" t="str">
        <f t="shared" ca="1" si="37"/>
        <v/>
      </c>
      <c r="T94" s="20" t="str">
        <f t="shared" ca="1" si="38"/>
        <v/>
      </c>
      <c r="U94" s="58"/>
      <c r="V94" s="57" t="str">
        <f t="shared" ca="1" si="39"/>
        <v/>
      </c>
      <c r="W94" s="60" t="str">
        <f t="shared" ca="1" si="40"/>
        <v/>
      </c>
      <c r="X94" s="62" t="str">
        <f t="shared" ca="1" si="41"/>
        <v/>
      </c>
      <c r="Y94" s="60" t="str">
        <f t="shared" ca="1" si="42"/>
        <v/>
      </c>
      <c r="Z94" s="62" t="str">
        <f t="shared" ca="1" si="43"/>
        <v/>
      </c>
    </row>
    <row r="95" spans="1:26" ht="40" customHeight="1" x14ac:dyDescent="0.15">
      <c r="A95" s="8">
        <f t="shared" si="12"/>
        <v>91</v>
      </c>
      <c r="B95" s="64" t="str">
        <f t="shared" ca="1" si="29"/>
        <v/>
      </c>
      <c r="C95" s="77"/>
      <c r="D95" s="12" t="str">
        <f t="shared" ca="1" si="30"/>
        <v/>
      </c>
      <c r="E95" s="56" t="str">
        <f t="shared" ca="1" si="31"/>
        <v/>
      </c>
      <c r="F95" s="1"/>
      <c r="G95" s="56" t="str">
        <f t="shared" ca="1" si="32"/>
        <v/>
      </c>
      <c r="H95" s="2"/>
      <c r="I95" s="2"/>
      <c r="J95" s="2"/>
      <c r="K95" s="28"/>
      <c r="L95" s="57" t="str">
        <f t="shared" ca="1" si="33"/>
        <v/>
      </c>
      <c r="M95" s="58"/>
      <c r="N95" s="2"/>
      <c r="O95" s="2"/>
      <c r="P95" s="19" t="str">
        <f t="shared" ca="1" si="34"/>
        <v/>
      </c>
      <c r="Q95" s="57" t="str">
        <f t="shared" ca="1" si="35"/>
        <v/>
      </c>
      <c r="R95" s="55" t="str">
        <f t="shared" ca="1" si="36"/>
        <v/>
      </c>
      <c r="S95" s="59" t="str">
        <f t="shared" ca="1" si="37"/>
        <v/>
      </c>
      <c r="T95" s="20" t="str">
        <f t="shared" ca="1" si="38"/>
        <v/>
      </c>
      <c r="U95" s="58"/>
      <c r="V95" s="57" t="str">
        <f t="shared" ca="1" si="39"/>
        <v/>
      </c>
      <c r="W95" s="60" t="str">
        <f t="shared" ca="1" si="40"/>
        <v/>
      </c>
      <c r="X95" s="62" t="str">
        <f t="shared" ca="1" si="41"/>
        <v/>
      </c>
      <c r="Y95" s="60" t="str">
        <f t="shared" ca="1" si="42"/>
        <v/>
      </c>
      <c r="Z95" s="62" t="str">
        <f t="shared" ca="1" si="43"/>
        <v/>
      </c>
    </row>
    <row r="96" spans="1:26" ht="40" customHeight="1" x14ac:dyDescent="0.15">
      <c r="A96" s="8">
        <f t="shared" si="12"/>
        <v>92</v>
      </c>
      <c r="B96" s="64" t="str">
        <f t="shared" ca="1" si="29"/>
        <v/>
      </c>
      <c r="C96" s="77"/>
      <c r="D96" s="12" t="str">
        <f t="shared" ca="1" si="30"/>
        <v/>
      </c>
      <c r="E96" s="56" t="str">
        <f t="shared" ca="1" si="31"/>
        <v/>
      </c>
      <c r="F96" s="1"/>
      <c r="G96" s="56" t="str">
        <f t="shared" ca="1" si="32"/>
        <v/>
      </c>
      <c r="H96" s="2"/>
      <c r="I96" s="2"/>
      <c r="J96" s="2"/>
      <c r="K96" s="28"/>
      <c r="L96" s="57" t="str">
        <f t="shared" ca="1" si="33"/>
        <v/>
      </c>
      <c r="M96" s="58"/>
      <c r="N96" s="2"/>
      <c r="O96" s="2"/>
      <c r="P96" s="19" t="str">
        <f t="shared" ca="1" si="34"/>
        <v/>
      </c>
      <c r="Q96" s="57" t="str">
        <f t="shared" ca="1" si="35"/>
        <v/>
      </c>
      <c r="R96" s="55" t="str">
        <f t="shared" ca="1" si="36"/>
        <v/>
      </c>
      <c r="S96" s="59" t="str">
        <f t="shared" ca="1" si="37"/>
        <v/>
      </c>
      <c r="T96" s="20" t="str">
        <f t="shared" ca="1" si="38"/>
        <v/>
      </c>
      <c r="U96" s="58"/>
      <c r="V96" s="57" t="str">
        <f t="shared" ca="1" si="39"/>
        <v/>
      </c>
      <c r="W96" s="60" t="str">
        <f t="shared" ca="1" si="40"/>
        <v/>
      </c>
      <c r="X96" s="62" t="str">
        <f t="shared" ca="1" si="41"/>
        <v/>
      </c>
      <c r="Y96" s="60" t="str">
        <f t="shared" ca="1" si="42"/>
        <v/>
      </c>
      <c r="Z96" s="62" t="str">
        <f t="shared" ca="1" si="43"/>
        <v/>
      </c>
    </row>
    <row r="97" spans="1:26" ht="40" customHeight="1" x14ac:dyDescent="0.15">
      <c r="A97" s="8">
        <f t="shared" si="12"/>
        <v>93</v>
      </c>
      <c r="B97" s="64" t="str">
        <f t="shared" ca="1" si="29"/>
        <v/>
      </c>
      <c r="C97" s="77"/>
      <c r="D97" s="12" t="str">
        <f t="shared" ca="1" si="30"/>
        <v/>
      </c>
      <c r="E97" s="56" t="str">
        <f t="shared" ca="1" si="31"/>
        <v/>
      </c>
      <c r="F97" s="1"/>
      <c r="G97" s="56" t="str">
        <f t="shared" ca="1" si="32"/>
        <v/>
      </c>
      <c r="H97" s="2"/>
      <c r="I97" s="2"/>
      <c r="J97" s="2"/>
      <c r="K97" s="28"/>
      <c r="L97" s="57" t="str">
        <f t="shared" ca="1" si="33"/>
        <v/>
      </c>
      <c r="M97" s="58"/>
      <c r="N97" s="2"/>
      <c r="O97" s="2"/>
      <c r="P97" s="19" t="str">
        <f t="shared" ca="1" si="34"/>
        <v/>
      </c>
      <c r="Q97" s="57" t="str">
        <f t="shared" ca="1" si="35"/>
        <v/>
      </c>
      <c r="R97" s="55" t="str">
        <f t="shared" ca="1" si="36"/>
        <v/>
      </c>
      <c r="S97" s="59" t="str">
        <f t="shared" ca="1" si="37"/>
        <v/>
      </c>
      <c r="T97" s="20" t="str">
        <f t="shared" ca="1" si="38"/>
        <v/>
      </c>
      <c r="U97" s="58"/>
      <c r="V97" s="57" t="str">
        <f t="shared" ca="1" si="39"/>
        <v/>
      </c>
      <c r="W97" s="60" t="str">
        <f t="shared" ca="1" si="40"/>
        <v/>
      </c>
      <c r="X97" s="62" t="str">
        <f t="shared" ca="1" si="41"/>
        <v/>
      </c>
      <c r="Y97" s="60" t="str">
        <f t="shared" ca="1" si="42"/>
        <v/>
      </c>
      <c r="Z97" s="62" t="str">
        <f t="shared" ca="1" si="43"/>
        <v/>
      </c>
    </row>
    <row r="98" spans="1:26" ht="40" customHeight="1" x14ac:dyDescent="0.15">
      <c r="A98" s="8">
        <f t="shared" si="12"/>
        <v>94</v>
      </c>
      <c r="B98" s="64" t="str">
        <f t="shared" ca="1" si="29"/>
        <v/>
      </c>
      <c r="C98" s="77"/>
      <c r="D98" s="12" t="str">
        <f t="shared" ca="1" si="30"/>
        <v/>
      </c>
      <c r="E98" s="56" t="str">
        <f t="shared" ca="1" si="31"/>
        <v/>
      </c>
      <c r="F98" s="1"/>
      <c r="G98" s="56" t="str">
        <f t="shared" ca="1" si="32"/>
        <v/>
      </c>
      <c r="H98" s="2"/>
      <c r="I98" s="2"/>
      <c r="J98" s="2"/>
      <c r="K98" s="28"/>
      <c r="L98" s="57" t="str">
        <f t="shared" ca="1" si="33"/>
        <v/>
      </c>
      <c r="M98" s="58"/>
      <c r="N98" s="2"/>
      <c r="O98" s="2"/>
      <c r="P98" s="19" t="str">
        <f t="shared" ca="1" si="34"/>
        <v/>
      </c>
      <c r="Q98" s="57" t="str">
        <f t="shared" ca="1" si="35"/>
        <v/>
      </c>
      <c r="R98" s="55" t="str">
        <f t="shared" ca="1" si="36"/>
        <v/>
      </c>
      <c r="S98" s="59" t="str">
        <f t="shared" ca="1" si="37"/>
        <v/>
      </c>
      <c r="T98" s="20" t="str">
        <f t="shared" ca="1" si="38"/>
        <v/>
      </c>
      <c r="U98" s="58"/>
      <c r="V98" s="57" t="str">
        <f t="shared" ca="1" si="39"/>
        <v/>
      </c>
      <c r="W98" s="60" t="str">
        <f t="shared" ca="1" si="40"/>
        <v/>
      </c>
      <c r="X98" s="62" t="str">
        <f t="shared" ca="1" si="41"/>
        <v/>
      </c>
      <c r="Y98" s="60" t="str">
        <f t="shared" ca="1" si="42"/>
        <v/>
      </c>
      <c r="Z98" s="62" t="str">
        <f t="shared" ca="1" si="43"/>
        <v/>
      </c>
    </row>
    <row r="99" spans="1:26" ht="40" customHeight="1" x14ac:dyDescent="0.15">
      <c r="A99" s="8">
        <f t="shared" si="12"/>
        <v>95</v>
      </c>
      <c r="B99" s="64" t="str">
        <f t="shared" ca="1" si="29"/>
        <v/>
      </c>
      <c r="C99" s="77"/>
      <c r="D99" s="12" t="str">
        <f t="shared" ca="1" si="30"/>
        <v/>
      </c>
      <c r="E99" s="56" t="str">
        <f t="shared" ca="1" si="31"/>
        <v/>
      </c>
      <c r="F99" s="1"/>
      <c r="G99" s="56" t="str">
        <f t="shared" ca="1" si="32"/>
        <v/>
      </c>
      <c r="H99" s="2"/>
      <c r="I99" s="2"/>
      <c r="J99" s="2"/>
      <c r="K99" s="28"/>
      <c r="L99" s="57" t="str">
        <f t="shared" ca="1" si="33"/>
        <v/>
      </c>
      <c r="M99" s="58"/>
      <c r="N99" s="2"/>
      <c r="O99" s="2"/>
      <c r="P99" s="19" t="str">
        <f t="shared" ca="1" si="34"/>
        <v/>
      </c>
      <c r="Q99" s="57" t="str">
        <f t="shared" ca="1" si="35"/>
        <v/>
      </c>
      <c r="R99" s="55" t="str">
        <f t="shared" ca="1" si="36"/>
        <v/>
      </c>
      <c r="S99" s="59" t="str">
        <f t="shared" ca="1" si="37"/>
        <v/>
      </c>
      <c r="T99" s="20" t="str">
        <f t="shared" ca="1" si="38"/>
        <v/>
      </c>
      <c r="U99" s="58"/>
      <c r="V99" s="57" t="str">
        <f t="shared" ca="1" si="39"/>
        <v/>
      </c>
      <c r="W99" s="60" t="str">
        <f t="shared" ca="1" si="40"/>
        <v/>
      </c>
      <c r="X99" s="62" t="str">
        <f t="shared" ca="1" si="41"/>
        <v/>
      </c>
      <c r="Y99" s="60" t="str">
        <f t="shared" ca="1" si="42"/>
        <v/>
      </c>
      <c r="Z99" s="62" t="str">
        <f t="shared" ca="1" si="43"/>
        <v/>
      </c>
    </row>
    <row r="100" spans="1:26" ht="40" customHeight="1" x14ac:dyDescent="0.15">
      <c r="A100" s="8">
        <f t="shared" si="12"/>
        <v>96</v>
      </c>
      <c r="B100" s="64" t="str">
        <f t="shared" ca="1" si="29"/>
        <v/>
      </c>
      <c r="C100" s="77"/>
      <c r="D100" s="12" t="str">
        <f t="shared" ca="1" si="30"/>
        <v/>
      </c>
      <c r="E100" s="56" t="str">
        <f t="shared" ca="1" si="31"/>
        <v/>
      </c>
      <c r="F100" s="1"/>
      <c r="G100" s="56" t="str">
        <f t="shared" ca="1" si="32"/>
        <v/>
      </c>
      <c r="H100" s="2"/>
      <c r="I100" s="2"/>
      <c r="J100" s="2"/>
      <c r="K100" s="28"/>
      <c r="L100" s="57" t="str">
        <f t="shared" ca="1" si="33"/>
        <v/>
      </c>
      <c r="M100" s="58"/>
      <c r="N100" s="2"/>
      <c r="O100" s="2"/>
      <c r="P100" s="19" t="str">
        <f t="shared" ca="1" si="34"/>
        <v/>
      </c>
      <c r="Q100" s="57" t="str">
        <f t="shared" ca="1" si="35"/>
        <v/>
      </c>
      <c r="R100" s="55" t="str">
        <f t="shared" ca="1" si="36"/>
        <v/>
      </c>
      <c r="S100" s="59" t="str">
        <f t="shared" ca="1" si="37"/>
        <v/>
      </c>
      <c r="T100" s="20" t="str">
        <f t="shared" ca="1" si="38"/>
        <v/>
      </c>
      <c r="U100" s="58"/>
      <c r="V100" s="57" t="str">
        <f t="shared" ca="1" si="39"/>
        <v/>
      </c>
      <c r="W100" s="60" t="str">
        <f t="shared" ca="1" si="40"/>
        <v/>
      </c>
      <c r="X100" s="62" t="str">
        <f t="shared" ca="1" si="41"/>
        <v/>
      </c>
      <c r="Y100" s="60" t="str">
        <f t="shared" ca="1" si="42"/>
        <v/>
      </c>
      <c r="Z100" s="62" t="str">
        <f t="shared" ca="1" si="43"/>
        <v/>
      </c>
    </row>
    <row r="101" spans="1:26" ht="40" customHeight="1" x14ac:dyDescent="0.15">
      <c r="A101" s="8">
        <f t="shared" si="12"/>
        <v>97</v>
      </c>
      <c r="B101" s="64" t="str">
        <f t="shared" ca="1" si="29"/>
        <v/>
      </c>
      <c r="C101" s="77"/>
      <c r="D101" s="12" t="str">
        <f t="shared" ca="1" si="30"/>
        <v/>
      </c>
      <c r="E101" s="56" t="str">
        <f t="shared" ca="1" si="31"/>
        <v/>
      </c>
      <c r="F101" s="1"/>
      <c r="G101" s="56" t="str">
        <f t="shared" ca="1" si="32"/>
        <v/>
      </c>
      <c r="H101" s="2"/>
      <c r="I101" s="2"/>
      <c r="J101" s="2"/>
      <c r="K101" s="28"/>
      <c r="L101" s="57" t="str">
        <f t="shared" ca="1" si="33"/>
        <v/>
      </c>
      <c r="M101" s="58"/>
      <c r="N101" s="2"/>
      <c r="O101" s="2"/>
      <c r="P101" s="19" t="str">
        <f t="shared" ca="1" si="34"/>
        <v/>
      </c>
      <c r="Q101" s="57" t="str">
        <f t="shared" ca="1" si="35"/>
        <v/>
      </c>
      <c r="R101" s="55" t="str">
        <f t="shared" ca="1" si="36"/>
        <v/>
      </c>
      <c r="S101" s="59" t="str">
        <f t="shared" ca="1" si="37"/>
        <v/>
      </c>
      <c r="T101" s="20" t="str">
        <f t="shared" ca="1" si="38"/>
        <v/>
      </c>
      <c r="U101" s="58"/>
      <c r="V101" s="57" t="str">
        <f t="shared" ca="1" si="39"/>
        <v/>
      </c>
      <c r="W101" s="60" t="str">
        <f t="shared" ca="1" si="40"/>
        <v/>
      </c>
      <c r="X101" s="62" t="str">
        <f t="shared" ca="1" si="41"/>
        <v/>
      </c>
      <c r="Y101" s="60" t="str">
        <f t="shared" ca="1" si="42"/>
        <v/>
      </c>
      <c r="Z101" s="62" t="str">
        <f t="shared" ca="1" si="43"/>
        <v/>
      </c>
    </row>
    <row r="102" spans="1:26" ht="40" customHeight="1" x14ac:dyDescent="0.15">
      <c r="A102" s="8">
        <f t="shared" si="12"/>
        <v>98</v>
      </c>
      <c r="B102" s="64" t="str">
        <f t="shared" ca="1" si="29"/>
        <v/>
      </c>
      <c r="C102" s="77"/>
      <c r="D102" s="12" t="str">
        <f t="shared" ca="1" si="30"/>
        <v/>
      </c>
      <c r="E102" s="56" t="str">
        <f t="shared" ca="1" si="31"/>
        <v/>
      </c>
      <c r="F102" s="1"/>
      <c r="G102" s="56" t="str">
        <f t="shared" ca="1" si="32"/>
        <v/>
      </c>
      <c r="H102" s="2"/>
      <c r="I102" s="2"/>
      <c r="J102" s="2"/>
      <c r="K102" s="28"/>
      <c r="L102" s="57" t="str">
        <f t="shared" ca="1" si="33"/>
        <v/>
      </c>
      <c r="M102" s="58"/>
      <c r="N102" s="2"/>
      <c r="O102" s="2"/>
      <c r="P102" s="19" t="str">
        <f t="shared" ca="1" si="34"/>
        <v/>
      </c>
      <c r="Q102" s="57" t="str">
        <f t="shared" ca="1" si="35"/>
        <v/>
      </c>
      <c r="R102" s="55" t="str">
        <f t="shared" ca="1" si="36"/>
        <v/>
      </c>
      <c r="S102" s="59" t="str">
        <f t="shared" ca="1" si="37"/>
        <v/>
      </c>
      <c r="T102" s="20" t="str">
        <f t="shared" ca="1" si="38"/>
        <v/>
      </c>
      <c r="U102" s="58"/>
      <c r="V102" s="57" t="str">
        <f t="shared" ca="1" si="39"/>
        <v/>
      </c>
      <c r="W102" s="60" t="str">
        <f t="shared" ca="1" si="40"/>
        <v/>
      </c>
      <c r="X102" s="62" t="str">
        <f t="shared" ca="1" si="41"/>
        <v/>
      </c>
      <c r="Y102" s="60" t="str">
        <f t="shared" ca="1" si="42"/>
        <v/>
      </c>
      <c r="Z102" s="62" t="str">
        <f t="shared" ca="1" si="43"/>
        <v/>
      </c>
    </row>
    <row r="103" spans="1:26" ht="40" customHeight="1" x14ac:dyDescent="0.15">
      <c r="A103" s="8">
        <f t="shared" si="12"/>
        <v>99</v>
      </c>
      <c r="B103" s="64" t="str">
        <f t="shared" ca="1" si="29"/>
        <v/>
      </c>
      <c r="C103" s="77"/>
      <c r="D103" s="12" t="str">
        <f t="shared" ca="1" si="30"/>
        <v/>
      </c>
      <c r="E103" s="56" t="str">
        <f t="shared" ca="1" si="31"/>
        <v/>
      </c>
      <c r="F103" s="1"/>
      <c r="G103" s="56" t="str">
        <f t="shared" ca="1" si="32"/>
        <v/>
      </c>
      <c r="H103" s="2"/>
      <c r="I103" s="2"/>
      <c r="J103" s="2"/>
      <c r="K103" s="28"/>
      <c r="L103" s="57" t="str">
        <f t="shared" ca="1" si="33"/>
        <v/>
      </c>
      <c r="M103" s="58"/>
      <c r="N103" s="2"/>
      <c r="O103" s="2"/>
      <c r="P103" s="19" t="str">
        <f t="shared" ca="1" si="34"/>
        <v/>
      </c>
      <c r="Q103" s="57" t="str">
        <f t="shared" ca="1" si="35"/>
        <v/>
      </c>
      <c r="R103" s="55" t="str">
        <f t="shared" ca="1" si="36"/>
        <v/>
      </c>
      <c r="S103" s="59" t="str">
        <f t="shared" ca="1" si="37"/>
        <v/>
      </c>
      <c r="T103" s="20" t="str">
        <f t="shared" ca="1" si="38"/>
        <v/>
      </c>
      <c r="U103" s="58"/>
      <c r="V103" s="57" t="str">
        <f t="shared" ca="1" si="39"/>
        <v/>
      </c>
      <c r="W103" s="60" t="str">
        <f t="shared" ca="1" si="40"/>
        <v/>
      </c>
      <c r="X103" s="62" t="str">
        <f t="shared" ca="1" si="41"/>
        <v/>
      </c>
      <c r="Y103" s="60" t="str">
        <f t="shared" ca="1" si="42"/>
        <v/>
      </c>
      <c r="Z103" s="62" t="str">
        <f t="shared" ca="1" si="43"/>
        <v/>
      </c>
    </row>
    <row r="104" spans="1:26" ht="40" customHeight="1" x14ac:dyDescent="0.15">
      <c r="A104" s="8">
        <f t="shared" si="12"/>
        <v>100</v>
      </c>
      <c r="B104" s="64" t="str">
        <f t="shared" ca="1" si="29"/>
        <v/>
      </c>
      <c r="C104" s="77"/>
      <c r="D104" s="12" t="str">
        <f t="shared" ca="1" si="30"/>
        <v/>
      </c>
      <c r="E104" s="56" t="str">
        <f t="shared" ca="1" si="31"/>
        <v/>
      </c>
      <c r="F104" s="1"/>
      <c r="G104" s="56" t="str">
        <f t="shared" ca="1" si="32"/>
        <v/>
      </c>
      <c r="H104" s="2"/>
      <c r="I104" s="2"/>
      <c r="J104" s="2"/>
      <c r="K104" s="28"/>
      <c r="L104" s="57" t="str">
        <f t="shared" ca="1" si="33"/>
        <v/>
      </c>
      <c r="M104" s="58"/>
      <c r="N104" s="2"/>
      <c r="O104" s="2"/>
      <c r="P104" s="19" t="str">
        <f t="shared" ca="1" si="34"/>
        <v/>
      </c>
      <c r="Q104" s="57" t="str">
        <f t="shared" ca="1" si="35"/>
        <v/>
      </c>
      <c r="R104" s="55" t="str">
        <f t="shared" ca="1" si="36"/>
        <v/>
      </c>
      <c r="S104" s="59" t="str">
        <f t="shared" ca="1" si="37"/>
        <v/>
      </c>
      <c r="T104" s="20" t="str">
        <f t="shared" ca="1" si="38"/>
        <v/>
      </c>
      <c r="U104" s="58"/>
      <c r="V104" s="57" t="str">
        <f t="shared" ca="1" si="39"/>
        <v/>
      </c>
      <c r="W104" s="60" t="str">
        <f t="shared" ca="1" si="40"/>
        <v/>
      </c>
      <c r="X104" s="62" t="str">
        <f t="shared" ca="1" si="41"/>
        <v/>
      </c>
      <c r="Y104" s="60" t="str">
        <f t="shared" ca="1" si="42"/>
        <v/>
      </c>
      <c r="Z104" s="62" t="str">
        <f t="shared" ca="1" si="43"/>
        <v/>
      </c>
    </row>
    <row r="105" spans="1:26" ht="40" customHeight="1" x14ac:dyDescent="0.15">
      <c r="A105" s="8">
        <f t="shared" si="12"/>
        <v>101</v>
      </c>
      <c r="B105" s="64" t="str">
        <f t="shared" ca="1" si="29"/>
        <v/>
      </c>
      <c r="C105" s="77"/>
      <c r="D105" s="12" t="str">
        <f t="shared" ca="1" si="30"/>
        <v/>
      </c>
      <c r="E105" s="56" t="str">
        <f t="shared" ca="1" si="31"/>
        <v/>
      </c>
      <c r="F105" s="1"/>
      <c r="G105" s="56" t="str">
        <f t="shared" ca="1" si="32"/>
        <v/>
      </c>
      <c r="H105" s="2"/>
      <c r="I105" s="2"/>
      <c r="J105" s="2"/>
      <c r="K105" s="28"/>
      <c r="L105" s="57" t="str">
        <f t="shared" ca="1" si="33"/>
        <v/>
      </c>
      <c r="M105" s="58"/>
      <c r="N105" s="2"/>
      <c r="O105" s="2"/>
      <c r="P105" s="19" t="str">
        <f t="shared" ca="1" si="34"/>
        <v/>
      </c>
      <c r="Q105" s="57" t="str">
        <f t="shared" ca="1" si="35"/>
        <v/>
      </c>
      <c r="R105" s="55" t="str">
        <f t="shared" ca="1" si="36"/>
        <v/>
      </c>
      <c r="S105" s="59" t="str">
        <f t="shared" ca="1" si="37"/>
        <v/>
      </c>
      <c r="T105" s="20" t="str">
        <f t="shared" ca="1" si="38"/>
        <v/>
      </c>
      <c r="U105" s="58"/>
      <c r="V105" s="57" t="str">
        <f t="shared" ca="1" si="39"/>
        <v/>
      </c>
      <c r="W105" s="60" t="str">
        <f t="shared" ca="1" si="40"/>
        <v/>
      </c>
      <c r="X105" s="62" t="str">
        <f t="shared" ca="1" si="41"/>
        <v/>
      </c>
      <c r="Y105" s="60" t="str">
        <f t="shared" ca="1" si="42"/>
        <v/>
      </c>
      <c r="Z105" s="62" t="str">
        <f t="shared" ca="1" si="43"/>
        <v/>
      </c>
    </row>
    <row r="106" spans="1:26" ht="40" customHeight="1" x14ac:dyDescent="0.15">
      <c r="A106" s="8">
        <f t="shared" si="12"/>
        <v>102</v>
      </c>
      <c r="B106" s="64" t="str">
        <f t="shared" ca="1" si="29"/>
        <v/>
      </c>
      <c r="C106" s="77"/>
      <c r="D106" s="12" t="str">
        <f t="shared" ca="1" si="30"/>
        <v/>
      </c>
      <c r="E106" s="56" t="str">
        <f t="shared" ca="1" si="31"/>
        <v/>
      </c>
      <c r="F106" s="1"/>
      <c r="G106" s="56" t="str">
        <f t="shared" ca="1" si="32"/>
        <v/>
      </c>
      <c r="H106" s="2"/>
      <c r="I106" s="2"/>
      <c r="J106" s="2"/>
      <c r="K106" s="28"/>
      <c r="L106" s="57" t="str">
        <f t="shared" ca="1" si="33"/>
        <v/>
      </c>
      <c r="M106" s="58"/>
      <c r="N106" s="2"/>
      <c r="O106" s="2"/>
      <c r="P106" s="19" t="str">
        <f t="shared" ca="1" si="34"/>
        <v/>
      </c>
      <c r="Q106" s="57" t="str">
        <f t="shared" ca="1" si="35"/>
        <v/>
      </c>
      <c r="R106" s="55" t="str">
        <f t="shared" ca="1" si="36"/>
        <v/>
      </c>
      <c r="S106" s="59" t="str">
        <f t="shared" ca="1" si="37"/>
        <v/>
      </c>
      <c r="T106" s="20" t="str">
        <f t="shared" ca="1" si="38"/>
        <v/>
      </c>
      <c r="U106" s="58"/>
      <c r="V106" s="57" t="str">
        <f t="shared" ca="1" si="39"/>
        <v/>
      </c>
      <c r="W106" s="60" t="str">
        <f t="shared" ca="1" si="40"/>
        <v/>
      </c>
      <c r="X106" s="62" t="str">
        <f t="shared" ca="1" si="41"/>
        <v/>
      </c>
      <c r="Y106" s="60" t="str">
        <f t="shared" ca="1" si="42"/>
        <v/>
      </c>
      <c r="Z106" s="62" t="str">
        <f t="shared" ca="1" si="43"/>
        <v/>
      </c>
    </row>
    <row r="107" spans="1:26" ht="40" customHeight="1" x14ac:dyDescent="0.15">
      <c r="A107" s="8">
        <f t="shared" si="12"/>
        <v>103</v>
      </c>
      <c r="B107" s="64" t="str">
        <f t="shared" ca="1" si="29"/>
        <v/>
      </c>
      <c r="C107" s="77"/>
      <c r="D107" s="12" t="str">
        <f t="shared" ca="1" si="30"/>
        <v/>
      </c>
      <c r="E107" s="56" t="str">
        <f t="shared" ca="1" si="31"/>
        <v/>
      </c>
      <c r="F107" s="1"/>
      <c r="G107" s="56" t="str">
        <f t="shared" ca="1" si="32"/>
        <v/>
      </c>
      <c r="H107" s="2"/>
      <c r="I107" s="2"/>
      <c r="J107" s="2"/>
      <c r="K107" s="28"/>
      <c r="L107" s="57" t="str">
        <f t="shared" ca="1" si="33"/>
        <v/>
      </c>
      <c r="M107" s="58"/>
      <c r="N107" s="2"/>
      <c r="O107" s="2"/>
      <c r="P107" s="19" t="str">
        <f t="shared" ca="1" si="34"/>
        <v/>
      </c>
      <c r="Q107" s="57" t="str">
        <f t="shared" ca="1" si="35"/>
        <v/>
      </c>
      <c r="R107" s="55" t="str">
        <f t="shared" ca="1" si="36"/>
        <v/>
      </c>
      <c r="S107" s="59" t="str">
        <f t="shared" ca="1" si="37"/>
        <v/>
      </c>
      <c r="T107" s="20" t="str">
        <f t="shared" ca="1" si="38"/>
        <v/>
      </c>
      <c r="U107" s="58"/>
      <c r="V107" s="57" t="str">
        <f t="shared" ca="1" si="39"/>
        <v/>
      </c>
      <c r="W107" s="60" t="str">
        <f t="shared" ca="1" si="40"/>
        <v/>
      </c>
      <c r="X107" s="62" t="str">
        <f t="shared" ca="1" si="41"/>
        <v/>
      </c>
      <c r="Y107" s="60" t="str">
        <f t="shared" ca="1" si="42"/>
        <v/>
      </c>
      <c r="Z107" s="62" t="str">
        <f t="shared" ca="1" si="43"/>
        <v/>
      </c>
    </row>
    <row r="108" spans="1:26" ht="40" customHeight="1" x14ac:dyDescent="0.15">
      <c r="A108" s="8">
        <f t="shared" si="12"/>
        <v>104</v>
      </c>
      <c r="B108" s="64" t="str">
        <f t="shared" ca="1" si="29"/>
        <v/>
      </c>
      <c r="C108" s="77"/>
      <c r="D108" s="12" t="str">
        <f t="shared" ca="1" si="30"/>
        <v/>
      </c>
      <c r="E108" s="56" t="str">
        <f t="shared" ca="1" si="31"/>
        <v/>
      </c>
      <c r="F108" s="1"/>
      <c r="G108" s="56" t="str">
        <f t="shared" ca="1" si="32"/>
        <v/>
      </c>
      <c r="H108" s="2"/>
      <c r="I108" s="2"/>
      <c r="J108" s="2"/>
      <c r="K108" s="28"/>
      <c r="L108" s="57" t="str">
        <f t="shared" ca="1" si="33"/>
        <v/>
      </c>
      <c r="M108" s="58"/>
      <c r="N108" s="2"/>
      <c r="O108" s="2"/>
      <c r="P108" s="19" t="str">
        <f t="shared" ca="1" si="34"/>
        <v/>
      </c>
      <c r="Q108" s="57" t="str">
        <f t="shared" ca="1" si="35"/>
        <v/>
      </c>
      <c r="R108" s="55" t="str">
        <f t="shared" ca="1" si="36"/>
        <v/>
      </c>
      <c r="S108" s="59" t="str">
        <f t="shared" ca="1" si="37"/>
        <v/>
      </c>
      <c r="T108" s="20" t="str">
        <f t="shared" ca="1" si="38"/>
        <v/>
      </c>
      <c r="U108" s="58"/>
      <c r="V108" s="57" t="str">
        <f t="shared" ca="1" si="39"/>
        <v/>
      </c>
      <c r="W108" s="60" t="str">
        <f t="shared" ca="1" si="40"/>
        <v/>
      </c>
      <c r="X108" s="62" t="str">
        <f t="shared" ca="1" si="41"/>
        <v/>
      </c>
      <c r="Y108" s="60" t="str">
        <f t="shared" ca="1" si="42"/>
        <v/>
      </c>
      <c r="Z108" s="62" t="str">
        <f t="shared" ca="1" si="43"/>
        <v/>
      </c>
    </row>
    <row r="109" spans="1:26" ht="40" customHeight="1" x14ac:dyDescent="0.15">
      <c r="A109" s="8">
        <f t="shared" si="12"/>
        <v>105</v>
      </c>
      <c r="B109" s="64" t="str">
        <f t="shared" ca="1" si="29"/>
        <v/>
      </c>
      <c r="C109" s="77"/>
      <c r="D109" s="12" t="str">
        <f t="shared" ca="1" si="30"/>
        <v/>
      </c>
      <c r="E109" s="56" t="str">
        <f t="shared" ca="1" si="31"/>
        <v/>
      </c>
      <c r="F109" s="1"/>
      <c r="G109" s="56" t="str">
        <f t="shared" ca="1" si="32"/>
        <v/>
      </c>
      <c r="H109" s="2"/>
      <c r="I109" s="2"/>
      <c r="J109" s="2"/>
      <c r="K109" s="28"/>
      <c r="L109" s="57" t="str">
        <f t="shared" ca="1" si="33"/>
        <v/>
      </c>
      <c r="M109" s="58"/>
      <c r="N109" s="2"/>
      <c r="O109" s="2"/>
      <c r="P109" s="19" t="str">
        <f t="shared" ca="1" si="34"/>
        <v/>
      </c>
      <c r="Q109" s="57" t="str">
        <f t="shared" ca="1" si="35"/>
        <v/>
      </c>
      <c r="R109" s="55" t="str">
        <f t="shared" ca="1" si="36"/>
        <v/>
      </c>
      <c r="S109" s="59" t="str">
        <f t="shared" ca="1" si="37"/>
        <v/>
      </c>
      <c r="T109" s="20" t="str">
        <f t="shared" ca="1" si="38"/>
        <v/>
      </c>
      <c r="U109" s="58"/>
      <c r="V109" s="57" t="str">
        <f t="shared" ca="1" si="39"/>
        <v/>
      </c>
      <c r="W109" s="60" t="str">
        <f t="shared" ca="1" si="40"/>
        <v/>
      </c>
      <c r="X109" s="62" t="str">
        <f t="shared" ca="1" si="41"/>
        <v/>
      </c>
      <c r="Y109" s="60" t="str">
        <f t="shared" ca="1" si="42"/>
        <v/>
      </c>
      <c r="Z109" s="62" t="str">
        <f t="shared" ca="1" si="43"/>
        <v/>
      </c>
    </row>
    <row r="110" spans="1:26" ht="40" customHeight="1" x14ac:dyDescent="0.15">
      <c r="A110" s="8">
        <f t="shared" si="12"/>
        <v>106</v>
      </c>
      <c r="B110" s="64" t="str">
        <f t="shared" ca="1" si="29"/>
        <v/>
      </c>
      <c r="C110" s="77"/>
      <c r="D110" s="12" t="str">
        <f t="shared" ca="1" si="30"/>
        <v/>
      </c>
      <c r="E110" s="56" t="str">
        <f t="shared" ca="1" si="31"/>
        <v/>
      </c>
      <c r="F110" s="1"/>
      <c r="G110" s="56" t="str">
        <f t="shared" ca="1" si="32"/>
        <v/>
      </c>
      <c r="H110" s="2"/>
      <c r="I110" s="2"/>
      <c r="J110" s="2"/>
      <c r="K110" s="28"/>
      <c r="L110" s="57" t="str">
        <f t="shared" ca="1" si="33"/>
        <v/>
      </c>
      <c r="M110" s="58"/>
      <c r="N110" s="2"/>
      <c r="O110" s="2"/>
      <c r="P110" s="19" t="str">
        <f t="shared" ca="1" si="34"/>
        <v/>
      </c>
      <c r="Q110" s="57" t="str">
        <f t="shared" ca="1" si="35"/>
        <v/>
      </c>
      <c r="R110" s="55" t="str">
        <f t="shared" ca="1" si="36"/>
        <v/>
      </c>
      <c r="S110" s="59" t="str">
        <f t="shared" ca="1" si="37"/>
        <v/>
      </c>
      <c r="T110" s="20" t="str">
        <f t="shared" ca="1" si="38"/>
        <v/>
      </c>
      <c r="U110" s="58"/>
      <c r="V110" s="57" t="str">
        <f t="shared" ca="1" si="39"/>
        <v/>
      </c>
      <c r="W110" s="60" t="str">
        <f t="shared" ca="1" si="40"/>
        <v/>
      </c>
      <c r="X110" s="62" t="str">
        <f t="shared" ca="1" si="41"/>
        <v/>
      </c>
      <c r="Y110" s="60" t="str">
        <f t="shared" ca="1" si="42"/>
        <v/>
      </c>
      <c r="Z110" s="62" t="str">
        <f t="shared" ca="1" si="43"/>
        <v/>
      </c>
    </row>
    <row r="111" spans="1:26" ht="40" customHeight="1" x14ac:dyDescent="0.15">
      <c r="A111" s="8">
        <f t="shared" si="12"/>
        <v>107</v>
      </c>
      <c r="B111" s="64" t="str">
        <f t="shared" ca="1" si="29"/>
        <v/>
      </c>
      <c r="C111" s="77"/>
      <c r="D111" s="12" t="str">
        <f t="shared" ca="1" si="30"/>
        <v/>
      </c>
      <c r="E111" s="56" t="str">
        <f t="shared" ca="1" si="31"/>
        <v/>
      </c>
      <c r="F111" s="1"/>
      <c r="G111" s="56" t="str">
        <f t="shared" ca="1" si="32"/>
        <v/>
      </c>
      <c r="H111" s="2"/>
      <c r="I111" s="2"/>
      <c r="J111" s="2"/>
      <c r="K111" s="28"/>
      <c r="L111" s="57" t="str">
        <f t="shared" ca="1" si="33"/>
        <v/>
      </c>
      <c r="M111" s="58"/>
      <c r="N111" s="2"/>
      <c r="O111" s="2"/>
      <c r="P111" s="19" t="str">
        <f t="shared" ca="1" si="34"/>
        <v/>
      </c>
      <c r="Q111" s="57" t="str">
        <f t="shared" ca="1" si="35"/>
        <v/>
      </c>
      <c r="R111" s="55" t="str">
        <f t="shared" ca="1" si="36"/>
        <v/>
      </c>
      <c r="S111" s="59" t="str">
        <f t="shared" ca="1" si="37"/>
        <v/>
      </c>
      <c r="T111" s="20" t="str">
        <f t="shared" ca="1" si="38"/>
        <v/>
      </c>
      <c r="U111" s="58"/>
      <c r="V111" s="57" t="str">
        <f t="shared" ca="1" si="39"/>
        <v/>
      </c>
      <c r="W111" s="60" t="str">
        <f t="shared" ca="1" si="40"/>
        <v/>
      </c>
      <c r="X111" s="62" t="str">
        <f t="shared" ca="1" si="41"/>
        <v/>
      </c>
      <c r="Y111" s="60" t="str">
        <f t="shared" ca="1" si="42"/>
        <v/>
      </c>
      <c r="Z111" s="62" t="str">
        <f t="shared" ca="1" si="43"/>
        <v/>
      </c>
    </row>
    <row r="112" spans="1:26" ht="40" customHeight="1" x14ac:dyDescent="0.15">
      <c r="A112" s="8">
        <f t="shared" si="12"/>
        <v>108</v>
      </c>
      <c r="B112" s="64" t="str">
        <f t="shared" ca="1" si="29"/>
        <v/>
      </c>
      <c r="C112" s="77"/>
      <c r="D112" s="12" t="str">
        <f t="shared" ca="1" si="30"/>
        <v/>
      </c>
      <c r="E112" s="56" t="str">
        <f t="shared" ca="1" si="31"/>
        <v/>
      </c>
      <c r="F112" s="1"/>
      <c r="G112" s="56" t="str">
        <f t="shared" ca="1" si="32"/>
        <v/>
      </c>
      <c r="H112" s="2"/>
      <c r="I112" s="2"/>
      <c r="J112" s="2"/>
      <c r="K112" s="28"/>
      <c r="L112" s="57" t="str">
        <f t="shared" ca="1" si="33"/>
        <v/>
      </c>
      <c r="M112" s="58"/>
      <c r="N112" s="2"/>
      <c r="O112" s="2"/>
      <c r="P112" s="19" t="str">
        <f t="shared" ca="1" si="34"/>
        <v/>
      </c>
      <c r="Q112" s="57" t="str">
        <f t="shared" ca="1" si="35"/>
        <v/>
      </c>
      <c r="R112" s="55" t="str">
        <f t="shared" ca="1" si="36"/>
        <v/>
      </c>
      <c r="S112" s="59" t="str">
        <f t="shared" ca="1" si="37"/>
        <v/>
      </c>
      <c r="T112" s="20" t="str">
        <f t="shared" ca="1" si="38"/>
        <v/>
      </c>
      <c r="U112" s="58"/>
      <c r="V112" s="57" t="str">
        <f t="shared" ca="1" si="39"/>
        <v/>
      </c>
      <c r="W112" s="60" t="str">
        <f t="shared" ca="1" si="40"/>
        <v/>
      </c>
      <c r="X112" s="62" t="str">
        <f t="shared" ca="1" si="41"/>
        <v/>
      </c>
      <c r="Y112" s="60" t="str">
        <f t="shared" ca="1" si="42"/>
        <v/>
      </c>
      <c r="Z112" s="62" t="str">
        <f t="shared" ca="1" si="43"/>
        <v/>
      </c>
    </row>
    <row r="113" spans="1:26" ht="40" customHeight="1" x14ac:dyDescent="0.15">
      <c r="A113" s="8">
        <f t="shared" si="12"/>
        <v>109</v>
      </c>
      <c r="B113" s="64" t="str">
        <f t="shared" ca="1" si="29"/>
        <v/>
      </c>
      <c r="C113" s="77"/>
      <c r="D113" s="12" t="str">
        <f t="shared" ca="1" si="30"/>
        <v/>
      </c>
      <c r="E113" s="56" t="str">
        <f t="shared" ca="1" si="31"/>
        <v/>
      </c>
      <c r="F113" s="1"/>
      <c r="G113" s="56" t="str">
        <f t="shared" ca="1" si="32"/>
        <v/>
      </c>
      <c r="H113" s="2"/>
      <c r="I113" s="2"/>
      <c r="J113" s="2"/>
      <c r="K113" s="28"/>
      <c r="L113" s="57" t="str">
        <f t="shared" ca="1" si="33"/>
        <v/>
      </c>
      <c r="M113" s="58"/>
      <c r="N113" s="2"/>
      <c r="O113" s="2"/>
      <c r="P113" s="19" t="str">
        <f t="shared" ca="1" si="34"/>
        <v/>
      </c>
      <c r="Q113" s="57" t="str">
        <f t="shared" ca="1" si="35"/>
        <v/>
      </c>
      <c r="R113" s="55" t="str">
        <f t="shared" ca="1" si="36"/>
        <v/>
      </c>
      <c r="S113" s="59" t="str">
        <f t="shared" ca="1" si="37"/>
        <v/>
      </c>
      <c r="T113" s="20" t="str">
        <f t="shared" ca="1" si="38"/>
        <v/>
      </c>
      <c r="U113" s="58"/>
      <c r="V113" s="57" t="str">
        <f t="shared" ca="1" si="39"/>
        <v/>
      </c>
      <c r="W113" s="60" t="str">
        <f t="shared" ca="1" si="40"/>
        <v/>
      </c>
      <c r="X113" s="62" t="str">
        <f t="shared" ca="1" si="41"/>
        <v/>
      </c>
      <c r="Y113" s="60" t="str">
        <f t="shared" ca="1" si="42"/>
        <v/>
      </c>
      <c r="Z113" s="62" t="str">
        <f t="shared" ca="1" si="43"/>
        <v/>
      </c>
    </row>
    <row r="114" spans="1:26" ht="40" customHeight="1" x14ac:dyDescent="0.15">
      <c r="A114" s="8">
        <f t="shared" si="12"/>
        <v>110</v>
      </c>
      <c r="B114" s="64" t="str">
        <f t="shared" ca="1" si="29"/>
        <v/>
      </c>
      <c r="C114" s="77"/>
      <c r="D114" s="12" t="str">
        <f t="shared" ca="1" si="30"/>
        <v/>
      </c>
      <c r="E114" s="56" t="str">
        <f t="shared" ca="1" si="31"/>
        <v/>
      </c>
      <c r="F114" s="1"/>
      <c r="G114" s="56" t="str">
        <f t="shared" ca="1" si="32"/>
        <v/>
      </c>
      <c r="H114" s="2"/>
      <c r="I114" s="2"/>
      <c r="J114" s="2"/>
      <c r="K114" s="28"/>
      <c r="L114" s="57" t="str">
        <f t="shared" ca="1" si="33"/>
        <v/>
      </c>
      <c r="M114" s="58"/>
      <c r="N114" s="2"/>
      <c r="O114" s="2"/>
      <c r="P114" s="19" t="str">
        <f t="shared" ca="1" si="34"/>
        <v/>
      </c>
      <c r="Q114" s="57" t="str">
        <f t="shared" ca="1" si="35"/>
        <v/>
      </c>
      <c r="R114" s="55" t="str">
        <f t="shared" ca="1" si="36"/>
        <v/>
      </c>
      <c r="S114" s="59" t="str">
        <f t="shared" ca="1" si="37"/>
        <v/>
      </c>
      <c r="T114" s="20" t="str">
        <f t="shared" ca="1" si="38"/>
        <v/>
      </c>
      <c r="U114" s="58"/>
      <c r="V114" s="57" t="str">
        <f t="shared" ca="1" si="39"/>
        <v/>
      </c>
      <c r="W114" s="60" t="str">
        <f t="shared" ca="1" si="40"/>
        <v/>
      </c>
      <c r="X114" s="62" t="str">
        <f t="shared" ca="1" si="41"/>
        <v/>
      </c>
      <c r="Y114" s="60" t="str">
        <f t="shared" ca="1" si="42"/>
        <v/>
      </c>
      <c r="Z114" s="62" t="str">
        <f t="shared" ca="1" si="43"/>
        <v/>
      </c>
    </row>
    <row r="115" spans="1:26" ht="40" customHeight="1" x14ac:dyDescent="0.15">
      <c r="A115" s="8">
        <f t="shared" si="12"/>
        <v>111</v>
      </c>
      <c r="B115" s="64" t="str">
        <f t="shared" ca="1" si="29"/>
        <v/>
      </c>
      <c r="C115" s="77"/>
      <c r="D115" s="12" t="str">
        <f t="shared" ca="1" si="30"/>
        <v/>
      </c>
      <c r="E115" s="56" t="str">
        <f t="shared" ca="1" si="31"/>
        <v/>
      </c>
      <c r="F115" s="1"/>
      <c r="G115" s="56" t="str">
        <f t="shared" ca="1" si="32"/>
        <v/>
      </c>
      <c r="H115" s="2"/>
      <c r="I115" s="2"/>
      <c r="J115" s="2"/>
      <c r="K115" s="28"/>
      <c r="L115" s="57" t="str">
        <f t="shared" ca="1" si="33"/>
        <v/>
      </c>
      <c r="M115" s="58"/>
      <c r="N115" s="2"/>
      <c r="O115" s="2"/>
      <c r="P115" s="19" t="str">
        <f t="shared" ca="1" si="34"/>
        <v/>
      </c>
      <c r="Q115" s="57" t="str">
        <f t="shared" ca="1" si="35"/>
        <v/>
      </c>
      <c r="R115" s="55" t="str">
        <f t="shared" ca="1" si="36"/>
        <v/>
      </c>
      <c r="S115" s="59" t="str">
        <f t="shared" ca="1" si="37"/>
        <v/>
      </c>
      <c r="T115" s="20" t="str">
        <f t="shared" ca="1" si="38"/>
        <v/>
      </c>
      <c r="U115" s="58"/>
      <c r="V115" s="57" t="str">
        <f t="shared" ca="1" si="39"/>
        <v/>
      </c>
      <c r="W115" s="60" t="str">
        <f t="shared" ca="1" si="40"/>
        <v/>
      </c>
      <c r="X115" s="62" t="str">
        <f t="shared" ca="1" si="41"/>
        <v/>
      </c>
      <c r="Y115" s="60" t="str">
        <f t="shared" ca="1" si="42"/>
        <v/>
      </c>
      <c r="Z115" s="62" t="str">
        <f t="shared" ca="1" si="43"/>
        <v/>
      </c>
    </row>
    <row r="116" spans="1:26" ht="40" customHeight="1" x14ac:dyDescent="0.15">
      <c r="A116" s="8">
        <f t="shared" si="12"/>
        <v>112</v>
      </c>
      <c r="B116" s="64" t="str">
        <f t="shared" ca="1" si="29"/>
        <v/>
      </c>
      <c r="C116" s="77"/>
      <c r="D116" s="12" t="str">
        <f t="shared" ca="1" si="30"/>
        <v/>
      </c>
      <c r="E116" s="56" t="str">
        <f t="shared" ca="1" si="31"/>
        <v/>
      </c>
      <c r="F116" s="1"/>
      <c r="G116" s="56" t="str">
        <f t="shared" ca="1" si="32"/>
        <v/>
      </c>
      <c r="H116" s="2"/>
      <c r="I116" s="2"/>
      <c r="J116" s="2"/>
      <c r="K116" s="28"/>
      <c r="L116" s="57" t="str">
        <f t="shared" ca="1" si="33"/>
        <v/>
      </c>
      <c r="M116" s="58"/>
      <c r="N116" s="2"/>
      <c r="O116" s="2"/>
      <c r="P116" s="19" t="str">
        <f t="shared" ca="1" si="34"/>
        <v/>
      </c>
      <c r="Q116" s="57" t="str">
        <f t="shared" ca="1" si="35"/>
        <v/>
      </c>
      <c r="R116" s="55" t="str">
        <f t="shared" ca="1" si="36"/>
        <v/>
      </c>
      <c r="S116" s="59" t="str">
        <f t="shared" ca="1" si="37"/>
        <v/>
      </c>
      <c r="T116" s="20" t="str">
        <f t="shared" ca="1" si="38"/>
        <v/>
      </c>
      <c r="U116" s="58"/>
      <c r="V116" s="57" t="str">
        <f t="shared" ca="1" si="39"/>
        <v/>
      </c>
      <c r="W116" s="60" t="str">
        <f t="shared" ca="1" si="40"/>
        <v/>
      </c>
      <c r="X116" s="62" t="str">
        <f t="shared" ca="1" si="41"/>
        <v/>
      </c>
      <c r="Y116" s="60" t="str">
        <f t="shared" ca="1" si="42"/>
        <v/>
      </c>
      <c r="Z116" s="62" t="str">
        <f t="shared" ca="1" si="43"/>
        <v/>
      </c>
    </row>
    <row r="117" spans="1:26" ht="40" customHeight="1" x14ac:dyDescent="0.15">
      <c r="A117" s="8">
        <f t="shared" si="12"/>
        <v>113</v>
      </c>
      <c r="B117" s="64" t="str">
        <f t="shared" ca="1" si="29"/>
        <v/>
      </c>
      <c r="C117" s="77"/>
      <c r="D117" s="12" t="str">
        <f t="shared" ca="1" si="30"/>
        <v/>
      </c>
      <c r="E117" s="56" t="str">
        <f t="shared" ca="1" si="31"/>
        <v/>
      </c>
      <c r="F117" s="1"/>
      <c r="G117" s="56" t="str">
        <f t="shared" ca="1" si="32"/>
        <v/>
      </c>
      <c r="H117" s="2"/>
      <c r="I117" s="2"/>
      <c r="J117" s="2"/>
      <c r="K117" s="28"/>
      <c r="L117" s="57" t="str">
        <f t="shared" ca="1" si="33"/>
        <v/>
      </c>
      <c r="M117" s="58"/>
      <c r="N117" s="2"/>
      <c r="O117" s="2"/>
      <c r="P117" s="19" t="str">
        <f t="shared" ca="1" si="34"/>
        <v/>
      </c>
      <c r="Q117" s="57" t="str">
        <f t="shared" ca="1" si="35"/>
        <v/>
      </c>
      <c r="R117" s="55" t="str">
        <f t="shared" ca="1" si="36"/>
        <v/>
      </c>
      <c r="S117" s="59" t="str">
        <f t="shared" ca="1" si="37"/>
        <v/>
      </c>
      <c r="T117" s="20" t="str">
        <f t="shared" ca="1" si="38"/>
        <v/>
      </c>
      <c r="U117" s="58"/>
      <c r="V117" s="57" t="str">
        <f t="shared" ca="1" si="39"/>
        <v/>
      </c>
      <c r="W117" s="60" t="str">
        <f t="shared" ca="1" si="40"/>
        <v/>
      </c>
      <c r="X117" s="62" t="str">
        <f t="shared" ca="1" si="41"/>
        <v/>
      </c>
      <c r="Y117" s="60" t="str">
        <f t="shared" ca="1" si="42"/>
        <v/>
      </c>
      <c r="Z117" s="62" t="str">
        <f t="shared" ca="1" si="43"/>
        <v/>
      </c>
    </row>
    <row r="118" spans="1:26" ht="40" customHeight="1" x14ac:dyDescent="0.15">
      <c r="A118" s="8">
        <f t="shared" si="12"/>
        <v>114</v>
      </c>
      <c r="B118" s="64" t="str">
        <f t="shared" ca="1" si="29"/>
        <v/>
      </c>
      <c r="C118" s="77"/>
      <c r="D118" s="12" t="str">
        <f t="shared" ca="1" si="30"/>
        <v/>
      </c>
      <c r="E118" s="56" t="str">
        <f t="shared" ca="1" si="31"/>
        <v/>
      </c>
      <c r="F118" s="1"/>
      <c r="G118" s="56" t="str">
        <f t="shared" ca="1" si="32"/>
        <v/>
      </c>
      <c r="H118" s="2"/>
      <c r="I118" s="2"/>
      <c r="J118" s="2"/>
      <c r="K118" s="28"/>
      <c r="L118" s="57" t="str">
        <f t="shared" ca="1" si="33"/>
        <v/>
      </c>
      <c r="M118" s="58"/>
      <c r="N118" s="2"/>
      <c r="O118" s="2"/>
      <c r="P118" s="19" t="str">
        <f t="shared" ca="1" si="34"/>
        <v/>
      </c>
      <c r="Q118" s="57" t="str">
        <f t="shared" ca="1" si="35"/>
        <v/>
      </c>
      <c r="R118" s="55" t="str">
        <f t="shared" ca="1" si="36"/>
        <v/>
      </c>
      <c r="S118" s="59" t="str">
        <f t="shared" ca="1" si="37"/>
        <v/>
      </c>
      <c r="T118" s="20" t="str">
        <f t="shared" ca="1" si="38"/>
        <v/>
      </c>
      <c r="U118" s="58"/>
      <c r="V118" s="57" t="str">
        <f t="shared" ca="1" si="39"/>
        <v/>
      </c>
      <c r="W118" s="60" t="str">
        <f t="shared" ca="1" si="40"/>
        <v/>
      </c>
      <c r="X118" s="62" t="str">
        <f t="shared" ca="1" si="41"/>
        <v/>
      </c>
      <c r="Y118" s="60" t="str">
        <f t="shared" ca="1" si="42"/>
        <v/>
      </c>
      <c r="Z118" s="62" t="str">
        <f t="shared" ca="1" si="43"/>
        <v/>
      </c>
    </row>
    <row r="119" spans="1:26" ht="40" customHeight="1" x14ac:dyDescent="0.15">
      <c r="A119" s="8">
        <f t="shared" si="12"/>
        <v>115</v>
      </c>
      <c r="B119" s="64" t="str">
        <f t="shared" ca="1" si="29"/>
        <v/>
      </c>
      <c r="C119" s="77"/>
      <c r="D119" s="12" t="str">
        <f t="shared" ca="1" si="30"/>
        <v/>
      </c>
      <c r="E119" s="56" t="str">
        <f t="shared" ca="1" si="31"/>
        <v/>
      </c>
      <c r="F119" s="1"/>
      <c r="G119" s="56" t="str">
        <f t="shared" ca="1" si="32"/>
        <v/>
      </c>
      <c r="H119" s="2"/>
      <c r="I119" s="2"/>
      <c r="J119" s="2"/>
      <c r="K119" s="28"/>
      <c r="L119" s="57" t="str">
        <f t="shared" ca="1" si="33"/>
        <v/>
      </c>
      <c r="M119" s="58"/>
      <c r="N119" s="2"/>
      <c r="O119" s="2"/>
      <c r="P119" s="19" t="str">
        <f t="shared" ca="1" si="34"/>
        <v/>
      </c>
      <c r="Q119" s="57" t="str">
        <f t="shared" ca="1" si="35"/>
        <v/>
      </c>
      <c r="R119" s="55" t="str">
        <f t="shared" ca="1" si="36"/>
        <v/>
      </c>
      <c r="S119" s="59" t="str">
        <f t="shared" ca="1" si="37"/>
        <v/>
      </c>
      <c r="T119" s="20" t="str">
        <f t="shared" ca="1" si="38"/>
        <v/>
      </c>
      <c r="U119" s="58"/>
      <c r="V119" s="57" t="str">
        <f t="shared" ca="1" si="39"/>
        <v/>
      </c>
      <c r="W119" s="60" t="str">
        <f t="shared" ca="1" si="40"/>
        <v/>
      </c>
      <c r="X119" s="62" t="str">
        <f t="shared" ca="1" si="41"/>
        <v/>
      </c>
      <c r="Y119" s="60" t="str">
        <f t="shared" ca="1" si="42"/>
        <v/>
      </c>
      <c r="Z119" s="62" t="str">
        <f t="shared" ca="1" si="43"/>
        <v/>
      </c>
    </row>
    <row r="120" spans="1:26" ht="40" customHeight="1" x14ac:dyDescent="0.15">
      <c r="A120" s="8">
        <f t="shared" si="12"/>
        <v>116</v>
      </c>
      <c r="B120" s="64" t="str">
        <f t="shared" ca="1" si="29"/>
        <v/>
      </c>
      <c r="C120" s="77"/>
      <c r="D120" s="12" t="str">
        <f t="shared" ca="1" si="30"/>
        <v/>
      </c>
      <c r="E120" s="56" t="str">
        <f t="shared" ca="1" si="31"/>
        <v/>
      </c>
      <c r="F120" s="1"/>
      <c r="G120" s="56" t="str">
        <f t="shared" ca="1" si="32"/>
        <v/>
      </c>
      <c r="H120" s="2"/>
      <c r="I120" s="2"/>
      <c r="J120" s="2"/>
      <c r="K120" s="28"/>
      <c r="L120" s="57" t="str">
        <f t="shared" ca="1" si="33"/>
        <v/>
      </c>
      <c r="M120" s="58"/>
      <c r="N120" s="2"/>
      <c r="O120" s="2"/>
      <c r="P120" s="19" t="str">
        <f t="shared" ca="1" si="34"/>
        <v/>
      </c>
      <c r="Q120" s="57" t="str">
        <f t="shared" ca="1" si="35"/>
        <v/>
      </c>
      <c r="R120" s="55" t="str">
        <f t="shared" ca="1" si="36"/>
        <v/>
      </c>
      <c r="S120" s="59" t="str">
        <f t="shared" ca="1" si="37"/>
        <v/>
      </c>
      <c r="T120" s="20" t="str">
        <f t="shared" ca="1" si="38"/>
        <v/>
      </c>
      <c r="U120" s="58"/>
      <c r="V120" s="57" t="str">
        <f t="shared" ca="1" si="39"/>
        <v/>
      </c>
      <c r="W120" s="60" t="str">
        <f t="shared" ca="1" si="40"/>
        <v/>
      </c>
      <c r="X120" s="62" t="str">
        <f t="shared" ca="1" si="41"/>
        <v/>
      </c>
      <c r="Y120" s="60" t="str">
        <f t="shared" ca="1" si="42"/>
        <v/>
      </c>
      <c r="Z120" s="62" t="str">
        <f t="shared" ca="1" si="43"/>
        <v/>
      </c>
    </row>
    <row r="121" spans="1:26" ht="40" customHeight="1" x14ac:dyDescent="0.15">
      <c r="A121" s="8">
        <f t="shared" si="12"/>
        <v>117</v>
      </c>
      <c r="B121" s="64" t="str">
        <f t="shared" ca="1" si="29"/>
        <v/>
      </c>
      <c r="C121" s="77"/>
      <c r="D121" s="12" t="str">
        <f t="shared" ca="1" si="30"/>
        <v/>
      </c>
      <c r="E121" s="56" t="str">
        <f t="shared" ca="1" si="31"/>
        <v/>
      </c>
      <c r="F121" s="1"/>
      <c r="G121" s="56" t="str">
        <f t="shared" ca="1" si="32"/>
        <v/>
      </c>
      <c r="H121" s="2"/>
      <c r="I121" s="2"/>
      <c r="J121" s="2"/>
      <c r="K121" s="28"/>
      <c r="L121" s="57" t="str">
        <f t="shared" ca="1" si="33"/>
        <v/>
      </c>
      <c r="M121" s="58"/>
      <c r="N121" s="2"/>
      <c r="O121" s="2"/>
      <c r="P121" s="19" t="str">
        <f t="shared" ca="1" si="34"/>
        <v/>
      </c>
      <c r="Q121" s="57" t="str">
        <f t="shared" ca="1" si="35"/>
        <v/>
      </c>
      <c r="R121" s="55" t="str">
        <f t="shared" ca="1" si="36"/>
        <v/>
      </c>
      <c r="S121" s="59" t="str">
        <f t="shared" ca="1" si="37"/>
        <v/>
      </c>
      <c r="T121" s="20" t="str">
        <f t="shared" ca="1" si="38"/>
        <v/>
      </c>
      <c r="U121" s="58"/>
      <c r="V121" s="57" t="str">
        <f t="shared" ca="1" si="39"/>
        <v/>
      </c>
      <c r="W121" s="60" t="str">
        <f t="shared" ca="1" si="40"/>
        <v/>
      </c>
      <c r="X121" s="62" t="str">
        <f t="shared" ca="1" si="41"/>
        <v/>
      </c>
      <c r="Y121" s="60" t="str">
        <f t="shared" ca="1" si="42"/>
        <v/>
      </c>
      <c r="Z121" s="62" t="str">
        <f t="shared" ca="1" si="43"/>
        <v/>
      </c>
    </row>
    <row r="122" spans="1:26" ht="40" customHeight="1" x14ac:dyDescent="0.15">
      <c r="A122" s="8">
        <f t="shared" si="12"/>
        <v>118</v>
      </c>
      <c r="B122" s="64" t="str">
        <f t="shared" ca="1" si="29"/>
        <v/>
      </c>
      <c r="C122" s="77"/>
      <c r="D122" s="12" t="str">
        <f t="shared" ca="1" si="30"/>
        <v/>
      </c>
      <c r="E122" s="56" t="str">
        <f t="shared" ca="1" si="31"/>
        <v/>
      </c>
      <c r="F122" s="1"/>
      <c r="G122" s="56" t="str">
        <f t="shared" ca="1" si="32"/>
        <v/>
      </c>
      <c r="H122" s="2"/>
      <c r="I122" s="2"/>
      <c r="J122" s="2"/>
      <c r="K122" s="28"/>
      <c r="L122" s="57" t="str">
        <f t="shared" ca="1" si="33"/>
        <v/>
      </c>
      <c r="M122" s="58"/>
      <c r="N122" s="2"/>
      <c r="O122" s="2"/>
      <c r="P122" s="19" t="str">
        <f t="shared" ca="1" si="34"/>
        <v/>
      </c>
      <c r="Q122" s="57" t="str">
        <f t="shared" ca="1" si="35"/>
        <v/>
      </c>
      <c r="R122" s="55" t="str">
        <f t="shared" ca="1" si="36"/>
        <v/>
      </c>
      <c r="S122" s="59" t="str">
        <f t="shared" ca="1" si="37"/>
        <v/>
      </c>
      <c r="T122" s="20" t="str">
        <f t="shared" ca="1" si="38"/>
        <v/>
      </c>
      <c r="U122" s="58"/>
      <c r="V122" s="57" t="str">
        <f t="shared" ca="1" si="39"/>
        <v/>
      </c>
      <c r="W122" s="60" t="str">
        <f t="shared" ca="1" si="40"/>
        <v/>
      </c>
      <c r="X122" s="62" t="str">
        <f t="shared" ca="1" si="41"/>
        <v/>
      </c>
      <c r="Y122" s="60" t="str">
        <f t="shared" ca="1" si="42"/>
        <v/>
      </c>
      <c r="Z122" s="62" t="str">
        <f t="shared" ca="1" si="43"/>
        <v/>
      </c>
    </row>
    <row r="123" spans="1:26" ht="40" customHeight="1" x14ac:dyDescent="0.15">
      <c r="A123" s="8">
        <f t="shared" si="12"/>
        <v>119</v>
      </c>
      <c r="B123" s="64" t="str">
        <f t="shared" ca="1" si="29"/>
        <v/>
      </c>
      <c r="C123" s="77"/>
      <c r="D123" s="12" t="str">
        <f t="shared" ca="1" si="30"/>
        <v/>
      </c>
      <c r="E123" s="56" t="str">
        <f t="shared" ca="1" si="31"/>
        <v/>
      </c>
      <c r="F123" s="1"/>
      <c r="G123" s="56" t="str">
        <f t="shared" ca="1" si="32"/>
        <v/>
      </c>
      <c r="H123" s="2"/>
      <c r="I123" s="2"/>
      <c r="J123" s="2"/>
      <c r="K123" s="28"/>
      <c r="L123" s="57" t="str">
        <f t="shared" ca="1" si="33"/>
        <v/>
      </c>
      <c r="M123" s="58"/>
      <c r="N123" s="2"/>
      <c r="O123" s="2"/>
      <c r="P123" s="19" t="str">
        <f t="shared" ca="1" si="34"/>
        <v/>
      </c>
      <c r="Q123" s="57" t="str">
        <f t="shared" ca="1" si="35"/>
        <v/>
      </c>
      <c r="R123" s="55" t="str">
        <f t="shared" ca="1" si="36"/>
        <v/>
      </c>
      <c r="S123" s="59" t="str">
        <f t="shared" ca="1" si="37"/>
        <v/>
      </c>
      <c r="T123" s="20" t="str">
        <f t="shared" ca="1" si="38"/>
        <v/>
      </c>
      <c r="U123" s="58"/>
      <c r="V123" s="57" t="str">
        <f t="shared" ca="1" si="39"/>
        <v/>
      </c>
      <c r="W123" s="60" t="str">
        <f t="shared" ca="1" si="40"/>
        <v/>
      </c>
      <c r="X123" s="62" t="str">
        <f t="shared" ca="1" si="41"/>
        <v/>
      </c>
      <c r="Y123" s="60" t="str">
        <f t="shared" ca="1" si="42"/>
        <v/>
      </c>
      <c r="Z123" s="62" t="str">
        <f t="shared" ca="1" si="43"/>
        <v/>
      </c>
    </row>
    <row r="124" spans="1:26" ht="40" customHeight="1" x14ac:dyDescent="0.15">
      <c r="A124" s="8">
        <f t="shared" si="12"/>
        <v>120</v>
      </c>
      <c r="B124" s="64" t="str">
        <f t="shared" ca="1" si="29"/>
        <v/>
      </c>
      <c r="C124" s="77"/>
      <c r="D124" s="12" t="str">
        <f t="shared" ca="1" si="30"/>
        <v/>
      </c>
      <c r="E124" s="56" t="str">
        <f t="shared" ca="1" si="31"/>
        <v/>
      </c>
      <c r="F124" s="1"/>
      <c r="G124" s="56" t="str">
        <f t="shared" ca="1" si="32"/>
        <v/>
      </c>
      <c r="H124" s="2"/>
      <c r="I124" s="2"/>
      <c r="J124" s="2"/>
      <c r="K124" s="28"/>
      <c r="L124" s="57" t="str">
        <f t="shared" ca="1" si="33"/>
        <v/>
      </c>
      <c r="M124" s="58"/>
      <c r="N124" s="2"/>
      <c r="O124" s="2"/>
      <c r="P124" s="19" t="str">
        <f t="shared" ca="1" si="34"/>
        <v/>
      </c>
      <c r="Q124" s="57" t="str">
        <f t="shared" ca="1" si="35"/>
        <v/>
      </c>
      <c r="R124" s="55" t="str">
        <f t="shared" ca="1" si="36"/>
        <v/>
      </c>
      <c r="S124" s="59" t="str">
        <f t="shared" ca="1" si="37"/>
        <v/>
      </c>
      <c r="T124" s="20" t="str">
        <f t="shared" ca="1" si="38"/>
        <v/>
      </c>
      <c r="U124" s="58"/>
      <c r="V124" s="57" t="str">
        <f t="shared" ca="1" si="39"/>
        <v/>
      </c>
      <c r="W124" s="60" t="str">
        <f t="shared" ca="1" si="40"/>
        <v/>
      </c>
      <c r="X124" s="62" t="str">
        <f t="shared" ca="1" si="41"/>
        <v/>
      </c>
      <c r="Y124" s="60" t="str">
        <f t="shared" ca="1" si="42"/>
        <v/>
      </c>
      <c r="Z124" s="62" t="str">
        <f t="shared" ca="1" si="43"/>
        <v/>
      </c>
    </row>
    <row r="125" spans="1:26" ht="40" customHeight="1" x14ac:dyDescent="0.15">
      <c r="A125" s="8">
        <f t="shared" si="12"/>
        <v>121</v>
      </c>
      <c r="B125" s="64" t="str">
        <f t="shared" ca="1" si="29"/>
        <v/>
      </c>
      <c r="C125" s="77"/>
      <c r="D125" s="12" t="str">
        <f t="shared" ca="1" si="30"/>
        <v/>
      </c>
      <c r="E125" s="56" t="str">
        <f t="shared" ca="1" si="31"/>
        <v/>
      </c>
      <c r="F125" s="1"/>
      <c r="G125" s="56" t="str">
        <f t="shared" ca="1" si="32"/>
        <v/>
      </c>
      <c r="H125" s="2"/>
      <c r="I125" s="2"/>
      <c r="J125" s="2"/>
      <c r="K125" s="28"/>
      <c r="L125" s="57" t="str">
        <f t="shared" ca="1" si="33"/>
        <v/>
      </c>
      <c r="M125" s="58"/>
      <c r="N125" s="2"/>
      <c r="O125" s="2"/>
      <c r="P125" s="19" t="str">
        <f t="shared" ca="1" si="34"/>
        <v/>
      </c>
      <c r="Q125" s="57" t="str">
        <f t="shared" ca="1" si="35"/>
        <v/>
      </c>
      <c r="R125" s="55" t="str">
        <f t="shared" ca="1" si="36"/>
        <v/>
      </c>
      <c r="S125" s="59" t="str">
        <f t="shared" ca="1" si="37"/>
        <v/>
      </c>
      <c r="T125" s="20" t="str">
        <f t="shared" ca="1" si="38"/>
        <v/>
      </c>
      <c r="U125" s="58"/>
      <c r="V125" s="57" t="str">
        <f t="shared" ca="1" si="39"/>
        <v/>
      </c>
      <c r="W125" s="60" t="str">
        <f t="shared" ca="1" si="40"/>
        <v/>
      </c>
      <c r="X125" s="62" t="str">
        <f t="shared" ca="1" si="41"/>
        <v/>
      </c>
      <c r="Y125" s="60" t="str">
        <f t="shared" ca="1" si="42"/>
        <v/>
      </c>
      <c r="Z125" s="62" t="str">
        <f t="shared" ca="1" si="43"/>
        <v/>
      </c>
    </row>
    <row r="126" spans="1:26" ht="40" customHeight="1" x14ac:dyDescent="0.15">
      <c r="A126" s="8">
        <f t="shared" si="12"/>
        <v>122</v>
      </c>
      <c r="B126" s="64" t="str">
        <f t="shared" ca="1" si="29"/>
        <v/>
      </c>
      <c r="C126" s="77"/>
      <c r="D126" s="12" t="str">
        <f t="shared" ca="1" si="30"/>
        <v/>
      </c>
      <c r="E126" s="56" t="str">
        <f t="shared" ca="1" si="31"/>
        <v/>
      </c>
      <c r="F126" s="1"/>
      <c r="G126" s="56" t="str">
        <f t="shared" ca="1" si="32"/>
        <v/>
      </c>
      <c r="H126" s="2"/>
      <c r="I126" s="2"/>
      <c r="J126" s="2"/>
      <c r="K126" s="28"/>
      <c r="L126" s="57" t="str">
        <f t="shared" ca="1" si="33"/>
        <v/>
      </c>
      <c r="M126" s="58"/>
      <c r="N126" s="2"/>
      <c r="O126" s="2"/>
      <c r="P126" s="19" t="str">
        <f t="shared" ca="1" si="34"/>
        <v/>
      </c>
      <c r="Q126" s="57" t="str">
        <f t="shared" ca="1" si="35"/>
        <v/>
      </c>
      <c r="R126" s="55" t="str">
        <f t="shared" ca="1" si="36"/>
        <v/>
      </c>
      <c r="S126" s="59" t="str">
        <f t="shared" ca="1" si="37"/>
        <v/>
      </c>
      <c r="T126" s="20" t="str">
        <f t="shared" ca="1" si="38"/>
        <v/>
      </c>
      <c r="U126" s="58"/>
      <c r="V126" s="57" t="str">
        <f t="shared" ca="1" si="39"/>
        <v/>
      </c>
      <c r="W126" s="60" t="str">
        <f t="shared" ca="1" si="40"/>
        <v/>
      </c>
      <c r="X126" s="62" t="str">
        <f t="shared" ca="1" si="41"/>
        <v/>
      </c>
      <c r="Y126" s="60" t="str">
        <f t="shared" ca="1" si="42"/>
        <v/>
      </c>
      <c r="Z126" s="62" t="str">
        <f t="shared" ca="1" si="43"/>
        <v/>
      </c>
    </row>
    <row r="127" spans="1:26" ht="40" customHeight="1" x14ac:dyDescent="0.15">
      <c r="A127" s="8">
        <f t="shared" si="12"/>
        <v>123</v>
      </c>
      <c r="B127" s="64" t="str">
        <f t="shared" ca="1" si="29"/>
        <v/>
      </c>
      <c r="C127" s="77"/>
      <c r="D127" s="12" t="str">
        <f t="shared" ca="1" si="30"/>
        <v/>
      </c>
      <c r="E127" s="56" t="str">
        <f t="shared" ca="1" si="31"/>
        <v/>
      </c>
      <c r="F127" s="1"/>
      <c r="G127" s="56" t="str">
        <f t="shared" ca="1" si="32"/>
        <v/>
      </c>
      <c r="H127" s="2"/>
      <c r="I127" s="2"/>
      <c r="J127" s="2"/>
      <c r="K127" s="28"/>
      <c r="L127" s="57" t="str">
        <f t="shared" ca="1" si="33"/>
        <v/>
      </c>
      <c r="M127" s="58"/>
      <c r="N127" s="2"/>
      <c r="O127" s="2"/>
      <c r="P127" s="19" t="str">
        <f t="shared" ca="1" si="34"/>
        <v/>
      </c>
      <c r="Q127" s="57" t="str">
        <f t="shared" ca="1" si="35"/>
        <v/>
      </c>
      <c r="R127" s="55" t="str">
        <f t="shared" ca="1" si="36"/>
        <v/>
      </c>
      <c r="S127" s="59" t="str">
        <f t="shared" ca="1" si="37"/>
        <v/>
      </c>
      <c r="T127" s="20" t="str">
        <f t="shared" ca="1" si="38"/>
        <v/>
      </c>
      <c r="U127" s="58"/>
      <c r="V127" s="57" t="str">
        <f t="shared" ca="1" si="39"/>
        <v/>
      </c>
      <c r="W127" s="60" t="str">
        <f t="shared" ca="1" si="40"/>
        <v/>
      </c>
      <c r="X127" s="62" t="str">
        <f t="shared" ca="1" si="41"/>
        <v/>
      </c>
      <c r="Y127" s="60" t="str">
        <f t="shared" ca="1" si="42"/>
        <v/>
      </c>
      <c r="Z127" s="62" t="str">
        <f t="shared" ca="1" si="43"/>
        <v/>
      </c>
    </row>
    <row r="128" spans="1:26" ht="40" customHeight="1" x14ac:dyDescent="0.15">
      <c r="A128" s="8">
        <f t="shared" si="12"/>
        <v>124</v>
      </c>
      <c r="B128" s="64" t="str">
        <f t="shared" ca="1" si="29"/>
        <v/>
      </c>
      <c r="C128" s="77"/>
      <c r="D128" s="12" t="str">
        <f t="shared" ca="1" si="30"/>
        <v/>
      </c>
      <c r="E128" s="56" t="str">
        <f t="shared" ca="1" si="31"/>
        <v/>
      </c>
      <c r="F128" s="1"/>
      <c r="G128" s="56" t="str">
        <f t="shared" ca="1" si="32"/>
        <v/>
      </c>
      <c r="H128" s="2"/>
      <c r="I128" s="2"/>
      <c r="J128" s="2"/>
      <c r="K128" s="28"/>
      <c r="L128" s="57" t="str">
        <f t="shared" ca="1" si="33"/>
        <v/>
      </c>
      <c r="M128" s="58"/>
      <c r="N128" s="2"/>
      <c r="O128" s="2"/>
      <c r="P128" s="19" t="str">
        <f t="shared" ca="1" si="34"/>
        <v/>
      </c>
      <c r="Q128" s="57" t="str">
        <f t="shared" ca="1" si="35"/>
        <v/>
      </c>
      <c r="R128" s="55" t="str">
        <f t="shared" ca="1" si="36"/>
        <v/>
      </c>
      <c r="S128" s="59" t="str">
        <f t="shared" ca="1" si="37"/>
        <v/>
      </c>
      <c r="T128" s="20" t="str">
        <f t="shared" ca="1" si="38"/>
        <v/>
      </c>
      <c r="U128" s="58"/>
      <c r="V128" s="57" t="str">
        <f t="shared" ca="1" si="39"/>
        <v/>
      </c>
      <c r="W128" s="60" t="str">
        <f t="shared" ca="1" si="40"/>
        <v/>
      </c>
      <c r="X128" s="62" t="str">
        <f t="shared" ca="1" si="41"/>
        <v/>
      </c>
      <c r="Y128" s="60" t="str">
        <f t="shared" ca="1" si="42"/>
        <v/>
      </c>
      <c r="Z128" s="62" t="str">
        <f t="shared" ca="1" si="43"/>
        <v/>
      </c>
    </row>
    <row r="129" spans="1:26" ht="40" customHeight="1" x14ac:dyDescent="0.15">
      <c r="A129" s="8">
        <f t="shared" si="12"/>
        <v>125</v>
      </c>
      <c r="B129" s="64" t="str">
        <f t="shared" ca="1" si="29"/>
        <v/>
      </c>
      <c r="C129" s="77"/>
      <c r="D129" s="12" t="str">
        <f t="shared" ca="1" si="30"/>
        <v/>
      </c>
      <c r="E129" s="56" t="str">
        <f t="shared" ca="1" si="31"/>
        <v/>
      </c>
      <c r="F129" s="1"/>
      <c r="G129" s="56" t="str">
        <f t="shared" ca="1" si="32"/>
        <v/>
      </c>
      <c r="H129" s="2"/>
      <c r="I129" s="2"/>
      <c r="J129" s="2"/>
      <c r="K129" s="28"/>
      <c r="L129" s="57" t="str">
        <f t="shared" ca="1" si="33"/>
        <v/>
      </c>
      <c r="M129" s="58"/>
      <c r="N129" s="2"/>
      <c r="O129" s="2"/>
      <c r="P129" s="19" t="str">
        <f t="shared" ca="1" si="34"/>
        <v/>
      </c>
      <c r="Q129" s="57" t="str">
        <f t="shared" ca="1" si="35"/>
        <v/>
      </c>
      <c r="R129" s="55" t="str">
        <f t="shared" ca="1" si="36"/>
        <v/>
      </c>
      <c r="S129" s="59" t="str">
        <f t="shared" ca="1" si="37"/>
        <v/>
      </c>
      <c r="T129" s="20" t="str">
        <f t="shared" ca="1" si="38"/>
        <v/>
      </c>
      <c r="U129" s="58"/>
      <c r="V129" s="57" t="str">
        <f t="shared" ca="1" si="39"/>
        <v/>
      </c>
      <c r="W129" s="60" t="str">
        <f t="shared" ca="1" si="40"/>
        <v/>
      </c>
      <c r="X129" s="62" t="str">
        <f t="shared" ca="1" si="41"/>
        <v/>
      </c>
      <c r="Y129" s="60" t="str">
        <f t="shared" ca="1" si="42"/>
        <v/>
      </c>
      <c r="Z129" s="62" t="str">
        <f t="shared" ca="1" si="43"/>
        <v/>
      </c>
    </row>
    <row r="130" spans="1:26" ht="40" customHeight="1" x14ac:dyDescent="0.15">
      <c r="A130" s="8">
        <f t="shared" si="12"/>
        <v>126</v>
      </c>
      <c r="B130" s="64" t="str">
        <f t="shared" ca="1" si="29"/>
        <v/>
      </c>
      <c r="C130" s="77"/>
      <c r="D130" s="12" t="str">
        <f t="shared" ca="1" si="30"/>
        <v/>
      </c>
      <c r="E130" s="56" t="str">
        <f t="shared" ca="1" si="31"/>
        <v/>
      </c>
      <c r="F130" s="1"/>
      <c r="G130" s="56" t="str">
        <f t="shared" ca="1" si="32"/>
        <v/>
      </c>
      <c r="H130" s="2"/>
      <c r="I130" s="2"/>
      <c r="J130" s="2"/>
      <c r="K130" s="28"/>
      <c r="L130" s="57" t="str">
        <f t="shared" ca="1" si="33"/>
        <v/>
      </c>
      <c r="M130" s="58"/>
      <c r="N130" s="2"/>
      <c r="O130" s="2"/>
      <c r="P130" s="19" t="str">
        <f t="shared" ca="1" si="34"/>
        <v/>
      </c>
      <c r="Q130" s="57" t="str">
        <f t="shared" ca="1" si="35"/>
        <v/>
      </c>
      <c r="R130" s="55" t="str">
        <f t="shared" ca="1" si="36"/>
        <v/>
      </c>
      <c r="S130" s="59" t="str">
        <f t="shared" ca="1" si="37"/>
        <v/>
      </c>
      <c r="T130" s="20" t="str">
        <f t="shared" ca="1" si="38"/>
        <v/>
      </c>
      <c r="U130" s="58"/>
      <c r="V130" s="57" t="str">
        <f t="shared" ca="1" si="39"/>
        <v/>
      </c>
      <c r="W130" s="60" t="str">
        <f t="shared" ca="1" si="40"/>
        <v/>
      </c>
      <c r="X130" s="62" t="str">
        <f t="shared" ca="1" si="41"/>
        <v/>
      </c>
      <c r="Y130" s="60" t="str">
        <f t="shared" ca="1" si="42"/>
        <v/>
      </c>
      <c r="Z130" s="62" t="str">
        <f t="shared" ca="1" si="43"/>
        <v/>
      </c>
    </row>
    <row r="131" spans="1:26" ht="40" customHeight="1" x14ac:dyDescent="0.15">
      <c r="A131" s="8">
        <f t="shared" si="12"/>
        <v>127</v>
      </c>
      <c r="B131" s="64" t="str">
        <f t="shared" ca="1" si="29"/>
        <v/>
      </c>
      <c r="C131" s="77"/>
      <c r="D131" s="12" t="str">
        <f t="shared" ca="1" si="30"/>
        <v/>
      </c>
      <c r="E131" s="56" t="str">
        <f t="shared" ca="1" si="31"/>
        <v/>
      </c>
      <c r="F131" s="1"/>
      <c r="G131" s="56" t="str">
        <f t="shared" ca="1" si="32"/>
        <v/>
      </c>
      <c r="H131" s="2"/>
      <c r="I131" s="2"/>
      <c r="J131" s="2"/>
      <c r="K131" s="28"/>
      <c r="L131" s="57" t="str">
        <f t="shared" ca="1" si="33"/>
        <v/>
      </c>
      <c r="M131" s="58"/>
      <c r="N131" s="2"/>
      <c r="O131" s="2"/>
      <c r="P131" s="19" t="str">
        <f t="shared" ca="1" si="34"/>
        <v/>
      </c>
      <c r="Q131" s="57" t="str">
        <f t="shared" ca="1" si="35"/>
        <v/>
      </c>
      <c r="R131" s="55" t="str">
        <f t="shared" ca="1" si="36"/>
        <v/>
      </c>
      <c r="S131" s="59" t="str">
        <f t="shared" ca="1" si="37"/>
        <v/>
      </c>
      <c r="T131" s="20" t="str">
        <f t="shared" ca="1" si="38"/>
        <v/>
      </c>
      <c r="U131" s="58"/>
      <c r="V131" s="57" t="str">
        <f t="shared" ca="1" si="39"/>
        <v/>
      </c>
      <c r="W131" s="60" t="str">
        <f t="shared" ca="1" si="40"/>
        <v/>
      </c>
      <c r="X131" s="62" t="str">
        <f t="shared" ca="1" si="41"/>
        <v/>
      </c>
      <c r="Y131" s="60" t="str">
        <f t="shared" ca="1" si="42"/>
        <v/>
      </c>
      <c r="Z131" s="62" t="str">
        <f t="shared" ca="1" si="43"/>
        <v/>
      </c>
    </row>
    <row r="132" spans="1:26" ht="40" customHeight="1" x14ac:dyDescent="0.15">
      <c r="A132" s="8">
        <f t="shared" si="12"/>
        <v>128</v>
      </c>
      <c r="B132" s="64" t="str">
        <f t="shared" ca="1" si="29"/>
        <v/>
      </c>
      <c r="C132" s="77"/>
      <c r="D132" s="12" t="str">
        <f t="shared" ca="1" si="30"/>
        <v/>
      </c>
      <c r="E132" s="56" t="str">
        <f t="shared" ca="1" si="31"/>
        <v/>
      </c>
      <c r="F132" s="1"/>
      <c r="G132" s="56" t="str">
        <f t="shared" ca="1" si="32"/>
        <v/>
      </c>
      <c r="H132" s="2"/>
      <c r="I132" s="2"/>
      <c r="J132" s="2"/>
      <c r="K132" s="28"/>
      <c r="L132" s="57" t="str">
        <f t="shared" ca="1" si="33"/>
        <v/>
      </c>
      <c r="M132" s="58"/>
      <c r="N132" s="2"/>
      <c r="O132" s="2"/>
      <c r="P132" s="19" t="str">
        <f t="shared" ca="1" si="34"/>
        <v/>
      </c>
      <c r="Q132" s="57" t="str">
        <f t="shared" ca="1" si="35"/>
        <v/>
      </c>
      <c r="R132" s="55" t="str">
        <f t="shared" ca="1" si="36"/>
        <v/>
      </c>
      <c r="S132" s="59" t="str">
        <f t="shared" ca="1" si="37"/>
        <v/>
      </c>
      <c r="T132" s="20" t="str">
        <f t="shared" ca="1" si="38"/>
        <v/>
      </c>
      <c r="U132" s="58"/>
      <c r="V132" s="57" t="str">
        <f t="shared" ca="1" si="39"/>
        <v/>
      </c>
      <c r="W132" s="60" t="str">
        <f t="shared" ca="1" si="40"/>
        <v/>
      </c>
      <c r="X132" s="62" t="str">
        <f t="shared" ca="1" si="41"/>
        <v/>
      </c>
      <c r="Y132" s="60" t="str">
        <f t="shared" ca="1" si="42"/>
        <v/>
      </c>
      <c r="Z132" s="62" t="str">
        <f t="shared" ca="1" si="43"/>
        <v/>
      </c>
    </row>
    <row r="133" spans="1:26" ht="40" customHeight="1" x14ac:dyDescent="0.15">
      <c r="A133" s="8">
        <f t="shared" si="12"/>
        <v>129</v>
      </c>
      <c r="B133" s="64" t="str">
        <f t="shared" ca="1" si="29"/>
        <v/>
      </c>
      <c r="C133" s="77"/>
      <c r="D133" s="12" t="str">
        <f t="shared" ca="1" si="30"/>
        <v/>
      </c>
      <c r="E133" s="56" t="str">
        <f t="shared" ca="1" si="31"/>
        <v/>
      </c>
      <c r="F133" s="1"/>
      <c r="G133" s="56" t="str">
        <f t="shared" ca="1" si="32"/>
        <v/>
      </c>
      <c r="H133" s="2"/>
      <c r="I133" s="2"/>
      <c r="J133" s="2"/>
      <c r="K133" s="28"/>
      <c r="L133" s="57" t="str">
        <f t="shared" ca="1" si="33"/>
        <v/>
      </c>
      <c r="M133" s="58"/>
      <c r="N133" s="2"/>
      <c r="O133" s="2"/>
      <c r="P133" s="19" t="str">
        <f t="shared" ca="1" si="34"/>
        <v/>
      </c>
      <c r="Q133" s="57" t="str">
        <f t="shared" ca="1" si="35"/>
        <v/>
      </c>
      <c r="R133" s="55" t="str">
        <f t="shared" ca="1" si="36"/>
        <v/>
      </c>
      <c r="S133" s="59" t="str">
        <f t="shared" ca="1" si="37"/>
        <v/>
      </c>
      <c r="T133" s="20" t="str">
        <f t="shared" ca="1" si="38"/>
        <v/>
      </c>
      <c r="U133" s="58"/>
      <c r="V133" s="57" t="str">
        <f t="shared" ca="1" si="39"/>
        <v/>
      </c>
      <c r="W133" s="60" t="str">
        <f t="shared" ca="1" si="40"/>
        <v/>
      </c>
      <c r="X133" s="62" t="str">
        <f t="shared" ca="1" si="41"/>
        <v/>
      </c>
      <c r="Y133" s="60" t="str">
        <f t="shared" ca="1" si="42"/>
        <v/>
      </c>
      <c r="Z133" s="62" t="str">
        <f t="shared" ca="1" si="43"/>
        <v/>
      </c>
    </row>
    <row r="134" spans="1:26" ht="40" customHeight="1" x14ac:dyDescent="0.15">
      <c r="A134" s="8">
        <f t="shared" si="12"/>
        <v>130</v>
      </c>
      <c r="B134" s="64" t="str">
        <f t="shared" ref="B134:B197" ca="1" si="44">IF(C133="","",IF(OR(C134=0,C134="",C133=""),"",IF(MID(_xlfn.FORMULATEXT(C134),8,2)&lt;&gt;"储备",INDIRECT(CHAR(CODE(MID(_xlfn.FORMULATEXT(C134),2,1))-1)&amp;(RIGHT(_xlfn.FORMULATEXT(C134),LEN(_xlfn.FORMULATEXT(C134))-2))),MID(_xlfn.FORMULATEXT(C134),3,5))))</f>
        <v/>
      </c>
      <c r="C134" s="77"/>
      <c r="D134" s="12" t="str">
        <f t="shared" ref="D134:D197" ca="1" si="45">IF(C133="","",IF(OR(C134=0,C134="",C133=""),"",IF(MID(_xlfn.FORMULATEXT(C134),8,2)&lt;&gt;"储备",INDIRECT(CHAR(CODE(MID(_xlfn.FORMULATEXT(C134),2,1))+1)&amp;(RIGHT(_xlfn.FORMULATEXT(C134),LEN(_xlfn.FORMULATEXT(C134))-2))),INDIRECT(MID(_xlfn.FORMULATEXT(C134),2,10)&amp;CHAR(CODE(MID(_xlfn.FORMULATEXT(C134),12,1))+1)&amp;(RIGHT(_xlfn.FORMULATEXT(C134),LEN(_xlfn.FORMULATEXT(C134))-12))))))</f>
        <v/>
      </c>
      <c r="E134" s="56" t="str">
        <f t="shared" ref="E134:E197" ca="1" si="46">IF(C133="","",IF(OR(C134=0,C134="",C133=""),"",IF(MID(_xlfn.FORMULATEXT(C134),8,2)&lt;&gt;"储备",INDIRECT(CHAR(CODE(MID(_xlfn.FORMULATEXT(C134),2,1))+2)&amp;(RIGHT(_xlfn.FORMULATEXT(C134),LEN(_xlfn.FORMULATEXT(C134))-2))),INDIRECT(MID(_xlfn.FORMULATEXT(C134),2,10)&amp;CHAR(CODE(MID(_xlfn.FORMULATEXT(C134),12,1))+2)&amp;(RIGHT(_xlfn.FORMULATEXT(C134),LEN(_xlfn.FORMULATEXT(C134))-12))))))</f>
        <v/>
      </c>
      <c r="F134" s="1"/>
      <c r="G134" s="56" t="str">
        <f t="shared" ca="1" si="32"/>
        <v/>
      </c>
      <c r="H134" s="2"/>
      <c r="I134" s="2"/>
      <c r="J134" s="2"/>
      <c r="K134" s="28"/>
      <c r="L134" s="57" t="str">
        <f t="shared" ca="1" si="33"/>
        <v/>
      </c>
      <c r="M134" s="58"/>
      <c r="N134" s="2"/>
      <c r="O134" s="2"/>
      <c r="P134" s="19" t="str">
        <f t="shared" ca="1" si="34"/>
        <v/>
      </c>
      <c r="Q134" s="57" t="str">
        <f t="shared" ca="1" si="35"/>
        <v/>
      </c>
      <c r="R134" s="55" t="str">
        <f t="shared" ca="1" si="36"/>
        <v/>
      </c>
      <c r="S134" s="59" t="str">
        <f t="shared" ca="1" si="37"/>
        <v/>
      </c>
      <c r="T134" s="20" t="str">
        <f t="shared" ca="1" si="38"/>
        <v/>
      </c>
      <c r="U134" s="58"/>
      <c r="V134" s="57" t="str">
        <f t="shared" ca="1" si="39"/>
        <v/>
      </c>
      <c r="W134" s="60" t="str">
        <f t="shared" ca="1" si="40"/>
        <v/>
      </c>
      <c r="X134" s="62" t="str">
        <f t="shared" ca="1" si="41"/>
        <v/>
      </c>
      <c r="Y134" s="60" t="str">
        <f t="shared" ca="1" si="42"/>
        <v/>
      </c>
      <c r="Z134" s="62" t="str">
        <f t="shared" ca="1" si="43"/>
        <v/>
      </c>
    </row>
    <row r="135" spans="1:26" ht="40" customHeight="1" x14ac:dyDescent="0.15">
      <c r="A135" s="8">
        <f t="shared" si="12"/>
        <v>131</v>
      </c>
      <c r="B135" s="64" t="str">
        <f t="shared" ca="1" si="44"/>
        <v/>
      </c>
      <c r="C135" s="77"/>
      <c r="D135" s="12" t="str">
        <f t="shared" ca="1" si="45"/>
        <v/>
      </c>
      <c r="E135" s="56" t="str">
        <f t="shared" ca="1" si="46"/>
        <v/>
      </c>
      <c r="F135" s="1"/>
      <c r="G135" s="56" t="str">
        <f t="shared" ca="1" si="32"/>
        <v/>
      </c>
      <c r="H135" s="2"/>
      <c r="I135" s="2"/>
      <c r="J135" s="2"/>
      <c r="K135" s="28"/>
      <c r="L135" s="57" t="str">
        <f t="shared" ca="1" si="33"/>
        <v/>
      </c>
      <c r="M135" s="58"/>
      <c r="N135" s="2"/>
      <c r="O135" s="2"/>
      <c r="P135" s="19" t="str">
        <f t="shared" ca="1" si="34"/>
        <v/>
      </c>
      <c r="Q135" s="57" t="str">
        <f t="shared" ca="1" si="35"/>
        <v/>
      </c>
      <c r="R135" s="55" t="str">
        <f t="shared" ca="1" si="36"/>
        <v/>
      </c>
      <c r="S135" s="59" t="str">
        <f t="shared" ca="1" si="37"/>
        <v/>
      </c>
      <c r="T135" s="20" t="str">
        <f t="shared" ca="1" si="38"/>
        <v/>
      </c>
      <c r="U135" s="58"/>
      <c r="V135" s="57" t="str">
        <f t="shared" ca="1" si="39"/>
        <v/>
      </c>
      <c r="W135" s="60" t="str">
        <f t="shared" ca="1" si="40"/>
        <v/>
      </c>
      <c r="X135" s="62" t="str">
        <f t="shared" ca="1" si="41"/>
        <v/>
      </c>
      <c r="Y135" s="60" t="str">
        <f t="shared" ca="1" si="42"/>
        <v/>
      </c>
      <c r="Z135" s="62" t="str">
        <f t="shared" ca="1" si="43"/>
        <v/>
      </c>
    </row>
    <row r="136" spans="1:26" ht="40" customHeight="1" x14ac:dyDescent="0.15">
      <c r="A136" s="8">
        <f t="shared" si="12"/>
        <v>132</v>
      </c>
      <c r="B136" s="64" t="str">
        <f t="shared" ca="1" si="44"/>
        <v/>
      </c>
      <c r="C136" s="77"/>
      <c r="D136" s="12" t="str">
        <f t="shared" ca="1" si="45"/>
        <v/>
      </c>
      <c r="E136" s="56" t="str">
        <f t="shared" ca="1" si="46"/>
        <v/>
      </c>
      <c r="F136" s="1"/>
      <c r="G136" s="56" t="str">
        <f t="shared" ca="1" si="32"/>
        <v/>
      </c>
      <c r="H136" s="2"/>
      <c r="I136" s="2"/>
      <c r="J136" s="2"/>
      <c r="K136" s="28"/>
      <c r="L136" s="57" t="str">
        <f t="shared" ca="1" si="33"/>
        <v/>
      </c>
      <c r="M136" s="58"/>
      <c r="N136" s="2"/>
      <c r="O136" s="2"/>
      <c r="P136" s="19" t="str">
        <f t="shared" ca="1" si="34"/>
        <v/>
      </c>
      <c r="Q136" s="57" t="str">
        <f t="shared" ca="1" si="35"/>
        <v/>
      </c>
      <c r="R136" s="55" t="str">
        <f t="shared" ca="1" si="36"/>
        <v/>
      </c>
      <c r="S136" s="59" t="str">
        <f t="shared" ca="1" si="37"/>
        <v/>
      </c>
      <c r="T136" s="20" t="str">
        <f t="shared" ca="1" si="38"/>
        <v/>
      </c>
      <c r="U136" s="58"/>
      <c r="V136" s="57" t="str">
        <f t="shared" ca="1" si="39"/>
        <v/>
      </c>
      <c r="W136" s="60" t="str">
        <f t="shared" ca="1" si="40"/>
        <v/>
      </c>
      <c r="X136" s="62" t="str">
        <f t="shared" ca="1" si="41"/>
        <v/>
      </c>
      <c r="Y136" s="60" t="str">
        <f t="shared" ca="1" si="42"/>
        <v/>
      </c>
      <c r="Z136" s="62" t="str">
        <f t="shared" ca="1" si="43"/>
        <v/>
      </c>
    </row>
    <row r="137" spans="1:26" ht="40" customHeight="1" x14ac:dyDescent="0.15">
      <c r="A137" s="8">
        <f t="shared" si="12"/>
        <v>133</v>
      </c>
      <c r="B137" s="64" t="str">
        <f t="shared" ca="1" si="44"/>
        <v/>
      </c>
      <c r="C137" s="77"/>
      <c r="D137" s="12" t="str">
        <f t="shared" ca="1" si="45"/>
        <v/>
      </c>
      <c r="E137" s="56" t="str">
        <f t="shared" ca="1" si="46"/>
        <v/>
      </c>
      <c r="F137" s="1"/>
      <c r="G137" s="56" t="str">
        <f t="shared" ref="G137:G200" ca="1" si="47">IF(OR(E137=0,E137="",F137=0,F137=""),"",E137*F137)</f>
        <v/>
      </c>
      <c r="H137" s="2"/>
      <c r="I137" s="2"/>
      <c r="J137" s="2"/>
      <c r="K137" s="28"/>
      <c r="L137" s="57" t="str">
        <f t="shared" ref="L137:L200" ca="1" si="48">IF(OR(H137="",H137=0,G137=""),"",G137*80%)</f>
        <v/>
      </c>
      <c r="M137" s="58"/>
      <c r="N137" s="2"/>
      <c r="O137" s="2"/>
      <c r="P137" s="19" t="str">
        <f t="shared" ref="P137:P200" ca="1" si="49">IF(OR(C137="",C137=0,G137="",G137=0,H137="",H137=0,I137="",I137=0,J137="",J137=0,K137="",K137=0,L137="",L137=0,M137="",N137="",N137=0,O137="",O137=0),"",IF(N137=5,"★★★★★",IF(N137=4,"★★★★",IF(N137=3,"★★★",IF(N137="","","X")))))</f>
        <v/>
      </c>
      <c r="Q137" s="57" t="str">
        <f t="shared" ref="Q137:Q200" ca="1" si="50">IF(OR(C137="",C137=0,G137="",G137=0),"",IF(P137="★★★★★",(G137-M137),IF(P137="★★★★",(G137-L137)*0.8+L137-M137,IF(P137="★★★",(G137-L137)*0.6+L137-M137,IF(L137="","",(G137-L137)*0+L137-M137)))))</f>
        <v/>
      </c>
      <c r="R137" s="55" t="str">
        <f t="shared" ref="R137:R200" ca="1" si="51">IF(OR(G137="",H137=""),"",IF(OR(AND(M137="",Q137=""),G137=0),"",IF(OR(Q137=0,Q137=""),L137/G137,(M137+Q137)/G137)))</f>
        <v/>
      </c>
      <c r="S137" s="59" t="str">
        <f t="shared" ref="S137:S200" ca="1" si="52">IF(R137="","",R137*G137)</f>
        <v/>
      </c>
      <c r="T137" s="20" t="str">
        <f t="shared" ref="T137:T200" ca="1" si="53">IF(AND(R137&lt;&gt;0,R137&lt;&gt;""),M137/G137,"")</f>
        <v/>
      </c>
      <c r="U137" s="58"/>
      <c r="V137" s="57" t="str">
        <f t="shared" ref="V137:V200" ca="1" si="54">IF(OR(C137="",C137=0,G137="",G137=0),"",IF(AND(P137="",L137=""),"",IF(M137+U137=0,"",M137+U137)))</f>
        <v/>
      </c>
      <c r="W137" s="60" t="str">
        <f t="shared" ref="W137:W200" ca="1" si="55">IF(V137="","",IF(P137&lt;&gt;"",IF(U137-Q137&gt;0,"",M137+Q137-V137),""))</f>
        <v/>
      </c>
      <c r="X137" s="62" t="str">
        <f t="shared" ref="X137:X200" ca="1" si="56">IF(S137="","",IF(S137=0,"",IF(W137="","",W137/S137)))</f>
        <v/>
      </c>
      <c r="Y137" s="60" t="str">
        <f t="shared" ref="Y137:Y200" ca="1" si="57">IF(V137="","",IF(P137="",IF(U137-Q137&gt;0,"",M137+Q137-V137),""))</f>
        <v/>
      </c>
      <c r="Z137" s="62" t="str">
        <f t="shared" ref="Z137:Z200" ca="1" si="58">IF(Y137="","",Y137/S137)</f>
        <v/>
      </c>
    </row>
    <row r="138" spans="1:26" ht="40" customHeight="1" x14ac:dyDescent="0.15">
      <c r="A138" s="8">
        <f t="shared" si="12"/>
        <v>134</v>
      </c>
      <c r="B138" s="64" t="str">
        <f t="shared" ca="1" si="44"/>
        <v/>
      </c>
      <c r="C138" s="77"/>
      <c r="D138" s="12" t="str">
        <f t="shared" ca="1" si="45"/>
        <v/>
      </c>
      <c r="E138" s="56" t="str">
        <f t="shared" ca="1" si="46"/>
        <v/>
      </c>
      <c r="F138" s="1"/>
      <c r="G138" s="56" t="str">
        <f t="shared" ca="1" si="47"/>
        <v/>
      </c>
      <c r="H138" s="2"/>
      <c r="I138" s="2"/>
      <c r="J138" s="2"/>
      <c r="K138" s="28"/>
      <c r="L138" s="57" t="str">
        <f t="shared" ca="1" si="48"/>
        <v/>
      </c>
      <c r="M138" s="58"/>
      <c r="N138" s="2"/>
      <c r="O138" s="2"/>
      <c r="P138" s="19" t="str">
        <f t="shared" ca="1" si="49"/>
        <v/>
      </c>
      <c r="Q138" s="57" t="str">
        <f t="shared" ca="1" si="50"/>
        <v/>
      </c>
      <c r="R138" s="55" t="str">
        <f t="shared" ca="1" si="51"/>
        <v/>
      </c>
      <c r="S138" s="59" t="str">
        <f t="shared" ca="1" si="52"/>
        <v/>
      </c>
      <c r="T138" s="20" t="str">
        <f t="shared" ca="1" si="53"/>
        <v/>
      </c>
      <c r="U138" s="58"/>
      <c r="V138" s="57" t="str">
        <f t="shared" ca="1" si="54"/>
        <v/>
      </c>
      <c r="W138" s="60" t="str">
        <f t="shared" ca="1" si="55"/>
        <v/>
      </c>
      <c r="X138" s="62" t="str">
        <f t="shared" ca="1" si="56"/>
        <v/>
      </c>
      <c r="Y138" s="60" t="str">
        <f t="shared" ca="1" si="57"/>
        <v/>
      </c>
      <c r="Z138" s="62" t="str">
        <f t="shared" ca="1" si="58"/>
        <v/>
      </c>
    </row>
    <row r="139" spans="1:26" ht="40" customHeight="1" x14ac:dyDescent="0.15">
      <c r="A139" s="8">
        <f t="shared" si="12"/>
        <v>135</v>
      </c>
      <c r="B139" s="64" t="str">
        <f t="shared" ca="1" si="44"/>
        <v/>
      </c>
      <c r="C139" s="77"/>
      <c r="D139" s="12" t="str">
        <f t="shared" ca="1" si="45"/>
        <v/>
      </c>
      <c r="E139" s="56" t="str">
        <f t="shared" ca="1" si="46"/>
        <v/>
      </c>
      <c r="F139" s="1"/>
      <c r="G139" s="56" t="str">
        <f t="shared" ca="1" si="47"/>
        <v/>
      </c>
      <c r="H139" s="2"/>
      <c r="I139" s="2"/>
      <c r="J139" s="2"/>
      <c r="K139" s="28"/>
      <c r="L139" s="57" t="str">
        <f t="shared" ca="1" si="48"/>
        <v/>
      </c>
      <c r="M139" s="58"/>
      <c r="N139" s="2"/>
      <c r="O139" s="2"/>
      <c r="P139" s="19" t="str">
        <f t="shared" ca="1" si="49"/>
        <v/>
      </c>
      <c r="Q139" s="57" t="str">
        <f t="shared" ca="1" si="50"/>
        <v/>
      </c>
      <c r="R139" s="55" t="str">
        <f t="shared" ca="1" si="51"/>
        <v/>
      </c>
      <c r="S139" s="59" t="str">
        <f t="shared" ca="1" si="52"/>
        <v/>
      </c>
      <c r="T139" s="20" t="str">
        <f t="shared" ca="1" si="53"/>
        <v/>
      </c>
      <c r="U139" s="58"/>
      <c r="V139" s="57" t="str">
        <f t="shared" ca="1" si="54"/>
        <v/>
      </c>
      <c r="W139" s="60" t="str">
        <f t="shared" ca="1" si="55"/>
        <v/>
      </c>
      <c r="X139" s="62" t="str">
        <f t="shared" ca="1" si="56"/>
        <v/>
      </c>
      <c r="Y139" s="60" t="str">
        <f t="shared" ca="1" si="57"/>
        <v/>
      </c>
      <c r="Z139" s="62" t="str">
        <f t="shared" ca="1" si="58"/>
        <v/>
      </c>
    </row>
    <row r="140" spans="1:26" ht="40" customHeight="1" x14ac:dyDescent="0.15">
      <c r="A140" s="8">
        <f t="shared" si="12"/>
        <v>136</v>
      </c>
      <c r="B140" s="64" t="str">
        <f t="shared" ca="1" si="44"/>
        <v/>
      </c>
      <c r="C140" s="77"/>
      <c r="D140" s="12" t="str">
        <f t="shared" ca="1" si="45"/>
        <v/>
      </c>
      <c r="E140" s="56" t="str">
        <f t="shared" ca="1" si="46"/>
        <v/>
      </c>
      <c r="F140" s="1"/>
      <c r="G140" s="56" t="str">
        <f t="shared" ca="1" si="47"/>
        <v/>
      </c>
      <c r="H140" s="2"/>
      <c r="I140" s="2"/>
      <c r="J140" s="2"/>
      <c r="K140" s="28"/>
      <c r="L140" s="57" t="str">
        <f t="shared" ca="1" si="48"/>
        <v/>
      </c>
      <c r="M140" s="58"/>
      <c r="N140" s="2"/>
      <c r="O140" s="2"/>
      <c r="P140" s="19" t="str">
        <f t="shared" ca="1" si="49"/>
        <v/>
      </c>
      <c r="Q140" s="57" t="str">
        <f t="shared" ca="1" si="50"/>
        <v/>
      </c>
      <c r="R140" s="55" t="str">
        <f t="shared" ca="1" si="51"/>
        <v/>
      </c>
      <c r="S140" s="59" t="str">
        <f t="shared" ca="1" si="52"/>
        <v/>
      </c>
      <c r="T140" s="20" t="str">
        <f t="shared" ca="1" si="53"/>
        <v/>
      </c>
      <c r="U140" s="58"/>
      <c r="V140" s="57" t="str">
        <f t="shared" ca="1" si="54"/>
        <v/>
      </c>
      <c r="W140" s="60" t="str">
        <f t="shared" ca="1" si="55"/>
        <v/>
      </c>
      <c r="X140" s="62" t="str">
        <f t="shared" ca="1" si="56"/>
        <v/>
      </c>
      <c r="Y140" s="60" t="str">
        <f t="shared" ca="1" si="57"/>
        <v/>
      </c>
      <c r="Z140" s="62" t="str">
        <f t="shared" ca="1" si="58"/>
        <v/>
      </c>
    </row>
    <row r="141" spans="1:26" ht="40" customHeight="1" x14ac:dyDescent="0.15">
      <c r="A141" s="8">
        <f t="shared" si="12"/>
        <v>137</v>
      </c>
      <c r="B141" s="64" t="str">
        <f t="shared" ca="1" si="44"/>
        <v/>
      </c>
      <c r="C141" s="77"/>
      <c r="D141" s="12" t="str">
        <f t="shared" ca="1" si="45"/>
        <v/>
      </c>
      <c r="E141" s="56" t="str">
        <f t="shared" ca="1" si="46"/>
        <v/>
      </c>
      <c r="F141" s="1"/>
      <c r="G141" s="56" t="str">
        <f t="shared" ca="1" si="47"/>
        <v/>
      </c>
      <c r="H141" s="2"/>
      <c r="I141" s="2"/>
      <c r="J141" s="2"/>
      <c r="K141" s="28"/>
      <c r="L141" s="57" t="str">
        <f t="shared" ca="1" si="48"/>
        <v/>
      </c>
      <c r="M141" s="58"/>
      <c r="N141" s="2"/>
      <c r="O141" s="2"/>
      <c r="P141" s="19" t="str">
        <f t="shared" ca="1" si="49"/>
        <v/>
      </c>
      <c r="Q141" s="57" t="str">
        <f t="shared" ca="1" si="50"/>
        <v/>
      </c>
      <c r="R141" s="55" t="str">
        <f t="shared" ca="1" si="51"/>
        <v/>
      </c>
      <c r="S141" s="59" t="str">
        <f t="shared" ca="1" si="52"/>
        <v/>
      </c>
      <c r="T141" s="20" t="str">
        <f t="shared" ca="1" si="53"/>
        <v/>
      </c>
      <c r="U141" s="58"/>
      <c r="V141" s="57" t="str">
        <f t="shared" ca="1" si="54"/>
        <v/>
      </c>
      <c r="W141" s="60" t="str">
        <f t="shared" ca="1" si="55"/>
        <v/>
      </c>
      <c r="X141" s="62" t="str">
        <f t="shared" ca="1" si="56"/>
        <v/>
      </c>
      <c r="Y141" s="60" t="str">
        <f t="shared" ca="1" si="57"/>
        <v/>
      </c>
      <c r="Z141" s="62" t="str">
        <f t="shared" ca="1" si="58"/>
        <v/>
      </c>
    </row>
    <row r="142" spans="1:26" ht="40" customHeight="1" x14ac:dyDescent="0.15">
      <c r="A142" s="8">
        <f t="shared" si="12"/>
        <v>138</v>
      </c>
      <c r="B142" s="64" t="str">
        <f t="shared" ca="1" si="44"/>
        <v/>
      </c>
      <c r="C142" s="77"/>
      <c r="D142" s="12" t="str">
        <f t="shared" ca="1" si="45"/>
        <v/>
      </c>
      <c r="E142" s="56" t="str">
        <f t="shared" ca="1" si="46"/>
        <v/>
      </c>
      <c r="F142" s="1"/>
      <c r="G142" s="56" t="str">
        <f t="shared" ca="1" si="47"/>
        <v/>
      </c>
      <c r="H142" s="2"/>
      <c r="I142" s="2"/>
      <c r="J142" s="2"/>
      <c r="K142" s="28"/>
      <c r="L142" s="57" t="str">
        <f t="shared" ca="1" si="48"/>
        <v/>
      </c>
      <c r="M142" s="58"/>
      <c r="N142" s="2"/>
      <c r="O142" s="2"/>
      <c r="P142" s="19" t="str">
        <f t="shared" ca="1" si="49"/>
        <v/>
      </c>
      <c r="Q142" s="57" t="str">
        <f t="shared" ca="1" si="50"/>
        <v/>
      </c>
      <c r="R142" s="55" t="str">
        <f t="shared" ca="1" si="51"/>
        <v/>
      </c>
      <c r="S142" s="59" t="str">
        <f t="shared" ca="1" si="52"/>
        <v/>
      </c>
      <c r="T142" s="20" t="str">
        <f t="shared" ca="1" si="53"/>
        <v/>
      </c>
      <c r="U142" s="58"/>
      <c r="V142" s="57" t="str">
        <f t="shared" ca="1" si="54"/>
        <v/>
      </c>
      <c r="W142" s="60" t="str">
        <f t="shared" ca="1" si="55"/>
        <v/>
      </c>
      <c r="X142" s="62" t="str">
        <f t="shared" ca="1" si="56"/>
        <v/>
      </c>
      <c r="Y142" s="60" t="str">
        <f t="shared" ca="1" si="57"/>
        <v/>
      </c>
      <c r="Z142" s="62" t="str">
        <f t="shared" ca="1" si="58"/>
        <v/>
      </c>
    </row>
    <row r="143" spans="1:26" ht="40" customHeight="1" x14ac:dyDescent="0.15">
      <c r="A143" s="8">
        <f t="shared" si="12"/>
        <v>139</v>
      </c>
      <c r="B143" s="64" t="str">
        <f t="shared" ca="1" si="44"/>
        <v/>
      </c>
      <c r="C143" s="77"/>
      <c r="D143" s="12" t="str">
        <f t="shared" ca="1" si="45"/>
        <v/>
      </c>
      <c r="E143" s="56" t="str">
        <f t="shared" ca="1" si="46"/>
        <v/>
      </c>
      <c r="F143" s="1"/>
      <c r="G143" s="56" t="str">
        <f t="shared" ca="1" si="47"/>
        <v/>
      </c>
      <c r="H143" s="2"/>
      <c r="I143" s="2"/>
      <c r="J143" s="2"/>
      <c r="K143" s="28"/>
      <c r="L143" s="57" t="str">
        <f t="shared" ca="1" si="48"/>
        <v/>
      </c>
      <c r="M143" s="58"/>
      <c r="N143" s="2"/>
      <c r="O143" s="2"/>
      <c r="P143" s="19" t="str">
        <f t="shared" ca="1" si="49"/>
        <v/>
      </c>
      <c r="Q143" s="57" t="str">
        <f t="shared" ca="1" si="50"/>
        <v/>
      </c>
      <c r="R143" s="55" t="str">
        <f t="shared" ca="1" si="51"/>
        <v/>
      </c>
      <c r="S143" s="59" t="str">
        <f t="shared" ca="1" si="52"/>
        <v/>
      </c>
      <c r="T143" s="20" t="str">
        <f t="shared" ca="1" si="53"/>
        <v/>
      </c>
      <c r="U143" s="58"/>
      <c r="V143" s="57" t="str">
        <f t="shared" ca="1" si="54"/>
        <v/>
      </c>
      <c r="W143" s="60" t="str">
        <f t="shared" ca="1" si="55"/>
        <v/>
      </c>
      <c r="X143" s="62" t="str">
        <f t="shared" ca="1" si="56"/>
        <v/>
      </c>
      <c r="Y143" s="60" t="str">
        <f t="shared" ca="1" si="57"/>
        <v/>
      </c>
      <c r="Z143" s="62" t="str">
        <f t="shared" ca="1" si="58"/>
        <v/>
      </c>
    </row>
    <row r="144" spans="1:26" ht="40" customHeight="1" x14ac:dyDescent="0.15">
      <c r="A144" s="8">
        <f t="shared" si="12"/>
        <v>140</v>
      </c>
      <c r="B144" s="64" t="str">
        <f t="shared" ca="1" si="44"/>
        <v/>
      </c>
      <c r="C144" s="77"/>
      <c r="D144" s="12" t="str">
        <f t="shared" ca="1" si="45"/>
        <v/>
      </c>
      <c r="E144" s="56" t="str">
        <f t="shared" ca="1" si="46"/>
        <v/>
      </c>
      <c r="F144" s="1"/>
      <c r="G144" s="56" t="str">
        <f t="shared" ca="1" si="47"/>
        <v/>
      </c>
      <c r="H144" s="2"/>
      <c r="I144" s="2"/>
      <c r="J144" s="2"/>
      <c r="K144" s="28"/>
      <c r="L144" s="57" t="str">
        <f t="shared" ca="1" si="48"/>
        <v/>
      </c>
      <c r="M144" s="58"/>
      <c r="N144" s="2"/>
      <c r="O144" s="2"/>
      <c r="P144" s="19" t="str">
        <f t="shared" ca="1" si="49"/>
        <v/>
      </c>
      <c r="Q144" s="57" t="str">
        <f t="shared" ca="1" si="50"/>
        <v/>
      </c>
      <c r="R144" s="55" t="str">
        <f t="shared" ca="1" si="51"/>
        <v/>
      </c>
      <c r="S144" s="59" t="str">
        <f t="shared" ca="1" si="52"/>
        <v/>
      </c>
      <c r="T144" s="20" t="str">
        <f t="shared" ca="1" si="53"/>
        <v/>
      </c>
      <c r="U144" s="58"/>
      <c r="V144" s="57" t="str">
        <f t="shared" ca="1" si="54"/>
        <v/>
      </c>
      <c r="W144" s="60" t="str">
        <f t="shared" ca="1" si="55"/>
        <v/>
      </c>
      <c r="X144" s="62" t="str">
        <f t="shared" ca="1" si="56"/>
        <v/>
      </c>
      <c r="Y144" s="60" t="str">
        <f t="shared" ca="1" si="57"/>
        <v/>
      </c>
      <c r="Z144" s="62" t="str">
        <f t="shared" ca="1" si="58"/>
        <v/>
      </c>
    </row>
    <row r="145" spans="1:26" ht="40" customHeight="1" x14ac:dyDescent="0.15">
      <c r="A145" s="8">
        <f t="shared" si="12"/>
        <v>141</v>
      </c>
      <c r="B145" s="64" t="str">
        <f t="shared" ca="1" si="44"/>
        <v/>
      </c>
      <c r="C145" s="77"/>
      <c r="D145" s="12" t="str">
        <f t="shared" ca="1" si="45"/>
        <v/>
      </c>
      <c r="E145" s="56" t="str">
        <f t="shared" ca="1" si="46"/>
        <v/>
      </c>
      <c r="F145" s="1"/>
      <c r="G145" s="56" t="str">
        <f t="shared" ca="1" si="47"/>
        <v/>
      </c>
      <c r="H145" s="2"/>
      <c r="I145" s="2"/>
      <c r="J145" s="2"/>
      <c r="K145" s="28"/>
      <c r="L145" s="57" t="str">
        <f t="shared" ca="1" si="48"/>
        <v/>
      </c>
      <c r="M145" s="58"/>
      <c r="N145" s="2"/>
      <c r="O145" s="2"/>
      <c r="P145" s="19" t="str">
        <f t="shared" ca="1" si="49"/>
        <v/>
      </c>
      <c r="Q145" s="57" t="str">
        <f t="shared" ca="1" si="50"/>
        <v/>
      </c>
      <c r="R145" s="55" t="str">
        <f t="shared" ca="1" si="51"/>
        <v/>
      </c>
      <c r="S145" s="59" t="str">
        <f t="shared" ca="1" si="52"/>
        <v/>
      </c>
      <c r="T145" s="20" t="str">
        <f t="shared" ca="1" si="53"/>
        <v/>
      </c>
      <c r="U145" s="58"/>
      <c r="V145" s="57" t="str">
        <f t="shared" ca="1" si="54"/>
        <v/>
      </c>
      <c r="W145" s="60" t="str">
        <f t="shared" ca="1" si="55"/>
        <v/>
      </c>
      <c r="X145" s="62" t="str">
        <f t="shared" ca="1" si="56"/>
        <v/>
      </c>
      <c r="Y145" s="60" t="str">
        <f t="shared" ca="1" si="57"/>
        <v/>
      </c>
      <c r="Z145" s="62" t="str">
        <f t="shared" ca="1" si="58"/>
        <v/>
      </c>
    </row>
    <row r="146" spans="1:26" ht="40" customHeight="1" x14ac:dyDescent="0.15">
      <c r="A146" s="8">
        <f t="shared" si="12"/>
        <v>142</v>
      </c>
      <c r="B146" s="64" t="str">
        <f t="shared" ca="1" si="44"/>
        <v/>
      </c>
      <c r="C146" s="77"/>
      <c r="D146" s="12" t="str">
        <f t="shared" ca="1" si="45"/>
        <v/>
      </c>
      <c r="E146" s="56" t="str">
        <f t="shared" ca="1" si="46"/>
        <v/>
      </c>
      <c r="F146" s="1"/>
      <c r="G146" s="56" t="str">
        <f t="shared" ca="1" si="47"/>
        <v/>
      </c>
      <c r="H146" s="2"/>
      <c r="I146" s="2"/>
      <c r="J146" s="2"/>
      <c r="K146" s="28"/>
      <c r="L146" s="57" t="str">
        <f t="shared" ca="1" si="48"/>
        <v/>
      </c>
      <c r="M146" s="58"/>
      <c r="N146" s="2"/>
      <c r="O146" s="2"/>
      <c r="P146" s="19" t="str">
        <f t="shared" ca="1" si="49"/>
        <v/>
      </c>
      <c r="Q146" s="57" t="str">
        <f t="shared" ca="1" si="50"/>
        <v/>
      </c>
      <c r="R146" s="55" t="str">
        <f t="shared" ca="1" si="51"/>
        <v/>
      </c>
      <c r="S146" s="59" t="str">
        <f t="shared" ca="1" si="52"/>
        <v/>
      </c>
      <c r="T146" s="20" t="str">
        <f t="shared" ca="1" si="53"/>
        <v/>
      </c>
      <c r="U146" s="58"/>
      <c r="V146" s="57" t="str">
        <f t="shared" ca="1" si="54"/>
        <v/>
      </c>
      <c r="W146" s="60" t="str">
        <f t="shared" ca="1" si="55"/>
        <v/>
      </c>
      <c r="X146" s="62" t="str">
        <f t="shared" ca="1" si="56"/>
        <v/>
      </c>
      <c r="Y146" s="60" t="str">
        <f t="shared" ca="1" si="57"/>
        <v/>
      </c>
      <c r="Z146" s="62" t="str">
        <f t="shared" ca="1" si="58"/>
        <v/>
      </c>
    </row>
    <row r="147" spans="1:26" ht="40" customHeight="1" x14ac:dyDescent="0.15">
      <c r="A147" s="8">
        <f t="shared" si="12"/>
        <v>143</v>
      </c>
      <c r="B147" s="64" t="str">
        <f t="shared" ca="1" si="44"/>
        <v/>
      </c>
      <c r="C147" s="77"/>
      <c r="D147" s="12" t="str">
        <f t="shared" ca="1" si="45"/>
        <v/>
      </c>
      <c r="E147" s="56" t="str">
        <f t="shared" ca="1" si="46"/>
        <v/>
      </c>
      <c r="F147" s="1"/>
      <c r="G147" s="56" t="str">
        <f t="shared" ca="1" si="47"/>
        <v/>
      </c>
      <c r="H147" s="2"/>
      <c r="I147" s="2"/>
      <c r="J147" s="2"/>
      <c r="K147" s="28"/>
      <c r="L147" s="57" t="str">
        <f t="shared" ca="1" si="48"/>
        <v/>
      </c>
      <c r="M147" s="58"/>
      <c r="N147" s="2"/>
      <c r="O147" s="2"/>
      <c r="P147" s="19" t="str">
        <f t="shared" ca="1" si="49"/>
        <v/>
      </c>
      <c r="Q147" s="57" t="str">
        <f t="shared" ca="1" si="50"/>
        <v/>
      </c>
      <c r="R147" s="55" t="str">
        <f t="shared" ca="1" si="51"/>
        <v/>
      </c>
      <c r="S147" s="59" t="str">
        <f t="shared" ca="1" si="52"/>
        <v/>
      </c>
      <c r="T147" s="20" t="str">
        <f t="shared" ca="1" si="53"/>
        <v/>
      </c>
      <c r="U147" s="58"/>
      <c r="V147" s="57" t="str">
        <f t="shared" ca="1" si="54"/>
        <v/>
      </c>
      <c r="W147" s="60" t="str">
        <f t="shared" ca="1" si="55"/>
        <v/>
      </c>
      <c r="X147" s="62" t="str">
        <f t="shared" ca="1" si="56"/>
        <v/>
      </c>
      <c r="Y147" s="60" t="str">
        <f t="shared" ca="1" si="57"/>
        <v/>
      </c>
      <c r="Z147" s="62" t="str">
        <f t="shared" ca="1" si="58"/>
        <v/>
      </c>
    </row>
    <row r="148" spans="1:26" ht="40" customHeight="1" x14ac:dyDescent="0.15">
      <c r="A148" s="8">
        <f t="shared" si="12"/>
        <v>144</v>
      </c>
      <c r="B148" s="64" t="str">
        <f t="shared" ca="1" si="44"/>
        <v/>
      </c>
      <c r="C148" s="77"/>
      <c r="D148" s="12" t="str">
        <f t="shared" ca="1" si="45"/>
        <v/>
      </c>
      <c r="E148" s="56" t="str">
        <f t="shared" ca="1" si="46"/>
        <v/>
      </c>
      <c r="F148" s="1"/>
      <c r="G148" s="56" t="str">
        <f t="shared" ca="1" si="47"/>
        <v/>
      </c>
      <c r="H148" s="2"/>
      <c r="I148" s="2"/>
      <c r="J148" s="2"/>
      <c r="K148" s="28"/>
      <c r="L148" s="57" t="str">
        <f t="shared" ca="1" si="48"/>
        <v/>
      </c>
      <c r="M148" s="58"/>
      <c r="N148" s="2"/>
      <c r="O148" s="2"/>
      <c r="P148" s="19" t="str">
        <f t="shared" ca="1" si="49"/>
        <v/>
      </c>
      <c r="Q148" s="57" t="str">
        <f t="shared" ca="1" si="50"/>
        <v/>
      </c>
      <c r="R148" s="55" t="str">
        <f t="shared" ca="1" si="51"/>
        <v/>
      </c>
      <c r="S148" s="59" t="str">
        <f t="shared" ca="1" si="52"/>
        <v/>
      </c>
      <c r="T148" s="20" t="str">
        <f t="shared" ca="1" si="53"/>
        <v/>
      </c>
      <c r="U148" s="58"/>
      <c r="V148" s="57" t="str">
        <f t="shared" ca="1" si="54"/>
        <v/>
      </c>
      <c r="W148" s="60" t="str">
        <f t="shared" ca="1" si="55"/>
        <v/>
      </c>
      <c r="X148" s="62" t="str">
        <f t="shared" ca="1" si="56"/>
        <v/>
      </c>
      <c r="Y148" s="60" t="str">
        <f t="shared" ca="1" si="57"/>
        <v/>
      </c>
      <c r="Z148" s="62" t="str">
        <f t="shared" ca="1" si="58"/>
        <v/>
      </c>
    </row>
    <row r="149" spans="1:26" ht="40" customHeight="1" x14ac:dyDescent="0.15">
      <c r="A149" s="8">
        <f t="shared" si="12"/>
        <v>145</v>
      </c>
      <c r="B149" s="64" t="str">
        <f t="shared" ca="1" si="44"/>
        <v/>
      </c>
      <c r="C149" s="77"/>
      <c r="D149" s="12" t="str">
        <f t="shared" ca="1" si="45"/>
        <v/>
      </c>
      <c r="E149" s="56" t="str">
        <f t="shared" ca="1" si="46"/>
        <v/>
      </c>
      <c r="F149" s="1"/>
      <c r="G149" s="56" t="str">
        <f t="shared" ca="1" si="47"/>
        <v/>
      </c>
      <c r="H149" s="2"/>
      <c r="I149" s="2"/>
      <c r="J149" s="2"/>
      <c r="K149" s="28"/>
      <c r="L149" s="57" t="str">
        <f t="shared" ca="1" si="48"/>
        <v/>
      </c>
      <c r="M149" s="58"/>
      <c r="N149" s="2"/>
      <c r="O149" s="2"/>
      <c r="P149" s="19" t="str">
        <f t="shared" ca="1" si="49"/>
        <v/>
      </c>
      <c r="Q149" s="57" t="str">
        <f t="shared" ca="1" si="50"/>
        <v/>
      </c>
      <c r="R149" s="55" t="str">
        <f t="shared" ca="1" si="51"/>
        <v/>
      </c>
      <c r="S149" s="59" t="str">
        <f t="shared" ca="1" si="52"/>
        <v/>
      </c>
      <c r="T149" s="20" t="str">
        <f t="shared" ca="1" si="53"/>
        <v/>
      </c>
      <c r="U149" s="58"/>
      <c r="V149" s="57" t="str">
        <f t="shared" ca="1" si="54"/>
        <v/>
      </c>
      <c r="W149" s="60" t="str">
        <f t="shared" ca="1" si="55"/>
        <v/>
      </c>
      <c r="X149" s="62" t="str">
        <f t="shared" ca="1" si="56"/>
        <v/>
      </c>
      <c r="Y149" s="60" t="str">
        <f t="shared" ca="1" si="57"/>
        <v/>
      </c>
      <c r="Z149" s="62" t="str">
        <f t="shared" ca="1" si="58"/>
        <v/>
      </c>
    </row>
    <row r="150" spans="1:26" ht="40" customHeight="1" x14ac:dyDescent="0.15">
      <c r="A150" s="8">
        <f t="shared" si="12"/>
        <v>146</v>
      </c>
      <c r="B150" s="64" t="str">
        <f t="shared" ca="1" si="44"/>
        <v/>
      </c>
      <c r="C150" s="77"/>
      <c r="D150" s="12" t="str">
        <f t="shared" ca="1" si="45"/>
        <v/>
      </c>
      <c r="E150" s="56" t="str">
        <f t="shared" ca="1" si="46"/>
        <v/>
      </c>
      <c r="F150" s="1"/>
      <c r="G150" s="56" t="str">
        <f t="shared" ca="1" si="47"/>
        <v/>
      </c>
      <c r="H150" s="2"/>
      <c r="I150" s="2"/>
      <c r="J150" s="2"/>
      <c r="K150" s="28"/>
      <c r="L150" s="57" t="str">
        <f t="shared" ca="1" si="48"/>
        <v/>
      </c>
      <c r="M150" s="58"/>
      <c r="N150" s="2"/>
      <c r="O150" s="2"/>
      <c r="P150" s="19" t="str">
        <f t="shared" ca="1" si="49"/>
        <v/>
      </c>
      <c r="Q150" s="57" t="str">
        <f t="shared" ca="1" si="50"/>
        <v/>
      </c>
      <c r="R150" s="55" t="str">
        <f t="shared" ca="1" si="51"/>
        <v/>
      </c>
      <c r="S150" s="59" t="str">
        <f t="shared" ca="1" si="52"/>
        <v/>
      </c>
      <c r="T150" s="20" t="str">
        <f t="shared" ca="1" si="53"/>
        <v/>
      </c>
      <c r="U150" s="58"/>
      <c r="V150" s="57" t="str">
        <f t="shared" ca="1" si="54"/>
        <v/>
      </c>
      <c r="W150" s="60" t="str">
        <f t="shared" ca="1" si="55"/>
        <v/>
      </c>
      <c r="X150" s="62" t="str">
        <f t="shared" ca="1" si="56"/>
        <v/>
      </c>
      <c r="Y150" s="60" t="str">
        <f t="shared" ca="1" si="57"/>
        <v/>
      </c>
      <c r="Z150" s="62" t="str">
        <f t="shared" ca="1" si="58"/>
        <v/>
      </c>
    </row>
    <row r="151" spans="1:26" ht="40" customHeight="1" x14ac:dyDescent="0.15">
      <c r="A151" s="8">
        <f t="shared" si="12"/>
        <v>147</v>
      </c>
      <c r="B151" s="64" t="str">
        <f t="shared" ca="1" si="44"/>
        <v/>
      </c>
      <c r="C151" s="77"/>
      <c r="D151" s="12" t="str">
        <f t="shared" ca="1" si="45"/>
        <v/>
      </c>
      <c r="E151" s="56" t="str">
        <f t="shared" ca="1" si="46"/>
        <v/>
      </c>
      <c r="F151" s="1"/>
      <c r="G151" s="56" t="str">
        <f t="shared" ca="1" si="47"/>
        <v/>
      </c>
      <c r="H151" s="2"/>
      <c r="I151" s="2"/>
      <c r="J151" s="2"/>
      <c r="K151" s="28"/>
      <c r="L151" s="57" t="str">
        <f t="shared" ca="1" si="48"/>
        <v/>
      </c>
      <c r="M151" s="58"/>
      <c r="N151" s="2"/>
      <c r="O151" s="2"/>
      <c r="P151" s="19" t="str">
        <f t="shared" ca="1" si="49"/>
        <v/>
      </c>
      <c r="Q151" s="57" t="str">
        <f t="shared" ca="1" si="50"/>
        <v/>
      </c>
      <c r="R151" s="55" t="str">
        <f t="shared" ca="1" si="51"/>
        <v/>
      </c>
      <c r="S151" s="59" t="str">
        <f t="shared" ca="1" si="52"/>
        <v/>
      </c>
      <c r="T151" s="20" t="str">
        <f t="shared" ca="1" si="53"/>
        <v/>
      </c>
      <c r="U151" s="58"/>
      <c r="V151" s="57" t="str">
        <f t="shared" ca="1" si="54"/>
        <v/>
      </c>
      <c r="W151" s="60" t="str">
        <f t="shared" ca="1" si="55"/>
        <v/>
      </c>
      <c r="X151" s="62" t="str">
        <f t="shared" ca="1" si="56"/>
        <v/>
      </c>
      <c r="Y151" s="60" t="str">
        <f t="shared" ca="1" si="57"/>
        <v/>
      </c>
      <c r="Z151" s="62" t="str">
        <f t="shared" ca="1" si="58"/>
        <v/>
      </c>
    </row>
    <row r="152" spans="1:26" ht="40" customHeight="1" x14ac:dyDescent="0.15">
      <c r="A152" s="8">
        <f t="shared" si="12"/>
        <v>148</v>
      </c>
      <c r="B152" s="64" t="str">
        <f t="shared" ca="1" si="44"/>
        <v/>
      </c>
      <c r="C152" s="77"/>
      <c r="D152" s="12" t="str">
        <f t="shared" ca="1" si="45"/>
        <v/>
      </c>
      <c r="E152" s="56" t="str">
        <f t="shared" ca="1" si="46"/>
        <v/>
      </c>
      <c r="F152" s="1"/>
      <c r="G152" s="56" t="str">
        <f t="shared" ca="1" si="47"/>
        <v/>
      </c>
      <c r="H152" s="2"/>
      <c r="I152" s="2"/>
      <c r="J152" s="2"/>
      <c r="K152" s="28"/>
      <c r="L152" s="57" t="str">
        <f t="shared" ca="1" si="48"/>
        <v/>
      </c>
      <c r="M152" s="58"/>
      <c r="N152" s="2"/>
      <c r="O152" s="2"/>
      <c r="P152" s="19" t="str">
        <f t="shared" ca="1" si="49"/>
        <v/>
      </c>
      <c r="Q152" s="57" t="str">
        <f t="shared" ca="1" si="50"/>
        <v/>
      </c>
      <c r="R152" s="55" t="str">
        <f t="shared" ca="1" si="51"/>
        <v/>
      </c>
      <c r="S152" s="59" t="str">
        <f t="shared" ca="1" si="52"/>
        <v/>
      </c>
      <c r="T152" s="20" t="str">
        <f t="shared" ca="1" si="53"/>
        <v/>
      </c>
      <c r="U152" s="58"/>
      <c r="V152" s="57" t="str">
        <f t="shared" ca="1" si="54"/>
        <v/>
      </c>
      <c r="W152" s="60" t="str">
        <f t="shared" ca="1" si="55"/>
        <v/>
      </c>
      <c r="X152" s="62" t="str">
        <f t="shared" ca="1" si="56"/>
        <v/>
      </c>
      <c r="Y152" s="60" t="str">
        <f t="shared" ca="1" si="57"/>
        <v/>
      </c>
      <c r="Z152" s="62" t="str">
        <f t="shared" ca="1" si="58"/>
        <v/>
      </c>
    </row>
    <row r="153" spans="1:26" ht="40" customHeight="1" x14ac:dyDescent="0.15">
      <c r="A153" s="8">
        <f t="shared" si="12"/>
        <v>149</v>
      </c>
      <c r="B153" s="64" t="str">
        <f t="shared" ca="1" si="44"/>
        <v/>
      </c>
      <c r="C153" s="77"/>
      <c r="D153" s="12" t="str">
        <f t="shared" ca="1" si="45"/>
        <v/>
      </c>
      <c r="E153" s="56" t="str">
        <f t="shared" ca="1" si="46"/>
        <v/>
      </c>
      <c r="F153" s="1"/>
      <c r="G153" s="56" t="str">
        <f t="shared" ca="1" si="47"/>
        <v/>
      </c>
      <c r="H153" s="2"/>
      <c r="I153" s="2"/>
      <c r="J153" s="2"/>
      <c r="K153" s="28"/>
      <c r="L153" s="57" t="str">
        <f t="shared" ca="1" si="48"/>
        <v/>
      </c>
      <c r="M153" s="58"/>
      <c r="N153" s="2"/>
      <c r="O153" s="2"/>
      <c r="P153" s="19" t="str">
        <f t="shared" ca="1" si="49"/>
        <v/>
      </c>
      <c r="Q153" s="57" t="str">
        <f t="shared" ca="1" si="50"/>
        <v/>
      </c>
      <c r="R153" s="55" t="str">
        <f t="shared" ca="1" si="51"/>
        <v/>
      </c>
      <c r="S153" s="59" t="str">
        <f t="shared" ca="1" si="52"/>
        <v/>
      </c>
      <c r="T153" s="20" t="str">
        <f t="shared" ca="1" si="53"/>
        <v/>
      </c>
      <c r="U153" s="58"/>
      <c r="V153" s="57" t="str">
        <f t="shared" ca="1" si="54"/>
        <v/>
      </c>
      <c r="W153" s="60" t="str">
        <f t="shared" ca="1" si="55"/>
        <v/>
      </c>
      <c r="X153" s="62" t="str">
        <f t="shared" ca="1" si="56"/>
        <v/>
      </c>
      <c r="Y153" s="60" t="str">
        <f t="shared" ca="1" si="57"/>
        <v/>
      </c>
      <c r="Z153" s="62" t="str">
        <f t="shared" ca="1" si="58"/>
        <v/>
      </c>
    </row>
    <row r="154" spans="1:26" ht="40" customHeight="1" x14ac:dyDescent="0.15">
      <c r="A154" s="8">
        <f t="shared" si="12"/>
        <v>150</v>
      </c>
      <c r="B154" s="64" t="str">
        <f t="shared" ca="1" si="44"/>
        <v/>
      </c>
      <c r="C154" s="77"/>
      <c r="D154" s="12" t="str">
        <f t="shared" ca="1" si="45"/>
        <v/>
      </c>
      <c r="E154" s="56" t="str">
        <f t="shared" ca="1" si="46"/>
        <v/>
      </c>
      <c r="F154" s="1"/>
      <c r="G154" s="56" t="str">
        <f t="shared" ca="1" si="47"/>
        <v/>
      </c>
      <c r="H154" s="2"/>
      <c r="I154" s="2"/>
      <c r="J154" s="2"/>
      <c r="K154" s="28"/>
      <c r="L154" s="57" t="str">
        <f t="shared" ca="1" si="48"/>
        <v/>
      </c>
      <c r="M154" s="58"/>
      <c r="N154" s="2"/>
      <c r="O154" s="2"/>
      <c r="P154" s="19" t="str">
        <f t="shared" ca="1" si="49"/>
        <v/>
      </c>
      <c r="Q154" s="57" t="str">
        <f t="shared" ca="1" si="50"/>
        <v/>
      </c>
      <c r="R154" s="55" t="str">
        <f t="shared" ca="1" si="51"/>
        <v/>
      </c>
      <c r="S154" s="59" t="str">
        <f t="shared" ca="1" si="52"/>
        <v/>
      </c>
      <c r="T154" s="20" t="str">
        <f t="shared" ca="1" si="53"/>
        <v/>
      </c>
      <c r="U154" s="58"/>
      <c r="V154" s="57" t="str">
        <f t="shared" ca="1" si="54"/>
        <v/>
      </c>
      <c r="W154" s="60" t="str">
        <f t="shared" ca="1" si="55"/>
        <v/>
      </c>
      <c r="X154" s="62" t="str">
        <f t="shared" ca="1" si="56"/>
        <v/>
      </c>
      <c r="Y154" s="60" t="str">
        <f t="shared" ca="1" si="57"/>
        <v/>
      </c>
      <c r="Z154" s="62" t="str">
        <f t="shared" ca="1" si="58"/>
        <v/>
      </c>
    </row>
    <row r="155" spans="1:26" ht="40" customHeight="1" x14ac:dyDescent="0.15">
      <c r="A155" s="8">
        <f t="shared" si="12"/>
        <v>151</v>
      </c>
      <c r="B155" s="64" t="str">
        <f t="shared" ca="1" si="44"/>
        <v/>
      </c>
      <c r="C155" s="77"/>
      <c r="D155" s="12" t="str">
        <f t="shared" ca="1" si="45"/>
        <v/>
      </c>
      <c r="E155" s="56" t="str">
        <f t="shared" ca="1" si="46"/>
        <v/>
      </c>
      <c r="F155" s="1"/>
      <c r="G155" s="56" t="str">
        <f t="shared" ca="1" si="47"/>
        <v/>
      </c>
      <c r="H155" s="2"/>
      <c r="I155" s="2"/>
      <c r="J155" s="2"/>
      <c r="K155" s="28"/>
      <c r="L155" s="57" t="str">
        <f t="shared" ca="1" si="48"/>
        <v/>
      </c>
      <c r="M155" s="58"/>
      <c r="N155" s="2"/>
      <c r="O155" s="2"/>
      <c r="P155" s="19" t="str">
        <f t="shared" ca="1" si="49"/>
        <v/>
      </c>
      <c r="Q155" s="57" t="str">
        <f t="shared" ca="1" si="50"/>
        <v/>
      </c>
      <c r="R155" s="55" t="str">
        <f t="shared" ca="1" si="51"/>
        <v/>
      </c>
      <c r="S155" s="59" t="str">
        <f t="shared" ca="1" si="52"/>
        <v/>
      </c>
      <c r="T155" s="20" t="str">
        <f t="shared" ca="1" si="53"/>
        <v/>
      </c>
      <c r="U155" s="58"/>
      <c r="V155" s="57" t="str">
        <f t="shared" ca="1" si="54"/>
        <v/>
      </c>
      <c r="W155" s="60" t="str">
        <f t="shared" ca="1" si="55"/>
        <v/>
      </c>
      <c r="X155" s="62" t="str">
        <f t="shared" ca="1" si="56"/>
        <v/>
      </c>
      <c r="Y155" s="60" t="str">
        <f t="shared" ca="1" si="57"/>
        <v/>
      </c>
      <c r="Z155" s="62" t="str">
        <f t="shared" ca="1" si="58"/>
        <v/>
      </c>
    </row>
    <row r="156" spans="1:26" ht="40" customHeight="1" x14ac:dyDescent="0.15">
      <c r="A156" s="8">
        <f t="shared" si="12"/>
        <v>152</v>
      </c>
      <c r="B156" s="64" t="str">
        <f t="shared" ca="1" si="44"/>
        <v/>
      </c>
      <c r="C156" s="77"/>
      <c r="D156" s="12" t="str">
        <f t="shared" ca="1" si="45"/>
        <v/>
      </c>
      <c r="E156" s="56" t="str">
        <f t="shared" ca="1" si="46"/>
        <v/>
      </c>
      <c r="F156" s="1"/>
      <c r="G156" s="56" t="str">
        <f t="shared" ca="1" si="47"/>
        <v/>
      </c>
      <c r="H156" s="2"/>
      <c r="I156" s="2"/>
      <c r="J156" s="2"/>
      <c r="K156" s="28"/>
      <c r="L156" s="57" t="str">
        <f t="shared" ca="1" si="48"/>
        <v/>
      </c>
      <c r="M156" s="58"/>
      <c r="N156" s="2"/>
      <c r="O156" s="2"/>
      <c r="P156" s="19" t="str">
        <f t="shared" ca="1" si="49"/>
        <v/>
      </c>
      <c r="Q156" s="57" t="str">
        <f t="shared" ca="1" si="50"/>
        <v/>
      </c>
      <c r="R156" s="55" t="str">
        <f t="shared" ca="1" si="51"/>
        <v/>
      </c>
      <c r="S156" s="59" t="str">
        <f t="shared" ca="1" si="52"/>
        <v/>
      </c>
      <c r="T156" s="20" t="str">
        <f t="shared" ca="1" si="53"/>
        <v/>
      </c>
      <c r="U156" s="58"/>
      <c r="V156" s="57" t="str">
        <f t="shared" ca="1" si="54"/>
        <v/>
      </c>
      <c r="W156" s="60" t="str">
        <f t="shared" ca="1" si="55"/>
        <v/>
      </c>
      <c r="X156" s="62" t="str">
        <f t="shared" ca="1" si="56"/>
        <v/>
      </c>
      <c r="Y156" s="60" t="str">
        <f t="shared" ca="1" si="57"/>
        <v/>
      </c>
      <c r="Z156" s="62" t="str">
        <f t="shared" ca="1" si="58"/>
        <v/>
      </c>
    </row>
    <row r="157" spans="1:26" ht="40" customHeight="1" x14ac:dyDescent="0.15">
      <c r="A157" s="8">
        <f t="shared" si="12"/>
        <v>153</v>
      </c>
      <c r="B157" s="64" t="str">
        <f t="shared" ca="1" si="44"/>
        <v/>
      </c>
      <c r="C157" s="77"/>
      <c r="D157" s="12" t="str">
        <f t="shared" ca="1" si="45"/>
        <v/>
      </c>
      <c r="E157" s="56" t="str">
        <f t="shared" ca="1" si="46"/>
        <v/>
      </c>
      <c r="F157" s="1"/>
      <c r="G157" s="56" t="str">
        <f t="shared" ca="1" si="47"/>
        <v/>
      </c>
      <c r="H157" s="2"/>
      <c r="I157" s="2"/>
      <c r="J157" s="2"/>
      <c r="K157" s="28"/>
      <c r="L157" s="57" t="str">
        <f t="shared" ca="1" si="48"/>
        <v/>
      </c>
      <c r="M157" s="58"/>
      <c r="N157" s="2"/>
      <c r="O157" s="2"/>
      <c r="P157" s="19" t="str">
        <f t="shared" ca="1" si="49"/>
        <v/>
      </c>
      <c r="Q157" s="57" t="str">
        <f t="shared" ca="1" si="50"/>
        <v/>
      </c>
      <c r="R157" s="55" t="str">
        <f t="shared" ca="1" si="51"/>
        <v/>
      </c>
      <c r="S157" s="59" t="str">
        <f t="shared" ca="1" si="52"/>
        <v/>
      </c>
      <c r="T157" s="20" t="str">
        <f t="shared" ca="1" si="53"/>
        <v/>
      </c>
      <c r="U157" s="58"/>
      <c r="V157" s="57" t="str">
        <f t="shared" ca="1" si="54"/>
        <v/>
      </c>
      <c r="W157" s="60" t="str">
        <f t="shared" ca="1" si="55"/>
        <v/>
      </c>
      <c r="X157" s="62" t="str">
        <f t="shared" ca="1" si="56"/>
        <v/>
      </c>
      <c r="Y157" s="60" t="str">
        <f t="shared" ca="1" si="57"/>
        <v/>
      </c>
      <c r="Z157" s="62" t="str">
        <f t="shared" ca="1" si="58"/>
        <v/>
      </c>
    </row>
    <row r="158" spans="1:26" ht="40" customHeight="1" x14ac:dyDescent="0.15">
      <c r="A158" s="8">
        <f t="shared" si="12"/>
        <v>154</v>
      </c>
      <c r="B158" s="64" t="str">
        <f t="shared" ca="1" si="44"/>
        <v/>
      </c>
      <c r="C158" s="77"/>
      <c r="D158" s="12" t="str">
        <f t="shared" ca="1" si="45"/>
        <v/>
      </c>
      <c r="E158" s="56" t="str">
        <f t="shared" ca="1" si="46"/>
        <v/>
      </c>
      <c r="F158" s="1"/>
      <c r="G158" s="56" t="str">
        <f t="shared" ca="1" si="47"/>
        <v/>
      </c>
      <c r="H158" s="2"/>
      <c r="I158" s="2"/>
      <c r="J158" s="2"/>
      <c r="K158" s="28"/>
      <c r="L158" s="57" t="str">
        <f t="shared" ca="1" si="48"/>
        <v/>
      </c>
      <c r="M158" s="58"/>
      <c r="N158" s="2"/>
      <c r="O158" s="2"/>
      <c r="P158" s="19" t="str">
        <f t="shared" ca="1" si="49"/>
        <v/>
      </c>
      <c r="Q158" s="57" t="str">
        <f t="shared" ca="1" si="50"/>
        <v/>
      </c>
      <c r="R158" s="55" t="str">
        <f t="shared" ca="1" si="51"/>
        <v/>
      </c>
      <c r="S158" s="59" t="str">
        <f t="shared" ca="1" si="52"/>
        <v/>
      </c>
      <c r="T158" s="20" t="str">
        <f t="shared" ca="1" si="53"/>
        <v/>
      </c>
      <c r="U158" s="58"/>
      <c r="V158" s="57" t="str">
        <f t="shared" ca="1" si="54"/>
        <v/>
      </c>
      <c r="W158" s="60" t="str">
        <f t="shared" ca="1" si="55"/>
        <v/>
      </c>
      <c r="X158" s="62" t="str">
        <f t="shared" ca="1" si="56"/>
        <v/>
      </c>
      <c r="Y158" s="60" t="str">
        <f t="shared" ca="1" si="57"/>
        <v/>
      </c>
      <c r="Z158" s="62" t="str">
        <f t="shared" ca="1" si="58"/>
        <v/>
      </c>
    </row>
    <row r="159" spans="1:26" ht="40" customHeight="1" x14ac:dyDescent="0.15">
      <c r="A159" s="8">
        <f t="shared" si="12"/>
        <v>155</v>
      </c>
      <c r="B159" s="64" t="str">
        <f t="shared" ca="1" si="44"/>
        <v/>
      </c>
      <c r="C159" s="77"/>
      <c r="D159" s="12" t="str">
        <f t="shared" ca="1" si="45"/>
        <v/>
      </c>
      <c r="E159" s="56" t="str">
        <f t="shared" ca="1" si="46"/>
        <v/>
      </c>
      <c r="F159" s="1"/>
      <c r="G159" s="56" t="str">
        <f t="shared" ca="1" si="47"/>
        <v/>
      </c>
      <c r="H159" s="2"/>
      <c r="I159" s="2"/>
      <c r="J159" s="2"/>
      <c r="K159" s="28"/>
      <c r="L159" s="57" t="str">
        <f t="shared" ca="1" si="48"/>
        <v/>
      </c>
      <c r="M159" s="58"/>
      <c r="N159" s="2"/>
      <c r="O159" s="2"/>
      <c r="P159" s="19" t="str">
        <f t="shared" ca="1" si="49"/>
        <v/>
      </c>
      <c r="Q159" s="57" t="str">
        <f t="shared" ca="1" si="50"/>
        <v/>
      </c>
      <c r="R159" s="55" t="str">
        <f t="shared" ca="1" si="51"/>
        <v/>
      </c>
      <c r="S159" s="59" t="str">
        <f t="shared" ca="1" si="52"/>
        <v/>
      </c>
      <c r="T159" s="20" t="str">
        <f t="shared" ca="1" si="53"/>
        <v/>
      </c>
      <c r="U159" s="58"/>
      <c r="V159" s="57" t="str">
        <f t="shared" ca="1" si="54"/>
        <v/>
      </c>
      <c r="W159" s="60" t="str">
        <f t="shared" ca="1" si="55"/>
        <v/>
      </c>
      <c r="X159" s="62" t="str">
        <f t="shared" ca="1" si="56"/>
        <v/>
      </c>
      <c r="Y159" s="60" t="str">
        <f t="shared" ca="1" si="57"/>
        <v/>
      </c>
      <c r="Z159" s="62" t="str">
        <f t="shared" ca="1" si="58"/>
        <v/>
      </c>
    </row>
    <row r="160" spans="1:26" ht="40" customHeight="1" x14ac:dyDescent="0.15">
      <c r="A160" s="8">
        <f t="shared" si="12"/>
        <v>156</v>
      </c>
      <c r="B160" s="64" t="str">
        <f t="shared" ca="1" si="44"/>
        <v/>
      </c>
      <c r="C160" s="77"/>
      <c r="D160" s="12" t="str">
        <f t="shared" ca="1" si="45"/>
        <v/>
      </c>
      <c r="E160" s="56" t="str">
        <f t="shared" ca="1" si="46"/>
        <v/>
      </c>
      <c r="F160" s="1"/>
      <c r="G160" s="56" t="str">
        <f t="shared" ca="1" si="47"/>
        <v/>
      </c>
      <c r="H160" s="2"/>
      <c r="I160" s="2"/>
      <c r="J160" s="2"/>
      <c r="K160" s="28"/>
      <c r="L160" s="57" t="str">
        <f t="shared" ca="1" si="48"/>
        <v/>
      </c>
      <c r="M160" s="58"/>
      <c r="N160" s="2"/>
      <c r="O160" s="2"/>
      <c r="P160" s="19" t="str">
        <f t="shared" ca="1" si="49"/>
        <v/>
      </c>
      <c r="Q160" s="57" t="str">
        <f t="shared" ca="1" si="50"/>
        <v/>
      </c>
      <c r="R160" s="55" t="str">
        <f t="shared" ca="1" si="51"/>
        <v/>
      </c>
      <c r="S160" s="59" t="str">
        <f t="shared" ca="1" si="52"/>
        <v/>
      </c>
      <c r="T160" s="20" t="str">
        <f t="shared" ca="1" si="53"/>
        <v/>
      </c>
      <c r="U160" s="58"/>
      <c r="V160" s="57" t="str">
        <f t="shared" ca="1" si="54"/>
        <v/>
      </c>
      <c r="W160" s="60" t="str">
        <f t="shared" ca="1" si="55"/>
        <v/>
      </c>
      <c r="X160" s="62" t="str">
        <f t="shared" ca="1" si="56"/>
        <v/>
      </c>
      <c r="Y160" s="60" t="str">
        <f t="shared" ca="1" si="57"/>
        <v/>
      </c>
      <c r="Z160" s="62" t="str">
        <f t="shared" ca="1" si="58"/>
        <v/>
      </c>
    </row>
    <row r="161" spans="1:26" ht="40" customHeight="1" x14ac:dyDescent="0.15">
      <c r="A161" s="8">
        <f t="shared" si="12"/>
        <v>157</v>
      </c>
      <c r="B161" s="64" t="str">
        <f t="shared" ca="1" si="44"/>
        <v/>
      </c>
      <c r="C161" s="77"/>
      <c r="D161" s="12" t="str">
        <f t="shared" ca="1" si="45"/>
        <v/>
      </c>
      <c r="E161" s="56" t="str">
        <f t="shared" ca="1" si="46"/>
        <v/>
      </c>
      <c r="F161" s="1"/>
      <c r="G161" s="56" t="str">
        <f t="shared" ca="1" si="47"/>
        <v/>
      </c>
      <c r="H161" s="2"/>
      <c r="I161" s="2"/>
      <c r="J161" s="2"/>
      <c r="K161" s="28"/>
      <c r="L161" s="57" t="str">
        <f t="shared" ca="1" si="48"/>
        <v/>
      </c>
      <c r="M161" s="58"/>
      <c r="N161" s="2"/>
      <c r="O161" s="2"/>
      <c r="P161" s="19" t="str">
        <f t="shared" ca="1" si="49"/>
        <v/>
      </c>
      <c r="Q161" s="57" t="str">
        <f t="shared" ca="1" si="50"/>
        <v/>
      </c>
      <c r="R161" s="55" t="str">
        <f t="shared" ca="1" si="51"/>
        <v/>
      </c>
      <c r="S161" s="59" t="str">
        <f t="shared" ca="1" si="52"/>
        <v/>
      </c>
      <c r="T161" s="20" t="str">
        <f t="shared" ca="1" si="53"/>
        <v/>
      </c>
      <c r="U161" s="58"/>
      <c r="V161" s="57" t="str">
        <f t="shared" ca="1" si="54"/>
        <v/>
      </c>
      <c r="W161" s="60" t="str">
        <f t="shared" ca="1" si="55"/>
        <v/>
      </c>
      <c r="X161" s="62" t="str">
        <f t="shared" ca="1" si="56"/>
        <v/>
      </c>
      <c r="Y161" s="60" t="str">
        <f t="shared" ca="1" si="57"/>
        <v/>
      </c>
      <c r="Z161" s="62" t="str">
        <f t="shared" ca="1" si="58"/>
        <v/>
      </c>
    </row>
    <row r="162" spans="1:26" ht="40" customHeight="1" x14ac:dyDescent="0.15">
      <c r="A162" s="8">
        <f t="shared" si="12"/>
        <v>158</v>
      </c>
      <c r="B162" s="64" t="str">
        <f t="shared" ca="1" si="44"/>
        <v/>
      </c>
      <c r="C162" s="77"/>
      <c r="D162" s="12" t="str">
        <f t="shared" ca="1" si="45"/>
        <v/>
      </c>
      <c r="E162" s="56" t="str">
        <f t="shared" ca="1" si="46"/>
        <v/>
      </c>
      <c r="F162" s="1"/>
      <c r="G162" s="56" t="str">
        <f t="shared" ca="1" si="47"/>
        <v/>
      </c>
      <c r="H162" s="2"/>
      <c r="I162" s="2"/>
      <c r="J162" s="2"/>
      <c r="K162" s="28"/>
      <c r="L162" s="57" t="str">
        <f t="shared" ca="1" si="48"/>
        <v/>
      </c>
      <c r="M162" s="58"/>
      <c r="N162" s="2"/>
      <c r="O162" s="2"/>
      <c r="P162" s="19" t="str">
        <f t="shared" ca="1" si="49"/>
        <v/>
      </c>
      <c r="Q162" s="57" t="str">
        <f t="shared" ca="1" si="50"/>
        <v/>
      </c>
      <c r="R162" s="55" t="str">
        <f t="shared" ca="1" si="51"/>
        <v/>
      </c>
      <c r="S162" s="59" t="str">
        <f t="shared" ca="1" si="52"/>
        <v/>
      </c>
      <c r="T162" s="20" t="str">
        <f t="shared" ca="1" si="53"/>
        <v/>
      </c>
      <c r="U162" s="58"/>
      <c r="V162" s="57" t="str">
        <f t="shared" ca="1" si="54"/>
        <v/>
      </c>
      <c r="W162" s="60" t="str">
        <f t="shared" ca="1" si="55"/>
        <v/>
      </c>
      <c r="X162" s="62" t="str">
        <f t="shared" ca="1" si="56"/>
        <v/>
      </c>
      <c r="Y162" s="60" t="str">
        <f t="shared" ca="1" si="57"/>
        <v/>
      </c>
      <c r="Z162" s="62" t="str">
        <f t="shared" ca="1" si="58"/>
        <v/>
      </c>
    </row>
    <row r="163" spans="1:26" ht="40" customHeight="1" x14ac:dyDescent="0.15">
      <c r="A163" s="8">
        <f t="shared" si="12"/>
        <v>159</v>
      </c>
      <c r="B163" s="64" t="str">
        <f t="shared" ca="1" si="44"/>
        <v/>
      </c>
      <c r="C163" s="77"/>
      <c r="D163" s="12" t="str">
        <f t="shared" ca="1" si="45"/>
        <v/>
      </c>
      <c r="E163" s="56" t="str">
        <f t="shared" ca="1" si="46"/>
        <v/>
      </c>
      <c r="F163" s="1"/>
      <c r="G163" s="56" t="str">
        <f t="shared" ca="1" si="47"/>
        <v/>
      </c>
      <c r="H163" s="2"/>
      <c r="I163" s="2"/>
      <c r="J163" s="2"/>
      <c r="K163" s="28"/>
      <c r="L163" s="57" t="str">
        <f t="shared" ca="1" si="48"/>
        <v/>
      </c>
      <c r="M163" s="58"/>
      <c r="N163" s="2"/>
      <c r="O163" s="2"/>
      <c r="P163" s="19" t="str">
        <f t="shared" ca="1" si="49"/>
        <v/>
      </c>
      <c r="Q163" s="57" t="str">
        <f t="shared" ca="1" si="50"/>
        <v/>
      </c>
      <c r="R163" s="55" t="str">
        <f t="shared" ca="1" si="51"/>
        <v/>
      </c>
      <c r="S163" s="59" t="str">
        <f t="shared" ca="1" si="52"/>
        <v/>
      </c>
      <c r="T163" s="20" t="str">
        <f t="shared" ca="1" si="53"/>
        <v/>
      </c>
      <c r="U163" s="58"/>
      <c r="V163" s="57" t="str">
        <f t="shared" ca="1" si="54"/>
        <v/>
      </c>
      <c r="W163" s="60" t="str">
        <f t="shared" ca="1" si="55"/>
        <v/>
      </c>
      <c r="X163" s="62" t="str">
        <f t="shared" ca="1" si="56"/>
        <v/>
      </c>
      <c r="Y163" s="60" t="str">
        <f t="shared" ca="1" si="57"/>
        <v/>
      </c>
      <c r="Z163" s="62" t="str">
        <f t="shared" ca="1" si="58"/>
        <v/>
      </c>
    </row>
    <row r="164" spans="1:26" ht="40" customHeight="1" x14ac:dyDescent="0.15">
      <c r="A164" s="8">
        <f t="shared" si="12"/>
        <v>160</v>
      </c>
      <c r="B164" s="64" t="str">
        <f t="shared" ca="1" si="44"/>
        <v/>
      </c>
      <c r="C164" s="77"/>
      <c r="D164" s="12" t="str">
        <f t="shared" ca="1" si="45"/>
        <v/>
      </c>
      <c r="E164" s="56" t="str">
        <f t="shared" ca="1" si="46"/>
        <v/>
      </c>
      <c r="F164" s="1"/>
      <c r="G164" s="56" t="str">
        <f t="shared" ca="1" si="47"/>
        <v/>
      </c>
      <c r="H164" s="2"/>
      <c r="I164" s="2"/>
      <c r="J164" s="2"/>
      <c r="K164" s="28"/>
      <c r="L164" s="57" t="str">
        <f t="shared" ca="1" si="48"/>
        <v/>
      </c>
      <c r="M164" s="58"/>
      <c r="N164" s="2"/>
      <c r="O164" s="2"/>
      <c r="P164" s="19" t="str">
        <f t="shared" ca="1" si="49"/>
        <v/>
      </c>
      <c r="Q164" s="57" t="str">
        <f t="shared" ca="1" si="50"/>
        <v/>
      </c>
      <c r="R164" s="55" t="str">
        <f t="shared" ca="1" si="51"/>
        <v/>
      </c>
      <c r="S164" s="59" t="str">
        <f t="shared" ca="1" si="52"/>
        <v/>
      </c>
      <c r="T164" s="20" t="str">
        <f t="shared" ca="1" si="53"/>
        <v/>
      </c>
      <c r="U164" s="58"/>
      <c r="V164" s="57" t="str">
        <f t="shared" ca="1" si="54"/>
        <v/>
      </c>
      <c r="W164" s="60" t="str">
        <f t="shared" ca="1" si="55"/>
        <v/>
      </c>
      <c r="X164" s="62" t="str">
        <f t="shared" ca="1" si="56"/>
        <v/>
      </c>
      <c r="Y164" s="60" t="str">
        <f t="shared" ca="1" si="57"/>
        <v/>
      </c>
      <c r="Z164" s="62" t="str">
        <f t="shared" ca="1" si="58"/>
        <v/>
      </c>
    </row>
    <row r="165" spans="1:26" ht="40" customHeight="1" x14ac:dyDescent="0.15">
      <c r="A165" s="8">
        <f t="shared" si="12"/>
        <v>161</v>
      </c>
      <c r="B165" s="64" t="str">
        <f t="shared" ca="1" si="44"/>
        <v/>
      </c>
      <c r="C165" s="77"/>
      <c r="D165" s="12" t="str">
        <f t="shared" ca="1" si="45"/>
        <v/>
      </c>
      <c r="E165" s="56" t="str">
        <f t="shared" ca="1" si="46"/>
        <v/>
      </c>
      <c r="F165" s="1"/>
      <c r="G165" s="56" t="str">
        <f t="shared" ca="1" si="47"/>
        <v/>
      </c>
      <c r="H165" s="2"/>
      <c r="I165" s="2"/>
      <c r="J165" s="2"/>
      <c r="K165" s="28"/>
      <c r="L165" s="57" t="str">
        <f t="shared" ca="1" si="48"/>
        <v/>
      </c>
      <c r="M165" s="58"/>
      <c r="N165" s="2"/>
      <c r="O165" s="2"/>
      <c r="P165" s="19" t="str">
        <f t="shared" ca="1" si="49"/>
        <v/>
      </c>
      <c r="Q165" s="57" t="str">
        <f t="shared" ca="1" si="50"/>
        <v/>
      </c>
      <c r="R165" s="55" t="str">
        <f t="shared" ca="1" si="51"/>
        <v/>
      </c>
      <c r="S165" s="59" t="str">
        <f t="shared" ca="1" si="52"/>
        <v/>
      </c>
      <c r="T165" s="20" t="str">
        <f t="shared" ca="1" si="53"/>
        <v/>
      </c>
      <c r="U165" s="58"/>
      <c r="V165" s="57" t="str">
        <f t="shared" ca="1" si="54"/>
        <v/>
      </c>
      <c r="W165" s="60" t="str">
        <f t="shared" ca="1" si="55"/>
        <v/>
      </c>
      <c r="X165" s="62" t="str">
        <f t="shared" ca="1" si="56"/>
        <v/>
      </c>
      <c r="Y165" s="60" t="str">
        <f t="shared" ca="1" si="57"/>
        <v/>
      </c>
      <c r="Z165" s="62" t="str">
        <f t="shared" ca="1" si="58"/>
        <v/>
      </c>
    </row>
    <row r="166" spans="1:26" ht="40" customHeight="1" x14ac:dyDescent="0.15">
      <c r="A166" s="8">
        <f t="shared" si="12"/>
        <v>162</v>
      </c>
      <c r="B166" s="64" t="str">
        <f t="shared" ca="1" si="44"/>
        <v/>
      </c>
      <c r="C166" s="77"/>
      <c r="D166" s="12" t="str">
        <f t="shared" ca="1" si="45"/>
        <v/>
      </c>
      <c r="E166" s="56" t="str">
        <f t="shared" ca="1" si="46"/>
        <v/>
      </c>
      <c r="F166" s="1"/>
      <c r="G166" s="56" t="str">
        <f t="shared" ca="1" si="47"/>
        <v/>
      </c>
      <c r="H166" s="2"/>
      <c r="I166" s="2"/>
      <c r="J166" s="2"/>
      <c r="K166" s="28"/>
      <c r="L166" s="57" t="str">
        <f t="shared" ca="1" si="48"/>
        <v/>
      </c>
      <c r="M166" s="58"/>
      <c r="N166" s="2"/>
      <c r="O166" s="2"/>
      <c r="P166" s="19" t="str">
        <f t="shared" ca="1" si="49"/>
        <v/>
      </c>
      <c r="Q166" s="57" t="str">
        <f t="shared" ca="1" si="50"/>
        <v/>
      </c>
      <c r="R166" s="55" t="str">
        <f t="shared" ca="1" si="51"/>
        <v/>
      </c>
      <c r="S166" s="59" t="str">
        <f t="shared" ca="1" si="52"/>
        <v/>
      </c>
      <c r="T166" s="20" t="str">
        <f t="shared" ca="1" si="53"/>
        <v/>
      </c>
      <c r="U166" s="58"/>
      <c r="V166" s="57" t="str">
        <f t="shared" ca="1" si="54"/>
        <v/>
      </c>
      <c r="W166" s="60" t="str">
        <f t="shared" ca="1" si="55"/>
        <v/>
      </c>
      <c r="X166" s="62" t="str">
        <f t="shared" ca="1" si="56"/>
        <v/>
      </c>
      <c r="Y166" s="60" t="str">
        <f t="shared" ca="1" si="57"/>
        <v/>
      </c>
      <c r="Z166" s="62" t="str">
        <f t="shared" ca="1" si="58"/>
        <v/>
      </c>
    </row>
    <row r="167" spans="1:26" ht="40" customHeight="1" x14ac:dyDescent="0.15">
      <c r="A167" s="8">
        <f t="shared" si="12"/>
        <v>163</v>
      </c>
      <c r="B167" s="64" t="str">
        <f t="shared" ca="1" si="44"/>
        <v/>
      </c>
      <c r="C167" s="77"/>
      <c r="D167" s="12" t="str">
        <f t="shared" ca="1" si="45"/>
        <v/>
      </c>
      <c r="E167" s="56" t="str">
        <f t="shared" ca="1" si="46"/>
        <v/>
      </c>
      <c r="F167" s="1"/>
      <c r="G167" s="56" t="str">
        <f t="shared" ca="1" si="47"/>
        <v/>
      </c>
      <c r="H167" s="2"/>
      <c r="I167" s="2"/>
      <c r="J167" s="2"/>
      <c r="K167" s="28"/>
      <c r="L167" s="57" t="str">
        <f t="shared" ca="1" si="48"/>
        <v/>
      </c>
      <c r="M167" s="58"/>
      <c r="N167" s="2"/>
      <c r="O167" s="2"/>
      <c r="P167" s="19" t="str">
        <f t="shared" ca="1" si="49"/>
        <v/>
      </c>
      <c r="Q167" s="57" t="str">
        <f t="shared" ca="1" si="50"/>
        <v/>
      </c>
      <c r="R167" s="55" t="str">
        <f t="shared" ca="1" si="51"/>
        <v/>
      </c>
      <c r="S167" s="59" t="str">
        <f t="shared" ca="1" si="52"/>
        <v/>
      </c>
      <c r="T167" s="20" t="str">
        <f t="shared" ca="1" si="53"/>
        <v/>
      </c>
      <c r="U167" s="58"/>
      <c r="V167" s="57" t="str">
        <f t="shared" ca="1" si="54"/>
        <v/>
      </c>
      <c r="W167" s="60" t="str">
        <f t="shared" ca="1" si="55"/>
        <v/>
      </c>
      <c r="X167" s="62" t="str">
        <f t="shared" ca="1" si="56"/>
        <v/>
      </c>
      <c r="Y167" s="60" t="str">
        <f t="shared" ca="1" si="57"/>
        <v/>
      </c>
      <c r="Z167" s="62" t="str">
        <f t="shared" ca="1" si="58"/>
        <v/>
      </c>
    </row>
    <row r="168" spans="1:26" ht="40" customHeight="1" x14ac:dyDescent="0.15">
      <c r="A168" s="8">
        <f t="shared" si="12"/>
        <v>164</v>
      </c>
      <c r="B168" s="64" t="str">
        <f t="shared" ca="1" si="44"/>
        <v/>
      </c>
      <c r="C168" s="77"/>
      <c r="D168" s="12" t="str">
        <f t="shared" ca="1" si="45"/>
        <v/>
      </c>
      <c r="E168" s="56" t="str">
        <f t="shared" ca="1" si="46"/>
        <v/>
      </c>
      <c r="F168" s="1"/>
      <c r="G168" s="56" t="str">
        <f t="shared" ca="1" si="47"/>
        <v/>
      </c>
      <c r="H168" s="2"/>
      <c r="I168" s="2"/>
      <c r="J168" s="2"/>
      <c r="K168" s="28"/>
      <c r="L168" s="57" t="str">
        <f t="shared" ca="1" si="48"/>
        <v/>
      </c>
      <c r="M168" s="58"/>
      <c r="N168" s="2"/>
      <c r="O168" s="2"/>
      <c r="P168" s="19" t="str">
        <f t="shared" ca="1" si="49"/>
        <v/>
      </c>
      <c r="Q168" s="57" t="str">
        <f t="shared" ca="1" si="50"/>
        <v/>
      </c>
      <c r="R168" s="55" t="str">
        <f t="shared" ca="1" si="51"/>
        <v/>
      </c>
      <c r="S168" s="59" t="str">
        <f t="shared" ca="1" si="52"/>
        <v/>
      </c>
      <c r="T168" s="20" t="str">
        <f t="shared" ca="1" si="53"/>
        <v/>
      </c>
      <c r="U168" s="58"/>
      <c r="V168" s="57" t="str">
        <f t="shared" ca="1" si="54"/>
        <v/>
      </c>
      <c r="W168" s="60" t="str">
        <f t="shared" ca="1" si="55"/>
        <v/>
      </c>
      <c r="X168" s="62" t="str">
        <f t="shared" ca="1" si="56"/>
        <v/>
      </c>
      <c r="Y168" s="60" t="str">
        <f t="shared" ca="1" si="57"/>
        <v/>
      </c>
      <c r="Z168" s="62" t="str">
        <f t="shared" ca="1" si="58"/>
        <v/>
      </c>
    </row>
    <row r="169" spans="1:26" ht="40" customHeight="1" x14ac:dyDescent="0.15">
      <c r="A169" s="8">
        <f t="shared" si="12"/>
        <v>165</v>
      </c>
      <c r="B169" s="64" t="str">
        <f t="shared" ca="1" si="44"/>
        <v/>
      </c>
      <c r="C169" s="77"/>
      <c r="D169" s="12" t="str">
        <f t="shared" ca="1" si="45"/>
        <v/>
      </c>
      <c r="E169" s="56" t="str">
        <f t="shared" ca="1" si="46"/>
        <v/>
      </c>
      <c r="F169" s="1"/>
      <c r="G169" s="56" t="str">
        <f t="shared" ca="1" si="47"/>
        <v/>
      </c>
      <c r="H169" s="2"/>
      <c r="I169" s="2"/>
      <c r="J169" s="2"/>
      <c r="K169" s="28"/>
      <c r="L169" s="57" t="str">
        <f t="shared" ca="1" si="48"/>
        <v/>
      </c>
      <c r="M169" s="58"/>
      <c r="N169" s="2"/>
      <c r="O169" s="2"/>
      <c r="P169" s="19" t="str">
        <f t="shared" ca="1" si="49"/>
        <v/>
      </c>
      <c r="Q169" s="57" t="str">
        <f t="shared" ca="1" si="50"/>
        <v/>
      </c>
      <c r="R169" s="55" t="str">
        <f t="shared" ca="1" si="51"/>
        <v/>
      </c>
      <c r="S169" s="59" t="str">
        <f t="shared" ca="1" si="52"/>
        <v/>
      </c>
      <c r="T169" s="20" t="str">
        <f t="shared" ca="1" si="53"/>
        <v/>
      </c>
      <c r="U169" s="58"/>
      <c r="V169" s="57" t="str">
        <f t="shared" ca="1" si="54"/>
        <v/>
      </c>
      <c r="W169" s="60" t="str">
        <f t="shared" ca="1" si="55"/>
        <v/>
      </c>
      <c r="X169" s="62" t="str">
        <f t="shared" ca="1" si="56"/>
        <v/>
      </c>
      <c r="Y169" s="60" t="str">
        <f t="shared" ca="1" si="57"/>
        <v/>
      </c>
      <c r="Z169" s="62" t="str">
        <f t="shared" ca="1" si="58"/>
        <v/>
      </c>
    </row>
    <row r="170" spans="1:26" ht="40" customHeight="1" x14ac:dyDescent="0.15">
      <c r="A170" s="8">
        <f t="shared" si="12"/>
        <v>166</v>
      </c>
      <c r="B170" s="64" t="str">
        <f t="shared" ca="1" si="44"/>
        <v/>
      </c>
      <c r="C170" s="77"/>
      <c r="D170" s="12" t="str">
        <f t="shared" ca="1" si="45"/>
        <v/>
      </c>
      <c r="E170" s="56" t="str">
        <f t="shared" ca="1" si="46"/>
        <v/>
      </c>
      <c r="F170" s="1"/>
      <c r="G170" s="56" t="str">
        <f t="shared" ca="1" si="47"/>
        <v/>
      </c>
      <c r="H170" s="2"/>
      <c r="I170" s="2"/>
      <c r="J170" s="2"/>
      <c r="K170" s="28"/>
      <c r="L170" s="57" t="str">
        <f t="shared" ca="1" si="48"/>
        <v/>
      </c>
      <c r="M170" s="58"/>
      <c r="N170" s="2"/>
      <c r="O170" s="2"/>
      <c r="P170" s="19" t="str">
        <f t="shared" ca="1" si="49"/>
        <v/>
      </c>
      <c r="Q170" s="57" t="str">
        <f t="shared" ca="1" si="50"/>
        <v/>
      </c>
      <c r="R170" s="55" t="str">
        <f t="shared" ca="1" si="51"/>
        <v/>
      </c>
      <c r="S170" s="59" t="str">
        <f t="shared" ca="1" si="52"/>
        <v/>
      </c>
      <c r="T170" s="20" t="str">
        <f t="shared" ca="1" si="53"/>
        <v/>
      </c>
      <c r="U170" s="58"/>
      <c r="V170" s="57" t="str">
        <f t="shared" ca="1" si="54"/>
        <v/>
      </c>
      <c r="W170" s="60" t="str">
        <f t="shared" ca="1" si="55"/>
        <v/>
      </c>
      <c r="X170" s="62" t="str">
        <f t="shared" ca="1" si="56"/>
        <v/>
      </c>
      <c r="Y170" s="60" t="str">
        <f t="shared" ca="1" si="57"/>
        <v/>
      </c>
      <c r="Z170" s="62" t="str">
        <f t="shared" ca="1" si="58"/>
        <v/>
      </c>
    </row>
    <row r="171" spans="1:26" ht="40" customHeight="1" x14ac:dyDescent="0.15">
      <c r="A171" s="8">
        <f t="shared" si="12"/>
        <v>167</v>
      </c>
      <c r="B171" s="64" t="str">
        <f t="shared" ca="1" si="44"/>
        <v/>
      </c>
      <c r="C171" s="77"/>
      <c r="D171" s="12" t="str">
        <f t="shared" ca="1" si="45"/>
        <v/>
      </c>
      <c r="E171" s="56" t="str">
        <f t="shared" ca="1" si="46"/>
        <v/>
      </c>
      <c r="F171" s="1"/>
      <c r="G171" s="56" t="str">
        <f t="shared" ca="1" si="47"/>
        <v/>
      </c>
      <c r="H171" s="2"/>
      <c r="I171" s="2"/>
      <c r="J171" s="2"/>
      <c r="K171" s="28"/>
      <c r="L171" s="57" t="str">
        <f t="shared" ca="1" si="48"/>
        <v/>
      </c>
      <c r="M171" s="58"/>
      <c r="N171" s="2"/>
      <c r="O171" s="2"/>
      <c r="P171" s="19" t="str">
        <f t="shared" ca="1" si="49"/>
        <v/>
      </c>
      <c r="Q171" s="57" t="str">
        <f t="shared" ca="1" si="50"/>
        <v/>
      </c>
      <c r="R171" s="55" t="str">
        <f t="shared" ca="1" si="51"/>
        <v/>
      </c>
      <c r="S171" s="59" t="str">
        <f t="shared" ca="1" si="52"/>
        <v/>
      </c>
      <c r="T171" s="20" t="str">
        <f t="shared" ca="1" si="53"/>
        <v/>
      </c>
      <c r="U171" s="58"/>
      <c r="V171" s="57" t="str">
        <f t="shared" ca="1" si="54"/>
        <v/>
      </c>
      <c r="W171" s="60" t="str">
        <f t="shared" ca="1" si="55"/>
        <v/>
      </c>
      <c r="X171" s="62" t="str">
        <f t="shared" ca="1" si="56"/>
        <v/>
      </c>
      <c r="Y171" s="60" t="str">
        <f t="shared" ca="1" si="57"/>
        <v/>
      </c>
      <c r="Z171" s="62" t="str">
        <f t="shared" ca="1" si="58"/>
        <v/>
      </c>
    </row>
    <row r="172" spans="1:26" ht="40" customHeight="1" x14ac:dyDescent="0.15">
      <c r="A172" s="8">
        <f t="shared" si="12"/>
        <v>168</v>
      </c>
      <c r="B172" s="64" t="str">
        <f t="shared" ca="1" si="44"/>
        <v/>
      </c>
      <c r="C172" s="77"/>
      <c r="D172" s="12" t="str">
        <f t="shared" ca="1" si="45"/>
        <v/>
      </c>
      <c r="E172" s="56" t="str">
        <f t="shared" ca="1" si="46"/>
        <v/>
      </c>
      <c r="F172" s="1"/>
      <c r="G172" s="56" t="str">
        <f t="shared" ca="1" si="47"/>
        <v/>
      </c>
      <c r="H172" s="2"/>
      <c r="I172" s="2"/>
      <c r="J172" s="2"/>
      <c r="K172" s="28"/>
      <c r="L172" s="57" t="str">
        <f t="shared" ca="1" si="48"/>
        <v/>
      </c>
      <c r="M172" s="58"/>
      <c r="N172" s="2"/>
      <c r="O172" s="2"/>
      <c r="P172" s="19" t="str">
        <f t="shared" ca="1" si="49"/>
        <v/>
      </c>
      <c r="Q172" s="57" t="str">
        <f t="shared" ca="1" si="50"/>
        <v/>
      </c>
      <c r="R172" s="55" t="str">
        <f t="shared" ca="1" si="51"/>
        <v/>
      </c>
      <c r="S172" s="59" t="str">
        <f t="shared" ca="1" si="52"/>
        <v/>
      </c>
      <c r="T172" s="20" t="str">
        <f t="shared" ca="1" si="53"/>
        <v/>
      </c>
      <c r="U172" s="58"/>
      <c r="V172" s="57" t="str">
        <f t="shared" ca="1" si="54"/>
        <v/>
      </c>
      <c r="W172" s="60" t="str">
        <f t="shared" ca="1" si="55"/>
        <v/>
      </c>
      <c r="X172" s="62" t="str">
        <f t="shared" ca="1" si="56"/>
        <v/>
      </c>
      <c r="Y172" s="60" t="str">
        <f t="shared" ca="1" si="57"/>
        <v/>
      </c>
      <c r="Z172" s="62" t="str">
        <f t="shared" ca="1" si="58"/>
        <v/>
      </c>
    </row>
    <row r="173" spans="1:26" ht="40" customHeight="1" x14ac:dyDescent="0.15">
      <c r="A173" s="8">
        <f t="shared" si="12"/>
        <v>169</v>
      </c>
      <c r="B173" s="64" t="str">
        <f t="shared" ca="1" si="44"/>
        <v/>
      </c>
      <c r="C173" s="77"/>
      <c r="D173" s="12" t="str">
        <f t="shared" ca="1" si="45"/>
        <v/>
      </c>
      <c r="E173" s="56" t="str">
        <f t="shared" ca="1" si="46"/>
        <v/>
      </c>
      <c r="F173" s="1"/>
      <c r="G173" s="56" t="str">
        <f t="shared" ca="1" si="47"/>
        <v/>
      </c>
      <c r="H173" s="2"/>
      <c r="I173" s="2"/>
      <c r="J173" s="2"/>
      <c r="K173" s="28"/>
      <c r="L173" s="57" t="str">
        <f t="shared" ca="1" si="48"/>
        <v/>
      </c>
      <c r="M173" s="58"/>
      <c r="N173" s="2"/>
      <c r="O173" s="2"/>
      <c r="P173" s="19" t="str">
        <f t="shared" ca="1" si="49"/>
        <v/>
      </c>
      <c r="Q173" s="57" t="str">
        <f t="shared" ca="1" si="50"/>
        <v/>
      </c>
      <c r="R173" s="55" t="str">
        <f t="shared" ca="1" si="51"/>
        <v/>
      </c>
      <c r="S173" s="59" t="str">
        <f t="shared" ca="1" si="52"/>
        <v/>
      </c>
      <c r="T173" s="20" t="str">
        <f t="shared" ca="1" si="53"/>
        <v/>
      </c>
      <c r="U173" s="58"/>
      <c r="V173" s="57" t="str">
        <f t="shared" ca="1" si="54"/>
        <v/>
      </c>
      <c r="W173" s="60" t="str">
        <f t="shared" ca="1" si="55"/>
        <v/>
      </c>
      <c r="X173" s="62" t="str">
        <f t="shared" ca="1" si="56"/>
        <v/>
      </c>
      <c r="Y173" s="60" t="str">
        <f t="shared" ca="1" si="57"/>
        <v/>
      </c>
      <c r="Z173" s="62" t="str">
        <f t="shared" ca="1" si="58"/>
        <v/>
      </c>
    </row>
    <row r="174" spans="1:26" ht="40" customHeight="1" x14ac:dyDescent="0.15">
      <c r="A174" s="8">
        <f t="shared" si="12"/>
        <v>170</v>
      </c>
      <c r="B174" s="64" t="str">
        <f t="shared" ca="1" si="44"/>
        <v/>
      </c>
      <c r="C174" s="77"/>
      <c r="D174" s="12" t="str">
        <f t="shared" ca="1" si="45"/>
        <v/>
      </c>
      <c r="E174" s="56" t="str">
        <f t="shared" ca="1" si="46"/>
        <v/>
      </c>
      <c r="F174" s="1"/>
      <c r="G174" s="56" t="str">
        <f t="shared" ca="1" si="47"/>
        <v/>
      </c>
      <c r="H174" s="2"/>
      <c r="I174" s="2"/>
      <c r="J174" s="2"/>
      <c r="K174" s="28"/>
      <c r="L174" s="57" t="str">
        <f t="shared" ca="1" si="48"/>
        <v/>
      </c>
      <c r="M174" s="58"/>
      <c r="N174" s="2"/>
      <c r="O174" s="2"/>
      <c r="P174" s="19" t="str">
        <f t="shared" ca="1" si="49"/>
        <v/>
      </c>
      <c r="Q174" s="57" t="str">
        <f t="shared" ca="1" si="50"/>
        <v/>
      </c>
      <c r="R174" s="55" t="str">
        <f t="shared" ca="1" si="51"/>
        <v/>
      </c>
      <c r="S174" s="59" t="str">
        <f t="shared" ca="1" si="52"/>
        <v/>
      </c>
      <c r="T174" s="20" t="str">
        <f t="shared" ca="1" si="53"/>
        <v/>
      </c>
      <c r="U174" s="58"/>
      <c r="V174" s="57" t="str">
        <f t="shared" ca="1" si="54"/>
        <v/>
      </c>
      <c r="W174" s="60" t="str">
        <f t="shared" ca="1" si="55"/>
        <v/>
      </c>
      <c r="X174" s="62" t="str">
        <f t="shared" ca="1" si="56"/>
        <v/>
      </c>
      <c r="Y174" s="60" t="str">
        <f t="shared" ca="1" si="57"/>
        <v/>
      </c>
      <c r="Z174" s="62" t="str">
        <f t="shared" ca="1" si="58"/>
        <v/>
      </c>
    </row>
    <row r="175" spans="1:26" ht="40" customHeight="1" x14ac:dyDescent="0.15">
      <c r="A175" s="8">
        <f t="shared" si="12"/>
        <v>171</v>
      </c>
      <c r="B175" s="64" t="str">
        <f t="shared" ca="1" si="44"/>
        <v/>
      </c>
      <c r="C175" s="77"/>
      <c r="D175" s="12" t="str">
        <f t="shared" ca="1" si="45"/>
        <v/>
      </c>
      <c r="E175" s="56" t="str">
        <f t="shared" ca="1" si="46"/>
        <v/>
      </c>
      <c r="F175" s="1"/>
      <c r="G175" s="56" t="str">
        <f t="shared" ca="1" si="47"/>
        <v/>
      </c>
      <c r="H175" s="2"/>
      <c r="I175" s="2"/>
      <c r="J175" s="2"/>
      <c r="K175" s="28"/>
      <c r="L175" s="57" t="str">
        <f t="shared" ca="1" si="48"/>
        <v/>
      </c>
      <c r="M175" s="58"/>
      <c r="N175" s="2"/>
      <c r="O175" s="2"/>
      <c r="P175" s="19" t="str">
        <f t="shared" ca="1" si="49"/>
        <v/>
      </c>
      <c r="Q175" s="57" t="str">
        <f t="shared" ca="1" si="50"/>
        <v/>
      </c>
      <c r="R175" s="55" t="str">
        <f t="shared" ca="1" si="51"/>
        <v/>
      </c>
      <c r="S175" s="59" t="str">
        <f t="shared" ca="1" si="52"/>
        <v/>
      </c>
      <c r="T175" s="20" t="str">
        <f t="shared" ca="1" si="53"/>
        <v/>
      </c>
      <c r="U175" s="58"/>
      <c r="V175" s="57" t="str">
        <f t="shared" ca="1" si="54"/>
        <v/>
      </c>
      <c r="W175" s="60" t="str">
        <f t="shared" ca="1" si="55"/>
        <v/>
      </c>
      <c r="X175" s="62" t="str">
        <f t="shared" ca="1" si="56"/>
        <v/>
      </c>
      <c r="Y175" s="60" t="str">
        <f t="shared" ca="1" si="57"/>
        <v/>
      </c>
      <c r="Z175" s="62" t="str">
        <f t="shared" ca="1" si="58"/>
        <v/>
      </c>
    </row>
    <row r="176" spans="1:26" ht="40" customHeight="1" x14ac:dyDescent="0.15">
      <c r="A176" s="8">
        <f t="shared" si="12"/>
        <v>172</v>
      </c>
      <c r="B176" s="64" t="str">
        <f t="shared" ca="1" si="44"/>
        <v/>
      </c>
      <c r="C176" s="77"/>
      <c r="D176" s="12" t="str">
        <f t="shared" ca="1" si="45"/>
        <v/>
      </c>
      <c r="E176" s="56" t="str">
        <f t="shared" ca="1" si="46"/>
        <v/>
      </c>
      <c r="F176" s="1"/>
      <c r="G176" s="56" t="str">
        <f t="shared" ca="1" si="47"/>
        <v/>
      </c>
      <c r="H176" s="2"/>
      <c r="I176" s="2"/>
      <c r="J176" s="2"/>
      <c r="K176" s="28"/>
      <c r="L176" s="57" t="str">
        <f t="shared" ca="1" si="48"/>
        <v/>
      </c>
      <c r="M176" s="58"/>
      <c r="N176" s="2"/>
      <c r="O176" s="2"/>
      <c r="P176" s="19" t="str">
        <f t="shared" ca="1" si="49"/>
        <v/>
      </c>
      <c r="Q176" s="57" t="str">
        <f t="shared" ca="1" si="50"/>
        <v/>
      </c>
      <c r="R176" s="55" t="str">
        <f t="shared" ca="1" si="51"/>
        <v/>
      </c>
      <c r="S176" s="59" t="str">
        <f t="shared" ca="1" si="52"/>
        <v/>
      </c>
      <c r="T176" s="20" t="str">
        <f t="shared" ca="1" si="53"/>
        <v/>
      </c>
      <c r="U176" s="58"/>
      <c r="V176" s="57" t="str">
        <f t="shared" ca="1" si="54"/>
        <v/>
      </c>
      <c r="W176" s="60" t="str">
        <f t="shared" ca="1" si="55"/>
        <v/>
      </c>
      <c r="X176" s="62" t="str">
        <f t="shared" ca="1" si="56"/>
        <v/>
      </c>
      <c r="Y176" s="60" t="str">
        <f t="shared" ca="1" si="57"/>
        <v/>
      </c>
      <c r="Z176" s="62" t="str">
        <f t="shared" ca="1" si="58"/>
        <v/>
      </c>
    </row>
    <row r="177" spans="1:26" ht="40" customHeight="1" x14ac:dyDescent="0.15">
      <c r="A177" s="8">
        <f t="shared" si="12"/>
        <v>173</v>
      </c>
      <c r="B177" s="64" t="str">
        <f t="shared" ca="1" si="44"/>
        <v/>
      </c>
      <c r="C177" s="77"/>
      <c r="D177" s="12" t="str">
        <f t="shared" ca="1" si="45"/>
        <v/>
      </c>
      <c r="E177" s="56" t="str">
        <f t="shared" ca="1" si="46"/>
        <v/>
      </c>
      <c r="F177" s="1"/>
      <c r="G177" s="56" t="str">
        <f t="shared" ca="1" si="47"/>
        <v/>
      </c>
      <c r="H177" s="2"/>
      <c r="I177" s="2"/>
      <c r="J177" s="2"/>
      <c r="K177" s="28"/>
      <c r="L177" s="57" t="str">
        <f t="shared" ca="1" si="48"/>
        <v/>
      </c>
      <c r="M177" s="58"/>
      <c r="N177" s="2"/>
      <c r="O177" s="2"/>
      <c r="P177" s="19" t="str">
        <f t="shared" ca="1" si="49"/>
        <v/>
      </c>
      <c r="Q177" s="57" t="str">
        <f t="shared" ca="1" si="50"/>
        <v/>
      </c>
      <c r="R177" s="55" t="str">
        <f t="shared" ca="1" si="51"/>
        <v/>
      </c>
      <c r="S177" s="59" t="str">
        <f t="shared" ca="1" si="52"/>
        <v/>
      </c>
      <c r="T177" s="20" t="str">
        <f t="shared" ca="1" si="53"/>
        <v/>
      </c>
      <c r="U177" s="58"/>
      <c r="V177" s="57" t="str">
        <f t="shared" ca="1" si="54"/>
        <v/>
      </c>
      <c r="W177" s="60" t="str">
        <f t="shared" ca="1" si="55"/>
        <v/>
      </c>
      <c r="X177" s="62" t="str">
        <f t="shared" ca="1" si="56"/>
        <v/>
      </c>
      <c r="Y177" s="60" t="str">
        <f t="shared" ca="1" si="57"/>
        <v/>
      </c>
      <c r="Z177" s="62" t="str">
        <f t="shared" ca="1" si="58"/>
        <v/>
      </c>
    </row>
    <row r="178" spans="1:26" ht="40" customHeight="1" x14ac:dyDescent="0.15">
      <c r="A178" s="8">
        <f t="shared" si="12"/>
        <v>174</v>
      </c>
      <c r="B178" s="64" t="str">
        <f t="shared" ca="1" si="44"/>
        <v/>
      </c>
      <c r="C178" s="77"/>
      <c r="D178" s="12" t="str">
        <f t="shared" ca="1" si="45"/>
        <v/>
      </c>
      <c r="E178" s="56" t="str">
        <f t="shared" ca="1" si="46"/>
        <v/>
      </c>
      <c r="F178" s="1"/>
      <c r="G178" s="56" t="str">
        <f t="shared" ca="1" si="47"/>
        <v/>
      </c>
      <c r="H178" s="2"/>
      <c r="I178" s="2"/>
      <c r="J178" s="2"/>
      <c r="K178" s="28"/>
      <c r="L178" s="57" t="str">
        <f t="shared" ca="1" si="48"/>
        <v/>
      </c>
      <c r="M178" s="58"/>
      <c r="N178" s="2"/>
      <c r="O178" s="2"/>
      <c r="P178" s="19" t="str">
        <f t="shared" ca="1" si="49"/>
        <v/>
      </c>
      <c r="Q178" s="57" t="str">
        <f t="shared" ca="1" si="50"/>
        <v/>
      </c>
      <c r="R178" s="55" t="str">
        <f t="shared" ca="1" si="51"/>
        <v/>
      </c>
      <c r="S178" s="59" t="str">
        <f t="shared" ca="1" si="52"/>
        <v/>
      </c>
      <c r="T178" s="20" t="str">
        <f t="shared" ca="1" si="53"/>
        <v/>
      </c>
      <c r="U178" s="58"/>
      <c r="V178" s="57" t="str">
        <f t="shared" ca="1" si="54"/>
        <v/>
      </c>
      <c r="W178" s="60" t="str">
        <f t="shared" ca="1" si="55"/>
        <v/>
      </c>
      <c r="X178" s="62" t="str">
        <f t="shared" ca="1" si="56"/>
        <v/>
      </c>
      <c r="Y178" s="60" t="str">
        <f t="shared" ca="1" si="57"/>
        <v/>
      </c>
      <c r="Z178" s="62" t="str">
        <f t="shared" ca="1" si="58"/>
        <v/>
      </c>
    </row>
    <row r="179" spans="1:26" ht="40" customHeight="1" x14ac:dyDescent="0.15">
      <c r="A179" s="8">
        <f t="shared" si="12"/>
        <v>175</v>
      </c>
      <c r="B179" s="64" t="str">
        <f t="shared" ca="1" si="44"/>
        <v/>
      </c>
      <c r="C179" s="77"/>
      <c r="D179" s="12" t="str">
        <f t="shared" ca="1" si="45"/>
        <v/>
      </c>
      <c r="E179" s="56" t="str">
        <f t="shared" ca="1" si="46"/>
        <v/>
      </c>
      <c r="F179" s="1"/>
      <c r="G179" s="56" t="str">
        <f t="shared" ca="1" si="47"/>
        <v/>
      </c>
      <c r="H179" s="2"/>
      <c r="I179" s="2"/>
      <c r="J179" s="2"/>
      <c r="K179" s="28"/>
      <c r="L179" s="57" t="str">
        <f t="shared" ca="1" si="48"/>
        <v/>
      </c>
      <c r="M179" s="58"/>
      <c r="N179" s="2"/>
      <c r="O179" s="2"/>
      <c r="P179" s="19" t="str">
        <f t="shared" ca="1" si="49"/>
        <v/>
      </c>
      <c r="Q179" s="57" t="str">
        <f t="shared" ca="1" si="50"/>
        <v/>
      </c>
      <c r="R179" s="55" t="str">
        <f t="shared" ca="1" si="51"/>
        <v/>
      </c>
      <c r="S179" s="59" t="str">
        <f t="shared" ca="1" si="52"/>
        <v/>
      </c>
      <c r="T179" s="20" t="str">
        <f t="shared" ca="1" si="53"/>
        <v/>
      </c>
      <c r="U179" s="58"/>
      <c r="V179" s="57" t="str">
        <f t="shared" ca="1" si="54"/>
        <v/>
      </c>
      <c r="W179" s="60" t="str">
        <f t="shared" ca="1" si="55"/>
        <v/>
      </c>
      <c r="X179" s="62" t="str">
        <f t="shared" ca="1" si="56"/>
        <v/>
      </c>
      <c r="Y179" s="60" t="str">
        <f t="shared" ca="1" si="57"/>
        <v/>
      </c>
      <c r="Z179" s="62" t="str">
        <f t="shared" ca="1" si="58"/>
        <v/>
      </c>
    </row>
    <row r="180" spans="1:26" ht="40" customHeight="1" x14ac:dyDescent="0.15">
      <c r="A180" s="8">
        <f t="shared" si="12"/>
        <v>176</v>
      </c>
      <c r="B180" s="64" t="str">
        <f t="shared" ca="1" si="44"/>
        <v/>
      </c>
      <c r="C180" s="77"/>
      <c r="D180" s="12" t="str">
        <f t="shared" ca="1" si="45"/>
        <v/>
      </c>
      <c r="E180" s="56" t="str">
        <f t="shared" ca="1" si="46"/>
        <v/>
      </c>
      <c r="F180" s="1"/>
      <c r="G180" s="56" t="str">
        <f t="shared" ca="1" si="47"/>
        <v/>
      </c>
      <c r="H180" s="2"/>
      <c r="I180" s="2"/>
      <c r="J180" s="2"/>
      <c r="K180" s="28"/>
      <c r="L180" s="57" t="str">
        <f t="shared" ca="1" si="48"/>
        <v/>
      </c>
      <c r="M180" s="58"/>
      <c r="N180" s="2"/>
      <c r="O180" s="2"/>
      <c r="P180" s="19" t="str">
        <f t="shared" ca="1" si="49"/>
        <v/>
      </c>
      <c r="Q180" s="57" t="str">
        <f t="shared" ca="1" si="50"/>
        <v/>
      </c>
      <c r="R180" s="55" t="str">
        <f t="shared" ca="1" si="51"/>
        <v/>
      </c>
      <c r="S180" s="59" t="str">
        <f t="shared" ca="1" si="52"/>
        <v/>
      </c>
      <c r="T180" s="20" t="str">
        <f t="shared" ca="1" si="53"/>
        <v/>
      </c>
      <c r="U180" s="58"/>
      <c r="V180" s="57" t="str">
        <f t="shared" ca="1" si="54"/>
        <v/>
      </c>
      <c r="W180" s="60" t="str">
        <f t="shared" ca="1" si="55"/>
        <v/>
      </c>
      <c r="X180" s="62" t="str">
        <f t="shared" ca="1" si="56"/>
        <v/>
      </c>
      <c r="Y180" s="60" t="str">
        <f t="shared" ca="1" si="57"/>
        <v/>
      </c>
      <c r="Z180" s="62" t="str">
        <f t="shared" ca="1" si="58"/>
        <v/>
      </c>
    </row>
    <row r="181" spans="1:26" ht="40" customHeight="1" x14ac:dyDescent="0.15">
      <c r="A181" s="8">
        <f t="shared" si="12"/>
        <v>177</v>
      </c>
      <c r="B181" s="64" t="str">
        <f t="shared" ca="1" si="44"/>
        <v/>
      </c>
      <c r="C181" s="77"/>
      <c r="D181" s="12" t="str">
        <f t="shared" ca="1" si="45"/>
        <v/>
      </c>
      <c r="E181" s="56" t="str">
        <f t="shared" ca="1" si="46"/>
        <v/>
      </c>
      <c r="F181" s="1"/>
      <c r="G181" s="56" t="str">
        <f t="shared" ca="1" si="47"/>
        <v/>
      </c>
      <c r="H181" s="2"/>
      <c r="I181" s="2"/>
      <c r="J181" s="2"/>
      <c r="K181" s="28"/>
      <c r="L181" s="57" t="str">
        <f t="shared" ca="1" si="48"/>
        <v/>
      </c>
      <c r="M181" s="58"/>
      <c r="N181" s="2"/>
      <c r="O181" s="2"/>
      <c r="P181" s="19" t="str">
        <f t="shared" ca="1" si="49"/>
        <v/>
      </c>
      <c r="Q181" s="57" t="str">
        <f t="shared" ca="1" si="50"/>
        <v/>
      </c>
      <c r="R181" s="55" t="str">
        <f t="shared" ca="1" si="51"/>
        <v/>
      </c>
      <c r="S181" s="59" t="str">
        <f t="shared" ca="1" si="52"/>
        <v/>
      </c>
      <c r="T181" s="20" t="str">
        <f t="shared" ca="1" si="53"/>
        <v/>
      </c>
      <c r="U181" s="58"/>
      <c r="V181" s="57" t="str">
        <f t="shared" ca="1" si="54"/>
        <v/>
      </c>
      <c r="W181" s="60" t="str">
        <f t="shared" ca="1" si="55"/>
        <v/>
      </c>
      <c r="X181" s="62" t="str">
        <f t="shared" ca="1" si="56"/>
        <v/>
      </c>
      <c r="Y181" s="60" t="str">
        <f t="shared" ca="1" si="57"/>
        <v/>
      </c>
      <c r="Z181" s="62" t="str">
        <f t="shared" ca="1" si="58"/>
        <v/>
      </c>
    </row>
    <row r="182" spans="1:26" ht="40" customHeight="1" x14ac:dyDescent="0.15">
      <c r="A182" s="8">
        <f t="shared" si="12"/>
        <v>178</v>
      </c>
      <c r="B182" s="64" t="str">
        <f t="shared" ca="1" si="44"/>
        <v/>
      </c>
      <c r="C182" s="77"/>
      <c r="D182" s="12" t="str">
        <f t="shared" ca="1" si="45"/>
        <v/>
      </c>
      <c r="E182" s="56" t="str">
        <f t="shared" ca="1" si="46"/>
        <v/>
      </c>
      <c r="F182" s="1"/>
      <c r="G182" s="56" t="str">
        <f t="shared" ca="1" si="47"/>
        <v/>
      </c>
      <c r="H182" s="2"/>
      <c r="I182" s="2"/>
      <c r="J182" s="2"/>
      <c r="K182" s="28"/>
      <c r="L182" s="57" t="str">
        <f t="shared" ca="1" si="48"/>
        <v/>
      </c>
      <c r="M182" s="58"/>
      <c r="N182" s="2"/>
      <c r="O182" s="2"/>
      <c r="P182" s="19" t="str">
        <f t="shared" ca="1" si="49"/>
        <v/>
      </c>
      <c r="Q182" s="57" t="str">
        <f t="shared" ca="1" si="50"/>
        <v/>
      </c>
      <c r="R182" s="55" t="str">
        <f t="shared" ca="1" si="51"/>
        <v/>
      </c>
      <c r="S182" s="59" t="str">
        <f t="shared" ca="1" si="52"/>
        <v/>
      </c>
      <c r="T182" s="20" t="str">
        <f t="shared" ca="1" si="53"/>
        <v/>
      </c>
      <c r="U182" s="58"/>
      <c r="V182" s="57" t="str">
        <f t="shared" ca="1" si="54"/>
        <v/>
      </c>
      <c r="W182" s="60" t="str">
        <f t="shared" ca="1" si="55"/>
        <v/>
      </c>
      <c r="X182" s="62" t="str">
        <f t="shared" ca="1" si="56"/>
        <v/>
      </c>
      <c r="Y182" s="60" t="str">
        <f t="shared" ca="1" si="57"/>
        <v/>
      </c>
      <c r="Z182" s="62" t="str">
        <f t="shared" ca="1" si="58"/>
        <v/>
      </c>
    </row>
    <row r="183" spans="1:26" ht="40" customHeight="1" x14ac:dyDescent="0.15">
      <c r="A183" s="8">
        <f t="shared" si="12"/>
        <v>179</v>
      </c>
      <c r="B183" s="64" t="str">
        <f t="shared" ca="1" si="44"/>
        <v/>
      </c>
      <c r="C183" s="77"/>
      <c r="D183" s="12" t="str">
        <f t="shared" ca="1" si="45"/>
        <v/>
      </c>
      <c r="E183" s="56" t="str">
        <f t="shared" ca="1" si="46"/>
        <v/>
      </c>
      <c r="F183" s="1"/>
      <c r="G183" s="56" t="str">
        <f t="shared" ca="1" si="47"/>
        <v/>
      </c>
      <c r="H183" s="2"/>
      <c r="I183" s="2"/>
      <c r="J183" s="2"/>
      <c r="K183" s="28"/>
      <c r="L183" s="57" t="str">
        <f t="shared" ca="1" si="48"/>
        <v/>
      </c>
      <c r="M183" s="58"/>
      <c r="N183" s="2"/>
      <c r="O183" s="2"/>
      <c r="P183" s="19" t="str">
        <f t="shared" ca="1" si="49"/>
        <v/>
      </c>
      <c r="Q183" s="57" t="str">
        <f t="shared" ca="1" si="50"/>
        <v/>
      </c>
      <c r="R183" s="55" t="str">
        <f t="shared" ca="1" si="51"/>
        <v/>
      </c>
      <c r="S183" s="59" t="str">
        <f t="shared" ca="1" si="52"/>
        <v/>
      </c>
      <c r="T183" s="20" t="str">
        <f t="shared" ca="1" si="53"/>
        <v/>
      </c>
      <c r="U183" s="58"/>
      <c r="V183" s="57" t="str">
        <f t="shared" ca="1" si="54"/>
        <v/>
      </c>
      <c r="W183" s="60" t="str">
        <f t="shared" ca="1" si="55"/>
        <v/>
      </c>
      <c r="X183" s="62" t="str">
        <f t="shared" ca="1" si="56"/>
        <v/>
      </c>
      <c r="Y183" s="60" t="str">
        <f t="shared" ca="1" si="57"/>
        <v/>
      </c>
      <c r="Z183" s="62" t="str">
        <f t="shared" ca="1" si="58"/>
        <v/>
      </c>
    </row>
    <row r="184" spans="1:26" ht="40" customHeight="1" x14ac:dyDescent="0.15">
      <c r="A184" s="8">
        <f t="shared" si="12"/>
        <v>180</v>
      </c>
      <c r="B184" s="64" t="str">
        <f t="shared" ca="1" si="44"/>
        <v/>
      </c>
      <c r="C184" s="77"/>
      <c r="D184" s="12" t="str">
        <f t="shared" ca="1" si="45"/>
        <v/>
      </c>
      <c r="E184" s="56" t="str">
        <f t="shared" ca="1" si="46"/>
        <v/>
      </c>
      <c r="F184" s="1"/>
      <c r="G184" s="56" t="str">
        <f t="shared" ca="1" si="47"/>
        <v/>
      </c>
      <c r="H184" s="2"/>
      <c r="I184" s="2"/>
      <c r="J184" s="2"/>
      <c r="K184" s="28"/>
      <c r="L184" s="57" t="str">
        <f t="shared" ca="1" si="48"/>
        <v/>
      </c>
      <c r="M184" s="58"/>
      <c r="N184" s="2"/>
      <c r="O184" s="2"/>
      <c r="P184" s="19" t="str">
        <f t="shared" ca="1" si="49"/>
        <v/>
      </c>
      <c r="Q184" s="57" t="str">
        <f t="shared" ca="1" si="50"/>
        <v/>
      </c>
      <c r="R184" s="55" t="str">
        <f t="shared" ca="1" si="51"/>
        <v/>
      </c>
      <c r="S184" s="59" t="str">
        <f t="shared" ca="1" si="52"/>
        <v/>
      </c>
      <c r="T184" s="20" t="str">
        <f t="shared" ca="1" si="53"/>
        <v/>
      </c>
      <c r="U184" s="58"/>
      <c r="V184" s="57" t="str">
        <f t="shared" ca="1" si="54"/>
        <v/>
      </c>
      <c r="W184" s="60" t="str">
        <f t="shared" ca="1" si="55"/>
        <v/>
      </c>
      <c r="X184" s="62" t="str">
        <f t="shared" ca="1" si="56"/>
        <v/>
      </c>
      <c r="Y184" s="60" t="str">
        <f t="shared" ca="1" si="57"/>
        <v/>
      </c>
      <c r="Z184" s="62" t="str">
        <f t="shared" ca="1" si="58"/>
        <v/>
      </c>
    </row>
    <row r="185" spans="1:26" ht="40" customHeight="1" x14ac:dyDescent="0.15">
      <c r="A185" s="8">
        <f t="shared" si="12"/>
        <v>181</v>
      </c>
      <c r="B185" s="64" t="str">
        <f t="shared" ca="1" si="44"/>
        <v/>
      </c>
      <c r="C185" s="77"/>
      <c r="D185" s="12" t="str">
        <f t="shared" ca="1" si="45"/>
        <v/>
      </c>
      <c r="E185" s="56" t="str">
        <f t="shared" ca="1" si="46"/>
        <v/>
      </c>
      <c r="F185" s="1"/>
      <c r="G185" s="56" t="str">
        <f t="shared" ca="1" si="47"/>
        <v/>
      </c>
      <c r="H185" s="2"/>
      <c r="I185" s="2"/>
      <c r="J185" s="2"/>
      <c r="K185" s="28"/>
      <c r="L185" s="57" t="str">
        <f t="shared" ca="1" si="48"/>
        <v/>
      </c>
      <c r="M185" s="58"/>
      <c r="N185" s="2"/>
      <c r="O185" s="2"/>
      <c r="P185" s="19" t="str">
        <f t="shared" ca="1" si="49"/>
        <v/>
      </c>
      <c r="Q185" s="57" t="str">
        <f t="shared" ca="1" si="50"/>
        <v/>
      </c>
      <c r="R185" s="55" t="str">
        <f t="shared" ca="1" si="51"/>
        <v/>
      </c>
      <c r="S185" s="59" t="str">
        <f t="shared" ca="1" si="52"/>
        <v/>
      </c>
      <c r="T185" s="20" t="str">
        <f t="shared" ca="1" si="53"/>
        <v/>
      </c>
      <c r="U185" s="58"/>
      <c r="V185" s="57" t="str">
        <f t="shared" ca="1" si="54"/>
        <v/>
      </c>
      <c r="W185" s="60" t="str">
        <f t="shared" ca="1" si="55"/>
        <v/>
      </c>
      <c r="X185" s="62" t="str">
        <f t="shared" ca="1" si="56"/>
        <v/>
      </c>
      <c r="Y185" s="60" t="str">
        <f t="shared" ca="1" si="57"/>
        <v/>
      </c>
      <c r="Z185" s="62" t="str">
        <f t="shared" ca="1" si="58"/>
        <v/>
      </c>
    </row>
    <row r="186" spans="1:26" ht="40" customHeight="1" x14ac:dyDescent="0.15">
      <c r="A186" s="8">
        <f t="shared" si="12"/>
        <v>182</v>
      </c>
      <c r="B186" s="64" t="str">
        <f t="shared" ca="1" si="44"/>
        <v/>
      </c>
      <c r="C186" s="77"/>
      <c r="D186" s="12" t="str">
        <f t="shared" ca="1" si="45"/>
        <v/>
      </c>
      <c r="E186" s="56" t="str">
        <f t="shared" ca="1" si="46"/>
        <v/>
      </c>
      <c r="F186" s="1"/>
      <c r="G186" s="56" t="str">
        <f t="shared" ca="1" si="47"/>
        <v/>
      </c>
      <c r="H186" s="2"/>
      <c r="I186" s="2"/>
      <c r="J186" s="2"/>
      <c r="K186" s="28"/>
      <c r="L186" s="57" t="str">
        <f t="shared" ca="1" si="48"/>
        <v/>
      </c>
      <c r="M186" s="58"/>
      <c r="N186" s="2"/>
      <c r="O186" s="2"/>
      <c r="P186" s="19" t="str">
        <f t="shared" ca="1" si="49"/>
        <v/>
      </c>
      <c r="Q186" s="57" t="str">
        <f t="shared" ca="1" si="50"/>
        <v/>
      </c>
      <c r="R186" s="55" t="str">
        <f t="shared" ca="1" si="51"/>
        <v/>
      </c>
      <c r="S186" s="59" t="str">
        <f t="shared" ca="1" si="52"/>
        <v/>
      </c>
      <c r="T186" s="20" t="str">
        <f t="shared" ca="1" si="53"/>
        <v/>
      </c>
      <c r="U186" s="58"/>
      <c r="V186" s="57" t="str">
        <f t="shared" ca="1" si="54"/>
        <v/>
      </c>
      <c r="W186" s="60" t="str">
        <f t="shared" ca="1" si="55"/>
        <v/>
      </c>
      <c r="X186" s="62" t="str">
        <f t="shared" ca="1" si="56"/>
        <v/>
      </c>
      <c r="Y186" s="60" t="str">
        <f t="shared" ca="1" si="57"/>
        <v/>
      </c>
      <c r="Z186" s="62" t="str">
        <f t="shared" ca="1" si="58"/>
        <v/>
      </c>
    </row>
    <row r="187" spans="1:26" ht="40" customHeight="1" x14ac:dyDescent="0.15">
      <c r="A187" s="8">
        <f t="shared" si="12"/>
        <v>183</v>
      </c>
      <c r="B187" s="64" t="str">
        <f t="shared" ca="1" si="44"/>
        <v/>
      </c>
      <c r="C187" s="77"/>
      <c r="D187" s="12" t="str">
        <f t="shared" ca="1" si="45"/>
        <v/>
      </c>
      <c r="E187" s="56" t="str">
        <f t="shared" ca="1" si="46"/>
        <v/>
      </c>
      <c r="F187" s="1"/>
      <c r="G187" s="56" t="str">
        <f t="shared" ca="1" si="47"/>
        <v/>
      </c>
      <c r="H187" s="2"/>
      <c r="I187" s="2"/>
      <c r="J187" s="2"/>
      <c r="K187" s="28"/>
      <c r="L187" s="57" t="str">
        <f t="shared" ca="1" si="48"/>
        <v/>
      </c>
      <c r="M187" s="58"/>
      <c r="N187" s="2"/>
      <c r="O187" s="2"/>
      <c r="P187" s="19" t="str">
        <f t="shared" ca="1" si="49"/>
        <v/>
      </c>
      <c r="Q187" s="57" t="str">
        <f t="shared" ca="1" si="50"/>
        <v/>
      </c>
      <c r="R187" s="55" t="str">
        <f t="shared" ca="1" si="51"/>
        <v/>
      </c>
      <c r="S187" s="59" t="str">
        <f t="shared" ca="1" si="52"/>
        <v/>
      </c>
      <c r="T187" s="20" t="str">
        <f t="shared" ca="1" si="53"/>
        <v/>
      </c>
      <c r="U187" s="58"/>
      <c r="V187" s="57" t="str">
        <f t="shared" ca="1" si="54"/>
        <v/>
      </c>
      <c r="W187" s="60" t="str">
        <f t="shared" ca="1" si="55"/>
        <v/>
      </c>
      <c r="X187" s="62" t="str">
        <f t="shared" ca="1" si="56"/>
        <v/>
      </c>
      <c r="Y187" s="60" t="str">
        <f t="shared" ca="1" si="57"/>
        <v/>
      </c>
      <c r="Z187" s="62" t="str">
        <f t="shared" ca="1" si="58"/>
        <v/>
      </c>
    </row>
    <row r="188" spans="1:26" ht="40" customHeight="1" x14ac:dyDescent="0.15">
      <c r="A188" s="8">
        <f t="shared" si="12"/>
        <v>184</v>
      </c>
      <c r="B188" s="64" t="str">
        <f t="shared" ca="1" si="44"/>
        <v/>
      </c>
      <c r="C188" s="77"/>
      <c r="D188" s="12" t="str">
        <f t="shared" ca="1" si="45"/>
        <v/>
      </c>
      <c r="E188" s="56" t="str">
        <f t="shared" ca="1" si="46"/>
        <v/>
      </c>
      <c r="F188" s="1"/>
      <c r="G188" s="56" t="str">
        <f t="shared" ca="1" si="47"/>
        <v/>
      </c>
      <c r="H188" s="2"/>
      <c r="I188" s="2"/>
      <c r="J188" s="2"/>
      <c r="K188" s="28"/>
      <c r="L188" s="57" t="str">
        <f t="shared" ca="1" si="48"/>
        <v/>
      </c>
      <c r="M188" s="58"/>
      <c r="N188" s="2"/>
      <c r="O188" s="2"/>
      <c r="P188" s="19" t="str">
        <f t="shared" ca="1" si="49"/>
        <v/>
      </c>
      <c r="Q188" s="57" t="str">
        <f t="shared" ca="1" si="50"/>
        <v/>
      </c>
      <c r="R188" s="55" t="str">
        <f t="shared" ca="1" si="51"/>
        <v/>
      </c>
      <c r="S188" s="59" t="str">
        <f t="shared" ca="1" si="52"/>
        <v/>
      </c>
      <c r="T188" s="20" t="str">
        <f t="shared" ca="1" si="53"/>
        <v/>
      </c>
      <c r="U188" s="58"/>
      <c r="V188" s="57" t="str">
        <f t="shared" ca="1" si="54"/>
        <v/>
      </c>
      <c r="W188" s="60" t="str">
        <f t="shared" ca="1" si="55"/>
        <v/>
      </c>
      <c r="X188" s="62" t="str">
        <f t="shared" ca="1" si="56"/>
        <v/>
      </c>
      <c r="Y188" s="60" t="str">
        <f t="shared" ca="1" si="57"/>
        <v/>
      </c>
      <c r="Z188" s="62" t="str">
        <f t="shared" ca="1" si="58"/>
        <v/>
      </c>
    </row>
    <row r="189" spans="1:26" ht="40" customHeight="1" x14ac:dyDescent="0.15">
      <c r="A189" s="8">
        <f t="shared" si="12"/>
        <v>185</v>
      </c>
      <c r="B189" s="64" t="str">
        <f t="shared" ca="1" si="44"/>
        <v/>
      </c>
      <c r="C189" s="77"/>
      <c r="D189" s="12" t="str">
        <f t="shared" ca="1" si="45"/>
        <v/>
      </c>
      <c r="E189" s="56" t="str">
        <f t="shared" ca="1" si="46"/>
        <v/>
      </c>
      <c r="F189" s="1"/>
      <c r="G189" s="56" t="str">
        <f t="shared" ca="1" si="47"/>
        <v/>
      </c>
      <c r="H189" s="2"/>
      <c r="I189" s="2"/>
      <c r="J189" s="2"/>
      <c r="K189" s="28"/>
      <c r="L189" s="57" t="str">
        <f t="shared" ca="1" si="48"/>
        <v/>
      </c>
      <c r="M189" s="58"/>
      <c r="N189" s="2"/>
      <c r="O189" s="2"/>
      <c r="P189" s="19" t="str">
        <f t="shared" ca="1" si="49"/>
        <v/>
      </c>
      <c r="Q189" s="57" t="str">
        <f t="shared" ca="1" si="50"/>
        <v/>
      </c>
      <c r="R189" s="55" t="str">
        <f t="shared" ca="1" si="51"/>
        <v/>
      </c>
      <c r="S189" s="59" t="str">
        <f t="shared" ca="1" si="52"/>
        <v/>
      </c>
      <c r="T189" s="20" t="str">
        <f t="shared" ca="1" si="53"/>
        <v/>
      </c>
      <c r="U189" s="58"/>
      <c r="V189" s="57" t="str">
        <f t="shared" ca="1" si="54"/>
        <v/>
      </c>
      <c r="W189" s="60" t="str">
        <f t="shared" ca="1" si="55"/>
        <v/>
      </c>
      <c r="X189" s="62" t="str">
        <f t="shared" ca="1" si="56"/>
        <v/>
      </c>
      <c r="Y189" s="60" t="str">
        <f t="shared" ca="1" si="57"/>
        <v/>
      </c>
      <c r="Z189" s="62" t="str">
        <f t="shared" ca="1" si="58"/>
        <v/>
      </c>
    </row>
    <row r="190" spans="1:26" ht="40" customHeight="1" x14ac:dyDescent="0.15">
      <c r="A190" s="8">
        <f t="shared" si="12"/>
        <v>186</v>
      </c>
      <c r="B190" s="64" t="str">
        <f t="shared" ca="1" si="44"/>
        <v/>
      </c>
      <c r="C190" s="77"/>
      <c r="D190" s="12" t="str">
        <f t="shared" ca="1" si="45"/>
        <v/>
      </c>
      <c r="E190" s="56" t="str">
        <f t="shared" ca="1" si="46"/>
        <v/>
      </c>
      <c r="F190" s="1"/>
      <c r="G190" s="56" t="str">
        <f t="shared" ca="1" si="47"/>
        <v/>
      </c>
      <c r="H190" s="2"/>
      <c r="I190" s="2"/>
      <c r="J190" s="2"/>
      <c r="K190" s="28"/>
      <c r="L190" s="57" t="str">
        <f t="shared" ca="1" si="48"/>
        <v/>
      </c>
      <c r="M190" s="58"/>
      <c r="N190" s="2"/>
      <c r="O190" s="2"/>
      <c r="P190" s="19" t="str">
        <f t="shared" ca="1" si="49"/>
        <v/>
      </c>
      <c r="Q190" s="57" t="str">
        <f t="shared" ca="1" si="50"/>
        <v/>
      </c>
      <c r="R190" s="55" t="str">
        <f t="shared" ca="1" si="51"/>
        <v/>
      </c>
      <c r="S190" s="59" t="str">
        <f t="shared" ca="1" si="52"/>
        <v/>
      </c>
      <c r="T190" s="20" t="str">
        <f t="shared" ca="1" si="53"/>
        <v/>
      </c>
      <c r="U190" s="58"/>
      <c r="V190" s="57" t="str">
        <f t="shared" ca="1" si="54"/>
        <v/>
      </c>
      <c r="W190" s="60" t="str">
        <f t="shared" ca="1" si="55"/>
        <v/>
      </c>
      <c r="X190" s="62" t="str">
        <f t="shared" ca="1" si="56"/>
        <v/>
      </c>
      <c r="Y190" s="60" t="str">
        <f t="shared" ca="1" si="57"/>
        <v/>
      </c>
      <c r="Z190" s="62" t="str">
        <f t="shared" ca="1" si="58"/>
        <v/>
      </c>
    </row>
    <row r="191" spans="1:26" ht="40" customHeight="1" x14ac:dyDescent="0.15">
      <c r="A191" s="8">
        <f t="shared" si="12"/>
        <v>187</v>
      </c>
      <c r="B191" s="64" t="str">
        <f t="shared" ca="1" si="44"/>
        <v/>
      </c>
      <c r="C191" s="77"/>
      <c r="D191" s="12" t="str">
        <f t="shared" ca="1" si="45"/>
        <v/>
      </c>
      <c r="E191" s="56" t="str">
        <f t="shared" ca="1" si="46"/>
        <v/>
      </c>
      <c r="F191" s="1"/>
      <c r="G191" s="56" t="str">
        <f t="shared" ca="1" si="47"/>
        <v/>
      </c>
      <c r="H191" s="2"/>
      <c r="I191" s="2"/>
      <c r="J191" s="2"/>
      <c r="K191" s="28"/>
      <c r="L191" s="57" t="str">
        <f t="shared" ca="1" si="48"/>
        <v/>
      </c>
      <c r="M191" s="58"/>
      <c r="N191" s="2"/>
      <c r="O191" s="2"/>
      <c r="P191" s="19" t="str">
        <f t="shared" ca="1" si="49"/>
        <v/>
      </c>
      <c r="Q191" s="57" t="str">
        <f t="shared" ca="1" si="50"/>
        <v/>
      </c>
      <c r="R191" s="55" t="str">
        <f t="shared" ca="1" si="51"/>
        <v/>
      </c>
      <c r="S191" s="59" t="str">
        <f t="shared" ca="1" si="52"/>
        <v/>
      </c>
      <c r="T191" s="20" t="str">
        <f t="shared" ca="1" si="53"/>
        <v/>
      </c>
      <c r="U191" s="58"/>
      <c r="V191" s="57" t="str">
        <f t="shared" ca="1" si="54"/>
        <v/>
      </c>
      <c r="W191" s="60" t="str">
        <f t="shared" ca="1" si="55"/>
        <v/>
      </c>
      <c r="X191" s="62" t="str">
        <f t="shared" ca="1" si="56"/>
        <v/>
      </c>
      <c r="Y191" s="60" t="str">
        <f t="shared" ca="1" si="57"/>
        <v/>
      </c>
      <c r="Z191" s="62" t="str">
        <f t="shared" ca="1" si="58"/>
        <v/>
      </c>
    </row>
    <row r="192" spans="1:26" ht="40" customHeight="1" x14ac:dyDescent="0.15">
      <c r="A192" s="8">
        <f t="shared" si="12"/>
        <v>188</v>
      </c>
      <c r="B192" s="64" t="str">
        <f t="shared" ca="1" si="44"/>
        <v/>
      </c>
      <c r="C192" s="77"/>
      <c r="D192" s="12" t="str">
        <f t="shared" ca="1" si="45"/>
        <v/>
      </c>
      <c r="E192" s="56" t="str">
        <f t="shared" ca="1" si="46"/>
        <v/>
      </c>
      <c r="F192" s="1"/>
      <c r="G192" s="56" t="str">
        <f t="shared" ca="1" si="47"/>
        <v/>
      </c>
      <c r="H192" s="2"/>
      <c r="I192" s="2"/>
      <c r="J192" s="2"/>
      <c r="K192" s="28"/>
      <c r="L192" s="57" t="str">
        <f t="shared" ca="1" si="48"/>
        <v/>
      </c>
      <c r="M192" s="58"/>
      <c r="N192" s="2"/>
      <c r="O192" s="2"/>
      <c r="P192" s="19" t="str">
        <f t="shared" ca="1" si="49"/>
        <v/>
      </c>
      <c r="Q192" s="57" t="str">
        <f t="shared" ca="1" si="50"/>
        <v/>
      </c>
      <c r="R192" s="55" t="str">
        <f t="shared" ca="1" si="51"/>
        <v/>
      </c>
      <c r="S192" s="59" t="str">
        <f t="shared" ca="1" si="52"/>
        <v/>
      </c>
      <c r="T192" s="20" t="str">
        <f t="shared" ca="1" si="53"/>
        <v/>
      </c>
      <c r="U192" s="58"/>
      <c r="V192" s="57" t="str">
        <f t="shared" ca="1" si="54"/>
        <v/>
      </c>
      <c r="W192" s="60" t="str">
        <f t="shared" ca="1" si="55"/>
        <v/>
      </c>
      <c r="X192" s="62" t="str">
        <f t="shared" ca="1" si="56"/>
        <v/>
      </c>
      <c r="Y192" s="60" t="str">
        <f t="shared" ca="1" si="57"/>
        <v/>
      </c>
      <c r="Z192" s="62" t="str">
        <f t="shared" ca="1" si="58"/>
        <v/>
      </c>
    </row>
    <row r="193" spans="1:26" ht="40" customHeight="1" x14ac:dyDescent="0.15">
      <c r="A193" s="8">
        <f t="shared" si="12"/>
        <v>189</v>
      </c>
      <c r="B193" s="64" t="str">
        <f t="shared" ca="1" si="44"/>
        <v/>
      </c>
      <c r="C193" s="77"/>
      <c r="D193" s="12" t="str">
        <f t="shared" ca="1" si="45"/>
        <v/>
      </c>
      <c r="E193" s="56" t="str">
        <f t="shared" ca="1" si="46"/>
        <v/>
      </c>
      <c r="F193" s="1"/>
      <c r="G193" s="56" t="str">
        <f t="shared" ca="1" si="47"/>
        <v/>
      </c>
      <c r="H193" s="2"/>
      <c r="I193" s="2"/>
      <c r="J193" s="2"/>
      <c r="K193" s="28"/>
      <c r="L193" s="57" t="str">
        <f t="shared" ca="1" si="48"/>
        <v/>
      </c>
      <c r="M193" s="58"/>
      <c r="N193" s="2"/>
      <c r="O193" s="2"/>
      <c r="P193" s="19" t="str">
        <f t="shared" ca="1" si="49"/>
        <v/>
      </c>
      <c r="Q193" s="57" t="str">
        <f t="shared" ca="1" si="50"/>
        <v/>
      </c>
      <c r="R193" s="55" t="str">
        <f t="shared" ca="1" si="51"/>
        <v/>
      </c>
      <c r="S193" s="59" t="str">
        <f t="shared" ca="1" si="52"/>
        <v/>
      </c>
      <c r="T193" s="20" t="str">
        <f t="shared" ca="1" si="53"/>
        <v/>
      </c>
      <c r="U193" s="58"/>
      <c r="V193" s="57" t="str">
        <f t="shared" ca="1" si="54"/>
        <v/>
      </c>
      <c r="W193" s="60" t="str">
        <f t="shared" ca="1" si="55"/>
        <v/>
      </c>
      <c r="X193" s="62" t="str">
        <f t="shared" ca="1" si="56"/>
        <v/>
      </c>
      <c r="Y193" s="60" t="str">
        <f t="shared" ca="1" si="57"/>
        <v/>
      </c>
      <c r="Z193" s="62" t="str">
        <f t="shared" ca="1" si="58"/>
        <v/>
      </c>
    </row>
    <row r="194" spans="1:26" ht="40" customHeight="1" x14ac:dyDescent="0.15">
      <c r="A194" s="8">
        <f t="shared" si="12"/>
        <v>190</v>
      </c>
      <c r="B194" s="64" t="str">
        <f t="shared" ca="1" si="44"/>
        <v/>
      </c>
      <c r="C194" s="77"/>
      <c r="D194" s="12" t="str">
        <f t="shared" ca="1" si="45"/>
        <v/>
      </c>
      <c r="E194" s="56" t="str">
        <f t="shared" ca="1" si="46"/>
        <v/>
      </c>
      <c r="F194" s="1"/>
      <c r="G194" s="56" t="str">
        <f t="shared" ca="1" si="47"/>
        <v/>
      </c>
      <c r="H194" s="2"/>
      <c r="I194" s="2"/>
      <c r="J194" s="2"/>
      <c r="K194" s="28"/>
      <c r="L194" s="57" t="str">
        <f t="shared" ca="1" si="48"/>
        <v/>
      </c>
      <c r="M194" s="58"/>
      <c r="N194" s="2"/>
      <c r="O194" s="2"/>
      <c r="P194" s="19" t="str">
        <f t="shared" ca="1" si="49"/>
        <v/>
      </c>
      <c r="Q194" s="57" t="str">
        <f t="shared" ca="1" si="50"/>
        <v/>
      </c>
      <c r="R194" s="55" t="str">
        <f t="shared" ca="1" si="51"/>
        <v/>
      </c>
      <c r="S194" s="59" t="str">
        <f t="shared" ca="1" si="52"/>
        <v/>
      </c>
      <c r="T194" s="20" t="str">
        <f t="shared" ca="1" si="53"/>
        <v/>
      </c>
      <c r="U194" s="58"/>
      <c r="V194" s="57" t="str">
        <f t="shared" ca="1" si="54"/>
        <v/>
      </c>
      <c r="W194" s="60" t="str">
        <f t="shared" ca="1" si="55"/>
        <v/>
      </c>
      <c r="X194" s="62" t="str">
        <f t="shared" ca="1" si="56"/>
        <v/>
      </c>
      <c r="Y194" s="60" t="str">
        <f t="shared" ca="1" si="57"/>
        <v/>
      </c>
      <c r="Z194" s="62" t="str">
        <f t="shared" ca="1" si="58"/>
        <v/>
      </c>
    </row>
    <row r="195" spans="1:26" ht="40" customHeight="1" x14ac:dyDescent="0.15">
      <c r="A195" s="8">
        <f t="shared" si="12"/>
        <v>191</v>
      </c>
      <c r="B195" s="64" t="str">
        <f t="shared" ca="1" si="44"/>
        <v/>
      </c>
      <c r="C195" s="77"/>
      <c r="D195" s="12" t="str">
        <f t="shared" ca="1" si="45"/>
        <v/>
      </c>
      <c r="E195" s="56" t="str">
        <f t="shared" ca="1" si="46"/>
        <v/>
      </c>
      <c r="F195" s="1"/>
      <c r="G195" s="56" t="str">
        <f t="shared" ca="1" si="47"/>
        <v/>
      </c>
      <c r="H195" s="2"/>
      <c r="I195" s="2"/>
      <c r="J195" s="2"/>
      <c r="K195" s="28"/>
      <c r="L195" s="57" t="str">
        <f t="shared" ca="1" si="48"/>
        <v/>
      </c>
      <c r="M195" s="58"/>
      <c r="N195" s="2"/>
      <c r="O195" s="2"/>
      <c r="P195" s="19" t="str">
        <f t="shared" ca="1" si="49"/>
        <v/>
      </c>
      <c r="Q195" s="57" t="str">
        <f t="shared" ca="1" si="50"/>
        <v/>
      </c>
      <c r="R195" s="55" t="str">
        <f t="shared" ca="1" si="51"/>
        <v/>
      </c>
      <c r="S195" s="59" t="str">
        <f t="shared" ca="1" si="52"/>
        <v/>
      </c>
      <c r="T195" s="20" t="str">
        <f t="shared" ca="1" si="53"/>
        <v/>
      </c>
      <c r="U195" s="58"/>
      <c r="V195" s="57" t="str">
        <f t="shared" ca="1" si="54"/>
        <v/>
      </c>
      <c r="W195" s="60" t="str">
        <f t="shared" ca="1" si="55"/>
        <v/>
      </c>
      <c r="X195" s="62" t="str">
        <f t="shared" ca="1" si="56"/>
        <v/>
      </c>
      <c r="Y195" s="60" t="str">
        <f t="shared" ca="1" si="57"/>
        <v/>
      </c>
      <c r="Z195" s="62" t="str">
        <f t="shared" ca="1" si="58"/>
        <v/>
      </c>
    </row>
    <row r="196" spans="1:26" ht="40" customHeight="1" x14ac:dyDescent="0.15">
      <c r="A196" s="8">
        <f t="shared" si="12"/>
        <v>192</v>
      </c>
      <c r="B196" s="64" t="str">
        <f t="shared" ca="1" si="44"/>
        <v/>
      </c>
      <c r="C196" s="77"/>
      <c r="D196" s="12" t="str">
        <f t="shared" ca="1" si="45"/>
        <v/>
      </c>
      <c r="E196" s="56" t="str">
        <f t="shared" ca="1" si="46"/>
        <v/>
      </c>
      <c r="F196" s="1"/>
      <c r="G196" s="56" t="str">
        <f t="shared" ca="1" si="47"/>
        <v/>
      </c>
      <c r="H196" s="2"/>
      <c r="I196" s="2"/>
      <c r="J196" s="2"/>
      <c r="K196" s="28"/>
      <c r="L196" s="57" t="str">
        <f t="shared" ca="1" si="48"/>
        <v/>
      </c>
      <c r="M196" s="58"/>
      <c r="N196" s="2"/>
      <c r="O196" s="2"/>
      <c r="P196" s="19" t="str">
        <f t="shared" ca="1" si="49"/>
        <v/>
      </c>
      <c r="Q196" s="57" t="str">
        <f t="shared" ca="1" si="50"/>
        <v/>
      </c>
      <c r="R196" s="55" t="str">
        <f t="shared" ca="1" si="51"/>
        <v/>
      </c>
      <c r="S196" s="59" t="str">
        <f t="shared" ca="1" si="52"/>
        <v/>
      </c>
      <c r="T196" s="20" t="str">
        <f t="shared" ca="1" si="53"/>
        <v/>
      </c>
      <c r="U196" s="58"/>
      <c r="V196" s="57" t="str">
        <f t="shared" ca="1" si="54"/>
        <v/>
      </c>
      <c r="W196" s="60" t="str">
        <f t="shared" ca="1" si="55"/>
        <v/>
      </c>
      <c r="X196" s="62" t="str">
        <f t="shared" ca="1" si="56"/>
        <v/>
      </c>
      <c r="Y196" s="60" t="str">
        <f t="shared" ca="1" si="57"/>
        <v/>
      </c>
      <c r="Z196" s="62" t="str">
        <f t="shared" ca="1" si="58"/>
        <v/>
      </c>
    </row>
    <row r="197" spans="1:26" ht="40" customHeight="1" x14ac:dyDescent="0.15">
      <c r="A197" s="8">
        <f t="shared" si="12"/>
        <v>193</v>
      </c>
      <c r="B197" s="64" t="str">
        <f t="shared" ca="1" si="44"/>
        <v/>
      </c>
      <c r="C197" s="77"/>
      <c r="D197" s="12" t="str">
        <f t="shared" ca="1" si="45"/>
        <v/>
      </c>
      <c r="E197" s="56" t="str">
        <f t="shared" ca="1" si="46"/>
        <v/>
      </c>
      <c r="F197" s="1"/>
      <c r="G197" s="56" t="str">
        <f t="shared" ca="1" si="47"/>
        <v/>
      </c>
      <c r="H197" s="2"/>
      <c r="I197" s="2"/>
      <c r="J197" s="2"/>
      <c r="K197" s="28"/>
      <c r="L197" s="57" t="str">
        <f t="shared" ca="1" si="48"/>
        <v/>
      </c>
      <c r="M197" s="58"/>
      <c r="N197" s="2"/>
      <c r="O197" s="2"/>
      <c r="P197" s="19" t="str">
        <f t="shared" ca="1" si="49"/>
        <v/>
      </c>
      <c r="Q197" s="57" t="str">
        <f t="shared" ca="1" si="50"/>
        <v/>
      </c>
      <c r="R197" s="55" t="str">
        <f t="shared" ca="1" si="51"/>
        <v/>
      </c>
      <c r="S197" s="59" t="str">
        <f t="shared" ca="1" si="52"/>
        <v/>
      </c>
      <c r="T197" s="20" t="str">
        <f t="shared" ca="1" si="53"/>
        <v/>
      </c>
      <c r="U197" s="58"/>
      <c r="V197" s="57" t="str">
        <f t="shared" ca="1" si="54"/>
        <v/>
      </c>
      <c r="W197" s="60" t="str">
        <f t="shared" ca="1" si="55"/>
        <v/>
      </c>
      <c r="X197" s="62" t="str">
        <f t="shared" ca="1" si="56"/>
        <v/>
      </c>
      <c r="Y197" s="60" t="str">
        <f t="shared" ca="1" si="57"/>
        <v/>
      </c>
      <c r="Z197" s="62" t="str">
        <f t="shared" ca="1" si="58"/>
        <v/>
      </c>
    </row>
    <row r="198" spans="1:26" ht="40" customHeight="1" x14ac:dyDescent="0.15">
      <c r="A198" s="8">
        <f t="shared" si="12"/>
        <v>194</v>
      </c>
      <c r="B198" s="64" t="str">
        <f t="shared" ref="B198:B204" ca="1" si="59">IF(C197="","",IF(OR(C198=0,C198="",C197=""),"",IF(MID(_xlfn.FORMULATEXT(C198),8,2)&lt;&gt;"储备",INDIRECT(CHAR(CODE(MID(_xlfn.FORMULATEXT(C198),2,1))-1)&amp;(RIGHT(_xlfn.FORMULATEXT(C198),LEN(_xlfn.FORMULATEXT(C198))-2))),MID(_xlfn.FORMULATEXT(C198),3,5))))</f>
        <v/>
      </c>
      <c r="C198" s="77"/>
      <c r="D198" s="12" t="str">
        <f t="shared" ref="D198:D204" ca="1" si="60">IF(C197="","",IF(OR(C198=0,C198="",C197=""),"",IF(MID(_xlfn.FORMULATEXT(C198),8,2)&lt;&gt;"储备",INDIRECT(CHAR(CODE(MID(_xlfn.FORMULATEXT(C198),2,1))+1)&amp;(RIGHT(_xlfn.FORMULATEXT(C198),LEN(_xlfn.FORMULATEXT(C198))-2))),INDIRECT(MID(_xlfn.FORMULATEXT(C198),2,10)&amp;CHAR(CODE(MID(_xlfn.FORMULATEXT(C198),12,1))+1)&amp;(RIGHT(_xlfn.FORMULATEXT(C198),LEN(_xlfn.FORMULATEXT(C198))-12))))))</f>
        <v/>
      </c>
      <c r="E198" s="56" t="str">
        <f t="shared" ref="E198:E204" ca="1" si="61">IF(C197="","",IF(OR(C198=0,C198="",C197=""),"",IF(MID(_xlfn.FORMULATEXT(C198),8,2)&lt;&gt;"储备",INDIRECT(CHAR(CODE(MID(_xlfn.FORMULATEXT(C198),2,1))+2)&amp;(RIGHT(_xlfn.FORMULATEXT(C198),LEN(_xlfn.FORMULATEXT(C198))-2))),INDIRECT(MID(_xlfn.FORMULATEXT(C198),2,10)&amp;CHAR(CODE(MID(_xlfn.FORMULATEXT(C198),12,1))+2)&amp;(RIGHT(_xlfn.FORMULATEXT(C198),LEN(_xlfn.FORMULATEXT(C198))-12))))))</f>
        <v/>
      </c>
      <c r="F198" s="1"/>
      <c r="G198" s="56" t="str">
        <f t="shared" ca="1" si="47"/>
        <v/>
      </c>
      <c r="H198" s="2"/>
      <c r="I198" s="2"/>
      <c r="J198" s="2"/>
      <c r="K198" s="28"/>
      <c r="L198" s="57" t="str">
        <f t="shared" ca="1" si="48"/>
        <v/>
      </c>
      <c r="M198" s="58"/>
      <c r="N198" s="2"/>
      <c r="O198" s="2"/>
      <c r="P198" s="19" t="str">
        <f t="shared" ca="1" si="49"/>
        <v/>
      </c>
      <c r="Q198" s="57" t="str">
        <f t="shared" ca="1" si="50"/>
        <v/>
      </c>
      <c r="R198" s="55" t="str">
        <f t="shared" ca="1" si="51"/>
        <v/>
      </c>
      <c r="S198" s="59" t="str">
        <f t="shared" ca="1" si="52"/>
        <v/>
      </c>
      <c r="T198" s="20" t="str">
        <f t="shared" ca="1" si="53"/>
        <v/>
      </c>
      <c r="U198" s="58"/>
      <c r="V198" s="57" t="str">
        <f t="shared" ca="1" si="54"/>
        <v/>
      </c>
      <c r="W198" s="60" t="str">
        <f t="shared" ca="1" si="55"/>
        <v/>
      </c>
      <c r="X198" s="62" t="str">
        <f t="shared" ca="1" si="56"/>
        <v/>
      </c>
      <c r="Y198" s="60" t="str">
        <f t="shared" ca="1" si="57"/>
        <v/>
      </c>
      <c r="Z198" s="62" t="str">
        <f t="shared" ca="1" si="58"/>
        <v/>
      </c>
    </row>
    <row r="199" spans="1:26" ht="40" customHeight="1" x14ac:dyDescent="0.15">
      <c r="A199" s="8">
        <f t="shared" si="12"/>
        <v>195</v>
      </c>
      <c r="B199" s="64" t="str">
        <f t="shared" ca="1" si="59"/>
        <v/>
      </c>
      <c r="C199" s="77"/>
      <c r="D199" s="12" t="str">
        <f t="shared" ca="1" si="60"/>
        <v/>
      </c>
      <c r="E199" s="56" t="str">
        <f t="shared" ca="1" si="61"/>
        <v/>
      </c>
      <c r="F199" s="1"/>
      <c r="G199" s="56" t="str">
        <f t="shared" ca="1" si="47"/>
        <v/>
      </c>
      <c r="H199" s="2"/>
      <c r="I199" s="2"/>
      <c r="J199" s="2"/>
      <c r="K199" s="28"/>
      <c r="L199" s="57" t="str">
        <f t="shared" ca="1" si="48"/>
        <v/>
      </c>
      <c r="M199" s="58"/>
      <c r="N199" s="2"/>
      <c r="O199" s="2"/>
      <c r="P199" s="19" t="str">
        <f t="shared" ca="1" si="49"/>
        <v/>
      </c>
      <c r="Q199" s="57" t="str">
        <f t="shared" ca="1" si="50"/>
        <v/>
      </c>
      <c r="R199" s="55" t="str">
        <f t="shared" ca="1" si="51"/>
        <v/>
      </c>
      <c r="S199" s="59" t="str">
        <f t="shared" ca="1" si="52"/>
        <v/>
      </c>
      <c r="T199" s="20" t="str">
        <f t="shared" ca="1" si="53"/>
        <v/>
      </c>
      <c r="U199" s="58"/>
      <c r="V199" s="57" t="str">
        <f t="shared" ca="1" si="54"/>
        <v/>
      </c>
      <c r="W199" s="60" t="str">
        <f t="shared" ca="1" si="55"/>
        <v/>
      </c>
      <c r="X199" s="62" t="str">
        <f t="shared" ca="1" si="56"/>
        <v/>
      </c>
      <c r="Y199" s="60" t="str">
        <f t="shared" ca="1" si="57"/>
        <v/>
      </c>
      <c r="Z199" s="62" t="str">
        <f t="shared" ca="1" si="58"/>
        <v/>
      </c>
    </row>
    <row r="200" spans="1:26" ht="40" customHeight="1" x14ac:dyDescent="0.15">
      <c r="A200" s="8">
        <f t="shared" si="12"/>
        <v>196</v>
      </c>
      <c r="B200" s="64" t="str">
        <f t="shared" ca="1" si="59"/>
        <v/>
      </c>
      <c r="C200" s="77"/>
      <c r="D200" s="12" t="str">
        <f t="shared" ca="1" si="60"/>
        <v/>
      </c>
      <c r="E200" s="56" t="str">
        <f t="shared" ca="1" si="61"/>
        <v/>
      </c>
      <c r="F200" s="1"/>
      <c r="G200" s="56" t="str">
        <f t="shared" ca="1" si="47"/>
        <v/>
      </c>
      <c r="H200" s="2"/>
      <c r="I200" s="2"/>
      <c r="J200" s="2"/>
      <c r="K200" s="28"/>
      <c r="L200" s="57" t="str">
        <f t="shared" ca="1" si="48"/>
        <v/>
      </c>
      <c r="M200" s="58"/>
      <c r="N200" s="2"/>
      <c r="O200" s="2"/>
      <c r="P200" s="19" t="str">
        <f t="shared" ca="1" si="49"/>
        <v/>
      </c>
      <c r="Q200" s="57" t="str">
        <f t="shared" ca="1" si="50"/>
        <v/>
      </c>
      <c r="R200" s="55" t="str">
        <f t="shared" ca="1" si="51"/>
        <v/>
      </c>
      <c r="S200" s="59" t="str">
        <f t="shared" ca="1" si="52"/>
        <v/>
      </c>
      <c r="T200" s="20" t="str">
        <f t="shared" ca="1" si="53"/>
        <v/>
      </c>
      <c r="U200" s="58"/>
      <c r="V200" s="57" t="str">
        <f t="shared" ca="1" si="54"/>
        <v/>
      </c>
      <c r="W200" s="60" t="str">
        <f t="shared" ca="1" si="55"/>
        <v/>
      </c>
      <c r="X200" s="62" t="str">
        <f t="shared" ca="1" si="56"/>
        <v/>
      </c>
      <c r="Y200" s="60" t="str">
        <f t="shared" ca="1" si="57"/>
        <v/>
      </c>
      <c r="Z200" s="62" t="str">
        <f t="shared" ca="1" si="58"/>
        <v/>
      </c>
    </row>
    <row r="201" spans="1:26" ht="40" customHeight="1" x14ac:dyDescent="0.15">
      <c r="A201" s="8">
        <f t="shared" si="12"/>
        <v>197</v>
      </c>
      <c r="B201" s="64" t="str">
        <f t="shared" ca="1" si="59"/>
        <v/>
      </c>
      <c r="C201" s="77"/>
      <c r="D201" s="12" t="str">
        <f t="shared" ca="1" si="60"/>
        <v/>
      </c>
      <c r="E201" s="56" t="str">
        <f t="shared" ca="1" si="61"/>
        <v/>
      </c>
      <c r="F201" s="1"/>
      <c r="G201" s="56" t="str">
        <f t="shared" ref="G201:G204" ca="1" si="62">IF(OR(E201=0,E201="",F201=0,F201=""),"",E201*F201)</f>
        <v/>
      </c>
      <c r="H201" s="2"/>
      <c r="I201" s="2"/>
      <c r="J201" s="2"/>
      <c r="K201" s="28"/>
      <c r="L201" s="57" t="str">
        <f t="shared" ref="L201:L204" ca="1" si="63">IF(OR(H201="",H201=0,G201=""),"",G201*80%)</f>
        <v/>
      </c>
      <c r="M201" s="58"/>
      <c r="N201" s="2"/>
      <c r="O201" s="2"/>
      <c r="P201" s="19" t="str">
        <f t="shared" ref="P201:P204" ca="1" si="64">IF(OR(C201="",C201=0,G201="",G201=0,H201="",H201=0,I201="",I201=0,J201="",J201=0,K201="",K201=0,L201="",L201=0,M201="",N201="",N201=0,O201="",O201=0),"",IF(N201=5,"★★★★★",IF(N201=4,"★★★★",IF(N201=3,"★★★",IF(N201="","","X")))))</f>
        <v/>
      </c>
      <c r="Q201" s="57" t="str">
        <f t="shared" ref="Q201:Q204" ca="1" si="65">IF(OR(C201="",C201=0,G201="",G201=0),"",IF(P201="★★★★★",(G201-M201),IF(P201="★★★★",(G201-L201)*0.8+L201-M201,IF(P201="★★★",(G201-L201)*0.6+L201-M201,IF(L201="","",(G201-L201)*0+L201-M201)))))</f>
        <v/>
      </c>
      <c r="R201" s="55" t="str">
        <f t="shared" ref="R201:R204" ca="1" si="66">IF(OR(G201="",H201=""),"",IF(OR(AND(M201="",Q201=""),G201=0),"",IF(OR(Q201=0,Q201=""),L201/G201,(M201+Q201)/G201)))</f>
        <v/>
      </c>
      <c r="S201" s="59" t="str">
        <f t="shared" ref="S201:S204" ca="1" si="67">IF(R201="","",R201*G201)</f>
        <v/>
      </c>
      <c r="T201" s="20" t="str">
        <f t="shared" ref="T201:T204" ca="1" si="68">IF(AND(R201&lt;&gt;0,R201&lt;&gt;""),M201/G201,"")</f>
        <v/>
      </c>
      <c r="U201" s="58"/>
      <c r="V201" s="57" t="str">
        <f t="shared" ref="V201:V204" ca="1" si="69">IF(OR(C201="",C201=0,G201="",G201=0),"",IF(AND(P201="",L201=""),"",IF(M201+U201=0,"",M201+U201)))</f>
        <v/>
      </c>
      <c r="W201" s="60" t="str">
        <f t="shared" ref="W201:W204" ca="1" si="70">IF(V201="","",IF(P201&lt;&gt;"",IF(U201-Q201&gt;0,"",M201+Q201-V201),""))</f>
        <v/>
      </c>
      <c r="X201" s="62" t="str">
        <f t="shared" ref="X201:X204" ca="1" si="71">IF(S201="","",IF(S201=0,"",IF(W201="","",W201/S201)))</f>
        <v/>
      </c>
      <c r="Y201" s="60" t="str">
        <f t="shared" ref="Y201:Y204" ca="1" si="72">IF(V201="","",IF(P201="",IF(U201-Q201&gt;0,"",M201+Q201-V201),""))</f>
        <v/>
      </c>
      <c r="Z201" s="62" t="str">
        <f t="shared" ref="Z201:Z204" ca="1" si="73">IF(Y201="","",Y201/S201)</f>
        <v/>
      </c>
    </row>
    <row r="202" spans="1:26" ht="40" customHeight="1" x14ac:dyDescent="0.15">
      <c r="A202" s="8">
        <f t="shared" si="12"/>
        <v>198</v>
      </c>
      <c r="B202" s="64" t="str">
        <f t="shared" ca="1" si="59"/>
        <v/>
      </c>
      <c r="C202" s="77"/>
      <c r="D202" s="12" t="str">
        <f t="shared" ca="1" si="60"/>
        <v/>
      </c>
      <c r="E202" s="56" t="str">
        <f t="shared" ca="1" si="61"/>
        <v/>
      </c>
      <c r="F202" s="1"/>
      <c r="G202" s="56" t="str">
        <f t="shared" ca="1" si="62"/>
        <v/>
      </c>
      <c r="H202" s="2"/>
      <c r="I202" s="2"/>
      <c r="J202" s="2"/>
      <c r="K202" s="28"/>
      <c r="L202" s="57" t="str">
        <f t="shared" ca="1" si="63"/>
        <v/>
      </c>
      <c r="M202" s="58"/>
      <c r="N202" s="2"/>
      <c r="O202" s="2"/>
      <c r="P202" s="19" t="str">
        <f t="shared" ca="1" si="64"/>
        <v/>
      </c>
      <c r="Q202" s="57" t="str">
        <f t="shared" ca="1" si="65"/>
        <v/>
      </c>
      <c r="R202" s="55" t="str">
        <f t="shared" ca="1" si="66"/>
        <v/>
      </c>
      <c r="S202" s="59" t="str">
        <f t="shared" ca="1" si="67"/>
        <v/>
      </c>
      <c r="T202" s="20" t="str">
        <f t="shared" ca="1" si="68"/>
        <v/>
      </c>
      <c r="U202" s="58"/>
      <c r="V202" s="57" t="str">
        <f t="shared" ca="1" si="69"/>
        <v/>
      </c>
      <c r="W202" s="60" t="str">
        <f t="shared" ca="1" si="70"/>
        <v/>
      </c>
      <c r="X202" s="62" t="str">
        <f t="shared" ca="1" si="71"/>
        <v/>
      </c>
      <c r="Y202" s="60" t="str">
        <f t="shared" ca="1" si="72"/>
        <v/>
      </c>
      <c r="Z202" s="62" t="str">
        <f t="shared" ca="1" si="73"/>
        <v/>
      </c>
    </row>
    <row r="203" spans="1:26" ht="40" customHeight="1" x14ac:dyDescent="0.15">
      <c r="A203" s="8">
        <f t="shared" si="12"/>
        <v>199</v>
      </c>
      <c r="B203" s="64" t="str">
        <f t="shared" ca="1" si="59"/>
        <v/>
      </c>
      <c r="C203" s="77"/>
      <c r="D203" s="12" t="str">
        <f t="shared" ca="1" si="60"/>
        <v/>
      </c>
      <c r="E203" s="56" t="str">
        <f t="shared" ca="1" si="61"/>
        <v/>
      </c>
      <c r="F203" s="1"/>
      <c r="G203" s="56" t="str">
        <f t="shared" ca="1" si="62"/>
        <v/>
      </c>
      <c r="H203" s="2"/>
      <c r="I203" s="2"/>
      <c r="J203" s="2"/>
      <c r="K203" s="28"/>
      <c r="L203" s="57" t="str">
        <f t="shared" ca="1" si="63"/>
        <v/>
      </c>
      <c r="M203" s="58"/>
      <c r="N203" s="2"/>
      <c r="O203" s="2"/>
      <c r="P203" s="19" t="str">
        <f t="shared" ca="1" si="64"/>
        <v/>
      </c>
      <c r="Q203" s="57" t="str">
        <f t="shared" ca="1" si="65"/>
        <v/>
      </c>
      <c r="R203" s="55" t="str">
        <f t="shared" ca="1" si="66"/>
        <v/>
      </c>
      <c r="S203" s="59" t="str">
        <f t="shared" ca="1" si="67"/>
        <v/>
      </c>
      <c r="T203" s="20" t="str">
        <f t="shared" ca="1" si="68"/>
        <v/>
      </c>
      <c r="U203" s="58"/>
      <c r="V203" s="57" t="str">
        <f t="shared" ca="1" si="69"/>
        <v/>
      </c>
      <c r="W203" s="60" t="str">
        <f t="shared" ca="1" si="70"/>
        <v/>
      </c>
      <c r="X203" s="62" t="str">
        <f t="shared" ca="1" si="71"/>
        <v/>
      </c>
      <c r="Y203" s="60" t="str">
        <f t="shared" ca="1" si="72"/>
        <v/>
      </c>
      <c r="Z203" s="62" t="str">
        <f t="shared" ca="1" si="73"/>
        <v/>
      </c>
    </row>
    <row r="204" spans="1:26" ht="40" customHeight="1" x14ac:dyDescent="0.15">
      <c r="A204" s="8">
        <f t="shared" si="12"/>
        <v>200</v>
      </c>
      <c r="B204" s="64" t="str">
        <f t="shared" ca="1" si="59"/>
        <v/>
      </c>
      <c r="C204" s="77"/>
      <c r="D204" s="12" t="str">
        <f t="shared" ca="1" si="60"/>
        <v/>
      </c>
      <c r="E204" s="56" t="str">
        <f t="shared" ca="1" si="61"/>
        <v/>
      </c>
      <c r="F204" s="1"/>
      <c r="G204" s="56" t="str">
        <f t="shared" ca="1" si="62"/>
        <v/>
      </c>
      <c r="H204" s="2"/>
      <c r="I204" s="2"/>
      <c r="J204" s="2"/>
      <c r="K204" s="28"/>
      <c r="L204" s="57" t="str">
        <f t="shared" ca="1" si="63"/>
        <v/>
      </c>
      <c r="M204" s="58"/>
      <c r="N204" s="2"/>
      <c r="O204" s="2"/>
      <c r="P204" s="19" t="str">
        <f t="shared" ca="1" si="64"/>
        <v/>
      </c>
      <c r="Q204" s="57" t="str">
        <f t="shared" ca="1" si="65"/>
        <v/>
      </c>
      <c r="R204" s="55" t="str">
        <f t="shared" ca="1" si="66"/>
        <v/>
      </c>
      <c r="S204" s="59" t="str">
        <f t="shared" ca="1" si="67"/>
        <v/>
      </c>
      <c r="T204" s="20" t="str">
        <f t="shared" ca="1" si="68"/>
        <v/>
      </c>
      <c r="U204" s="58"/>
      <c r="V204" s="57" t="str">
        <f t="shared" ca="1" si="69"/>
        <v/>
      </c>
      <c r="W204" s="60" t="str">
        <f t="shared" ca="1" si="70"/>
        <v/>
      </c>
      <c r="X204" s="62" t="str">
        <f t="shared" ca="1" si="71"/>
        <v/>
      </c>
      <c r="Y204" s="60" t="str">
        <f t="shared" ca="1" si="72"/>
        <v/>
      </c>
      <c r="Z204" s="62" t="str">
        <f t="shared" ca="1" si="73"/>
        <v/>
      </c>
    </row>
  </sheetData>
  <sheetProtection algorithmName="SHA-512" hashValue="VW3aD9geehhi6/o7xJwpccZlERFtBH7KQpFVWih59TTcvvbmFTR9apRmSivknk1dIkaC9cF2o0X3+rPmgq/biw==" saltValue="xrCsdzHvdmLW85NQGm9Pug==" spinCount="100000" sheet="1" objects="1" scenarios="1" selectLockedCells="1"/>
  <protectedRanges>
    <protectedRange algorithmName="SHA-512" hashValue="2OLNbnQnOfqa06cutVC8A+xfLo6SsoYr5TueNOYBCzqgTVH6fuwv5dQGhBWbaxI8RpAP7bgVsKgRUBvUUnCRGQ==" saltValue="nzuQZrRS00MaXv/s5kZiyg==" spinCount="100000" sqref="L4:L204 Q4 S4 V4:W4 Y4" name="区域1" securityDescriptor=""/>
  </protectedRanges>
  <mergeCells count="17">
    <mergeCell ref="A2:A3"/>
    <mergeCell ref="J3:J4"/>
    <mergeCell ref="K3:K4"/>
    <mergeCell ref="E3:E4"/>
    <mergeCell ref="H2:M2"/>
    <mergeCell ref="B3:B4"/>
    <mergeCell ref="B2:G2"/>
    <mergeCell ref="W2:X2"/>
    <mergeCell ref="Y2:Z2"/>
    <mergeCell ref="L1:Q1"/>
    <mergeCell ref="H3:I3"/>
    <mergeCell ref="N3:O3"/>
    <mergeCell ref="N2:U2"/>
    <mergeCell ref="P3:P4"/>
    <mergeCell ref="R3:R4"/>
    <mergeCell ref="T3:T4"/>
    <mergeCell ref="V2:V3"/>
  </mergeCells>
  <phoneticPr fontId="11" type="noConversion"/>
  <conditionalFormatting sqref="F5:F204">
    <cfRule type="expression" dxfId="41" priority="5" stopIfTrue="1">
      <formula>AND(E5&lt;&gt;"",OR(F5=0,F5=""))</formula>
    </cfRule>
    <cfRule type="expression" dxfId="40" priority="15" stopIfTrue="1">
      <formula>OR(E5="",F5=0,F5="")</formula>
    </cfRule>
    <cfRule type="expression" dxfId="39" priority="16" stopIfTrue="1">
      <formula>AND(E5&lt;&gt;"",F5&lt;&gt;"",F5&lt;&gt;0)</formula>
    </cfRule>
  </conditionalFormatting>
  <conditionalFormatting sqref="G5:G204">
    <cfRule type="expression" dxfId="38" priority="40" stopIfTrue="1">
      <formula>OR(C5="",C5=0)</formula>
    </cfRule>
  </conditionalFormatting>
  <conditionalFormatting sqref="L5:L204">
    <cfRule type="expression" dxfId="37" priority="20" stopIfTrue="1">
      <formula>OR(C5="",C5=0,G5="",G5=0)</formula>
    </cfRule>
  </conditionalFormatting>
  <conditionalFormatting sqref="M5:M204">
    <cfRule type="expression" dxfId="36" priority="21" stopIfTrue="1">
      <formula>OR(L5="",L5=0,K5="",K5=0,J5="",J5=0,I5="",I5=0,H5="",H5=0,C5="",C5=0,G5="",G5=0,)</formula>
    </cfRule>
    <cfRule type="expression" dxfId="35" priority="22" stopIfTrue="1">
      <formula>AND(L5&lt;&gt;"",L5&lt;&gt;0,K5&lt;&gt;"",K5&lt;&gt;0,J5&lt;&gt;"",J5&lt;&gt;0,I5&lt;&gt;"",I5&lt;&gt;0,H5&lt;&gt;"",H5&lt;&gt;0,M5="")</formula>
    </cfRule>
    <cfRule type="expression" dxfId="34" priority="23" stopIfTrue="1">
      <formula>OR(H5="",H5=0)</formula>
    </cfRule>
  </conditionalFormatting>
  <conditionalFormatting sqref="N5:N204">
    <cfRule type="expression" dxfId="33" priority="34" stopIfTrue="1">
      <formula>OR(M5="",L5="",L5=0,K5="",K5=0,J5="",J5=0,I5="",I5=0,H5="",H5=0,C5="",C5=0,G5="",G5=0)</formula>
    </cfRule>
    <cfRule type="expression" dxfId="32" priority="35" stopIfTrue="1">
      <formula>AND(H5&lt;&gt;"",OR(N5="",N5=0))</formula>
    </cfRule>
  </conditionalFormatting>
  <conditionalFormatting sqref="Q5:Q204">
    <cfRule type="expression" dxfId="31" priority="8" stopIfTrue="1">
      <formula>P5=""</formula>
    </cfRule>
  </conditionalFormatting>
  <conditionalFormatting sqref="R5:R204">
    <cfRule type="expression" dxfId="30" priority="24" stopIfTrue="1">
      <formula>AND(P5="",C5&lt;&gt;"",C5&lt;&gt;0,G5&lt;&gt;"",G5&lt;&gt;0)</formula>
    </cfRule>
    <cfRule type="expression" dxfId="29" priority="25" stopIfTrue="1">
      <formula>OR(C5="",C5=0,G5="",G5=0)</formula>
    </cfRule>
  </conditionalFormatting>
  <conditionalFormatting sqref="S5:S204">
    <cfRule type="expression" dxfId="28" priority="26" stopIfTrue="1">
      <formula>AND(P5="",C5&lt;&gt;"",C5&lt;&gt;0,G5&lt;&gt;"",G5&lt;&gt;0)</formula>
    </cfRule>
    <cfRule type="expression" dxfId="27" priority="27" stopIfTrue="1">
      <formula>OR(C5="",C5=0,G5="",G5=0)</formula>
    </cfRule>
  </conditionalFormatting>
  <conditionalFormatting sqref="T5:T204">
    <cfRule type="expression" dxfId="26" priority="28" stopIfTrue="1">
      <formula>AND(P5="",C5&lt;&gt;"",C5&lt;&gt;0,G5&lt;&gt;"",G5&lt;&gt;0)</formula>
    </cfRule>
    <cfRule type="expression" dxfId="25" priority="29" stopIfTrue="1">
      <formula>OR(C5="",C5=0,G5="",G5=0)</formula>
    </cfRule>
  </conditionalFormatting>
  <conditionalFormatting sqref="U5:U204">
    <cfRule type="expression" dxfId="24" priority="41" stopIfTrue="1">
      <formula>OR(O5="",O5=0,N5="",N5=0,M5="",L5="",L5=0,K5="",K5=0,J5="",J5=0,I5="",I5=0,H5="",H5=0,C5="",C5=0,G5="",G5=0)</formula>
    </cfRule>
    <cfRule type="expression" dxfId="23" priority="42" stopIfTrue="1">
      <formula>AND(Q5&lt;&gt;"",U5="",P5&lt;&gt;"")</formula>
    </cfRule>
    <cfRule type="expression" dxfId="22" priority="43" stopIfTrue="1">
      <formula>U5-Q5&gt;0</formula>
    </cfRule>
  </conditionalFormatting>
  <conditionalFormatting sqref="V5:V204">
    <cfRule type="expression" dxfId="21" priority="17" stopIfTrue="1">
      <formula>AND(C5="",V5&lt;&gt;"")</formula>
    </cfRule>
  </conditionalFormatting>
  <conditionalFormatting sqref="W5:W204">
    <cfRule type="expression" dxfId="20" priority="11" stopIfTrue="1">
      <formula>P5=""</formula>
    </cfRule>
  </conditionalFormatting>
  <conditionalFormatting sqref="X5:X204">
    <cfRule type="expression" dxfId="19" priority="9" stopIfTrue="1">
      <formula>P5=""</formula>
    </cfRule>
  </conditionalFormatting>
  <conditionalFormatting sqref="Y5:Y204">
    <cfRule type="expression" dxfId="18" priority="10" stopIfTrue="1">
      <formula>P5=""</formula>
    </cfRule>
  </conditionalFormatting>
  <conditionalFormatting sqref="Z5:Z204">
    <cfRule type="expression" dxfId="17" priority="12" stopIfTrue="1">
      <formula>P5=""</formula>
    </cfRule>
  </conditionalFormatting>
  <conditionalFormatting sqref="C7:C204">
    <cfRule type="expression" dxfId="16" priority="82">
      <formula>AND(OR(C7&lt;&gt;0,C7&lt;&gt;""),OR(G6=0,G6=""))</formula>
    </cfRule>
    <cfRule type="expression" dxfId="15" priority="83" stopIfTrue="1">
      <formula>OR(C7=0,C7="")</formula>
    </cfRule>
    <cfRule type="expression" dxfId="14" priority="84" stopIfTrue="1">
      <formula>AND(C7&lt;&gt;"",C7&lt;&gt;0)</formula>
    </cfRule>
  </conditionalFormatting>
  <conditionalFormatting sqref="D5:E204">
    <cfRule type="expression" dxfId="13" priority="85" stopIfTrue="1">
      <formula>OR(#REF!="",#REF!=0)</formula>
    </cfRule>
  </conditionalFormatting>
  <conditionalFormatting sqref="K5:K204">
    <cfRule type="expression" dxfId="12" priority="92" stopIfTrue="1">
      <formula>OR(C5="",C5=0,G5="",G5=0,H5="",I5="",J5="",G5=0)</formula>
    </cfRule>
    <cfRule type="expression" dxfId="11" priority="93" stopIfTrue="1">
      <formula>AND(I5&lt;&gt;"",J5&lt;&gt;"",K5="")</formula>
    </cfRule>
  </conditionalFormatting>
  <conditionalFormatting sqref="C5:C6">
    <cfRule type="expression" dxfId="10" priority="99">
      <formula>AND(OR(C5&lt;&gt;0,C5&lt;&gt;""),OR(G3=0,G3=""))</formula>
    </cfRule>
    <cfRule type="expression" dxfId="9" priority="100" stopIfTrue="1">
      <formula>OR(C5=0,C5="")</formula>
    </cfRule>
    <cfRule type="expression" dxfId="8" priority="101" stopIfTrue="1">
      <formula>AND(C5&lt;&gt;"",C5&lt;&gt;0)</formula>
    </cfRule>
  </conditionalFormatting>
  <conditionalFormatting sqref="H5:H204">
    <cfRule type="expression" dxfId="7" priority="102" stopIfTrue="1">
      <formula>AND(C5&lt;&gt;"",C5&lt;&gt;0,G5&lt;&gt;"",G5&lt;&gt;0,OR(H5="",H5=0))</formula>
    </cfRule>
    <cfRule type="expression" dxfId="6" priority="103" stopIfTrue="1">
      <formula>OR(C5="",C5=0,G5="",G5=0)</formula>
    </cfRule>
  </conditionalFormatting>
  <conditionalFormatting sqref="I5:I204">
    <cfRule type="expression" dxfId="5" priority="104" stopIfTrue="1">
      <formula>AND(C5&lt;&gt;"",G5&lt;&gt;"",H5&lt;&gt;"",H5&lt;&gt;0,OR(I5="",I5=0))</formula>
    </cfRule>
    <cfRule type="expression" dxfId="4" priority="105" stopIfTrue="1">
      <formula>OR(H5="",H5=0,C5="",C5=0,G5="",G5=0)</formula>
    </cfRule>
  </conditionalFormatting>
  <conditionalFormatting sqref="J5:J204">
    <cfRule type="expression" dxfId="3" priority="106" stopIfTrue="1">
      <formula>OR(C5="",G5="",H5="",H5=0,I5="",I5=0,C5="",C5=0,G5="",G5=0,)</formula>
    </cfRule>
    <cfRule type="expression" dxfId="2" priority="107" stopIfTrue="1">
      <formula>AND(H5&lt;&gt;"",H5&lt;&gt;0,I5&lt;&gt;"",I5&lt;&gt;0,J5="")</formula>
    </cfRule>
  </conditionalFormatting>
  <conditionalFormatting sqref="O5:O204">
    <cfRule type="expression" dxfId="1" priority="108" stopIfTrue="1">
      <formula>OR(N5="",N5=0,M5="",L5="",L5=0,K5="",K5=0,J5="",J5=0,I5="",I5=0,H5="",H5=0,C5="",C5=0,G5="",G5=0)</formula>
    </cfRule>
    <cfRule type="expression" dxfId="0" priority="109" stopIfTrue="1">
      <formula>AND(C5&lt;&gt;"",G5&lt;&gt;"",H5&lt;&gt;"",I5&lt;&gt;"",N5&lt;&gt;"",O5="",C3&lt;&gt;"")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7"/>
  <sheetViews>
    <sheetView tabSelected="1" workbookViewId="0">
      <selection activeCell="BH12" sqref="BH12"/>
    </sheetView>
  </sheetViews>
  <sheetFormatPr baseColWidth="10" defaultColWidth="1.6640625" defaultRowHeight="14" x14ac:dyDescent="0.15"/>
  <cols>
    <col min="1" max="1" width="0.6640625" style="29" customWidth="1"/>
    <col min="2" max="2" width="0.33203125" style="29" customWidth="1"/>
    <col min="3" max="24" width="1.6640625" style="29"/>
    <col min="25" max="25" width="1.83203125" style="29" customWidth="1"/>
    <col min="26" max="32" width="1.6640625" style="29"/>
    <col min="33" max="33" width="1.6640625" style="29" customWidth="1"/>
    <col min="34" max="36" width="1.6640625" style="29"/>
    <col min="37" max="37" width="3.5" style="29" bestFit="1" customWidth="1"/>
    <col min="38" max="38" width="1.6640625" style="29" customWidth="1"/>
    <col min="39" max="47" width="1.6640625" style="29"/>
    <col min="48" max="48" width="1.6640625" style="29" customWidth="1"/>
    <col min="49" max="50" width="1.6640625" style="29"/>
    <col min="51" max="51" width="0.1640625" style="29" customWidth="1"/>
    <col min="52" max="52" width="0.6640625" style="29" customWidth="1"/>
    <col min="53" max="16384" width="1.6640625" style="29"/>
  </cols>
  <sheetData>
    <row r="2" spans="1:50" ht="27" customHeight="1" x14ac:dyDescent="0.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Q2" s="135" t="s">
        <v>59</v>
      </c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K2" s="110"/>
      <c r="AL2" s="110"/>
      <c r="AM2" s="110"/>
      <c r="AN2" s="110"/>
      <c r="AO2" s="110"/>
      <c r="AP2" s="111"/>
      <c r="AQ2" s="111"/>
      <c r="AR2" s="111"/>
      <c r="AS2" s="111"/>
      <c r="AT2" s="111"/>
      <c r="AU2" s="111"/>
      <c r="AV2" s="111"/>
      <c r="AW2" s="111"/>
      <c r="AX2" s="111"/>
    </row>
    <row r="3" spans="1:50" ht="13.5" customHeight="1" x14ac:dyDescent="0.15">
      <c r="B3" s="136" t="s">
        <v>47</v>
      </c>
      <c r="C3" s="136"/>
      <c r="D3" s="136"/>
      <c r="E3" s="136"/>
      <c r="F3" s="136"/>
      <c r="G3" s="136"/>
      <c r="H3" s="136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  <c r="AK3" s="32"/>
      <c r="AL3" s="32"/>
      <c r="AM3" s="32"/>
      <c r="AN3" s="112"/>
      <c r="AO3" s="112"/>
      <c r="AP3" s="112"/>
      <c r="AQ3" s="33"/>
      <c r="AR3" s="34"/>
      <c r="AS3" s="34"/>
      <c r="AT3" s="34"/>
      <c r="AU3" s="33"/>
      <c r="AV3" s="33"/>
      <c r="AW3" s="33"/>
      <c r="AX3" s="33"/>
    </row>
    <row r="4" spans="1:50" ht="19.5" customHeight="1" x14ac:dyDescent="0.15">
      <c r="B4" s="136"/>
      <c r="C4" s="136"/>
      <c r="D4" s="136"/>
      <c r="E4" s="136"/>
      <c r="F4" s="136"/>
      <c r="G4" s="136"/>
      <c r="H4" s="136"/>
      <c r="I4" s="115" t="str">
        <f>'(一)资金储备'!B1</f>
        <v>男士C</v>
      </c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35"/>
      <c r="AG4" s="113" t="s">
        <v>48</v>
      </c>
      <c r="AH4" s="113"/>
      <c r="AI4" s="113"/>
      <c r="AJ4" s="113"/>
      <c r="AK4" s="113"/>
      <c r="AL4" s="113"/>
      <c r="AM4" s="113"/>
      <c r="AN4" s="113"/>
      <c r="AO4" s="113"/>
      <c r="AP4" s="114" t="str">
        <f>'(一)资金储备'!E2</f>
        <v>C C C C C C</v>
      </c>
      <c r="AQ4" s="114"/>
      <c r="AR4" s="114"/>
      <c r="AS4" s="114"/>
      <c r="AT4" s="114"/>
      <c r="AU4" s="114"/>
      <c r="AV4" s="114"/>
      <c r="AW4" s="114"/>
      <c r="AX4" s="114"/>
    </row>
    <row r="5" spans="1:50" s="36" customFormat="1" ht="18.75" customHeight="1" x14ac:dyDescent="0.15">
      <c r="A5" s="118"/>
      <c r="B5" s="118"/>
      <c r="C5" s="118"/>
      <c r="D5" s="117" t="s">
        <v>49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U5" s="117" t="s">
        <v>50</v>
      </c>
      <c r="V5" s="117"/>
      <c r="W5" s="117"/>
      <c r="X5" s="117"/>
      <c r="Y5" s="117"/>
      <c r="Z5" s="117"/>
      <c r="AA5" s="117"/>
      <c r="AB5" s="117"/>
      <c r="AC5" s="117"/>
      <c r="AE5" s="117" t="s">
        <v>51</v>
      </c>
      <c r="AF5" s="117"/>
      <c r="AG5" s="117"/>
      <c r="AI5" s="117" t="s">
        <v>52</v>
      </c>
      <c r="AJ5" s="117"/>
      <c r="AK5" s="117"/>
      <c r="AL5" s="117"/>
      <c r="AM5" s="37"/>
      <c r="AN5" s="117" t="s">
        <v>53</v>
      </c>
      <c r="AO5" s="117"/>
      <c r="AP5" s="117"/>
      <c r="AQ5" s="117"/>
      <c r="AR5" s="117"/>
      <c r="AS5" s="117"/>
      <c r="AT5" s="117"/>
      <c r="AU5" s="117"/>
      <c r="AV5" s="117"/>
      <c r="AW5" s="117"/>
      <c r="AX5" s="117"/>
    </row>
    <row r="6" spans="1:50" ht="5.25" customHeight="1" thickBot="1" x14ac:dyDescent="0.2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</row>
    <row r="7" spans="1:50" s="36" customFormat="1" ht="19.5" customHeight="1" thickTop="1" x14ac:dyDescent="0.15">
      <c r="A7" s="138">
        <f>'(一)资金储备'!A4</f>
        <v>0</v>
      </c>
      <c r="B7" s="138"/>
      <c r="C7" s="137" t="str">
        <f ca="1">MID(_xlfn.FORMULATEXT(A7),3,7)</f>
        <v>(一)资金储备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U7" s="117"/>
      <c r="V7" s="117"/>
      <c r="W7" s="117"/>
      <c r="X7" s="117"/>
      <c r="Y7" s="117"/>
      <c r="Z7" s="117"/>
      <c r="AA7" s="117"/>
      <c r="AB7" s="117"/>
      <c r="AC7" s="117"/>
      <c r="AE7" s="117"/>
      <c r="AF7" s="117"/>
      <c r="AG7" s="117"/>
      <c r="AI7" s="117"/>
      <c r="AJ7" s="117"/>
      <c r="AK7" s="117"/>
      <c r="AL7" s="117"/>
      <c r="AM7" s="3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</row>
    <row r="8" spans="1:50" s="36" customFormat="1" ht="21" customHeight="1" x14ac:dyDescent="0.15">
      <c r="A8" s="119"/>
      <c r="B8" s="119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U8" s="117"/>
      <c r="V8" s="117"/>
      <c r="W8" s="117"/>
      <c r="X8" s="117"/>
      <c r="Y8" s="117"/>
      <c r="Z8" s="117"/>
      <c r="AA8" s="117"/>
      <c r="AB8" s="117"/>
      <c r="AC8" s="117"/>
      <c r="AE8" s="117"/>
      <c r="AF8" s="117"/>
      <c r="AG8" s="117"/>
      <c r="AI8" s="117"/>
      <c r="AJ8" s="117"/>
      <c r="AK8" s="117"/>
      <c r="AL8" s="117"/>
      <c r="AM8" s="3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</row>
    <row r="9" spans="1:50" s="36" customFormat="1" ht="21" customHeight="1" x14ac:dyDescent="0.15">
      <c r="A9" s="119"/>
      <c r="B9" s="119"/>
      <c r="D9" s="117" t="str">
        <f ca="1">IF(B4="","",IF(OR(B5=0,B5="",B4=""),"",IF(MID(_xlfn.FORMULATEXT(B5),8,2)&lt;&gt;"储备",INDIRECT(CHAR(CODE(MID(_xlfn.FORMULATEXT(B5),2,1))+1)&amp;(RIGHT(_xlfn.FORMULATEXT(B5),LEN(_xlfn.FORMULATEXT(B5))-2))),INDIRECT(MID(_xlfn.FORMULATEXT(B5),2,10)&amp;CHAR(CODE(MID(_xlfn.FORMULATEXT(B5),12,1))+1)&amp;(RIGHT(_xlfn.FORMULATEXT(B5),LEN(_xlfn.FORMULATEXT(B5))-12))))))</f>
        <v/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U9" s="117"/>
      <c r="V9" s="117"/>
      <c r="W9" s="117"/>
      <c r="X9" s="117"/>
      <c r="Y9" s="117"/>
      <c r="Z9" s="117"/>
      <c r="AA9" s="117"/>
      <c r="AB9" s="117"/>
      <c r="AC9" s="117"/>
      <c r="AE9" s="117"/>
      <c r="AF9" s="117"/>
      <c r="AG9" s="117"/>
      <c r="AI9" s="117"/>
      <c r="AJ9" s="117"/>
      <c r="AK9" s="117"/>
      <c r="AL9" s="117"/>
      <c r="AM9" s="3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</row>
    <row r="10" spans="1:50" s="36" customFormat="1" ht="21" customHeight="1" x14ac:dyDescent="0.15">
      <c r="A10" s="119"/>
      <c r="B10" s="119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U10" s="117"/>
      <c r="V10" s="117"/>
      <c r="W10" s="117"/>
      <c r="X10" s="117"/>
      <c r="Y10" s="117"/>
      <c r="Z10" s="117"/>
      <c r="AA10" s="117"/>
      <c r="AB10" s="117"/>
      <c r="AC10" s="117"/>
      <c r="AE10" s="123"/>
      <c r="AF10" s="123"/>
      <c r="AG10" s="123"/>
      <c r="AH10" s="38"/>
      <c r="AI10" s="123"/>
      <c r="AJ10" s="123"/>
      <c r="AK10" s="123"/>
      <c r="AL10" s="123"/>
      <c r="AM10" s="39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</row>
    <row r="11" spans="1:50" s="43" customFormat="1" ht="24.75" customHeight="1" x14ac:dyDescent="0.15">
      <c r="A11" s="122"/>
      <c r="B11" s="122"/>
      <c r="C11" s="40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41"/>
      <c r="U11" s="122"/>
      <c r="V11" s="122"/>
      <c r="W11" s="122"/>
      <c r="X11" s="122"/>
      <c r="Y11" s="122"/>
      <c r="Z11" s="122"/>
      <c r="AA11" s="122"/>
      <c r="AB11" s="122"/>
      <c r="AC11" s="122"/>
      <c r="AD11" s="41"/>
      <c r="AE11" s="124" t="s">
        <v>54</v>
      </c>
      <c r="AF11" s="124"/>
      <c r="AG11" s="124"/>
      <c r="AH11" s="41"/>
      <c r="AI11" s="125">
        <f>'(一)资金储备'!E4</f>
        <v>11</v>
      </c>
      <c r="AJ11" s="125"/>
      <c r="AK11" s="125"/>
      <c r="AL11" s="125"/>
      <c r="AM11" s="42"/>
      <c r="AN11" s="120">
        <f>'(一)资金储备'!F4</f>
        <v>76000000</v>
      </c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</row>
    <row r="12" spans="1:50" s="36" customFormat="1" ht="18.75" customHeight="1" x14ac:dyDescent="0.15">
      <c r="A12" s="127">
        <f>'(二)资产储备'!A4</f>
        <v>0</v>
      </c>
      <c r="B12" s="127"/>
      <c r="C12" s="126" t="str">
        <f ca="1">MID(_xlfn.FORMULATEXT(A12),3,7)</f>
        <v>(二)资产储备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U12" s="117"/>
      <c r="V12" s="117"/>
      <c r="W12" s="117"/>
      <c r="X12" s="117"/>
      <c r="Y12" s="117"/>
      <c r="Z12" s="117"/>
      <c r="AA12" s="117"/>
      <c r="AB12" s="117"/>
      <c r="AC12" s="117"/>
      <c r="AE12" s="121"/>
      <c r="AF12" s="121"/>
      <c r="AG12" s="121"/>
      <c r="AI12" s="117"/>
      <c r="AJ12" s="117"/>
      <c r="AK12" s="117"/>
      <c r="AL12" s="117"/>
      <c r="AM12" s="3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</row>
    <row r="13" spans="1:50" s="36" customFormat="1" ht="21" customHeight="1" x14ac:dyDescent="0.15">
      <c r="A13" s="119"/>
      <c r="B13" s="119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U13" s="117"/>
      <c r="V13" s="117"/>
      <c r="W13" s="117"/>
      <c r="X13" s="117"/>
      <c r="Y13" s="117"/>
      <c r="Z13" s="117"/>
      <c r="AA13" s="117"/>
      <c r="AB13" s="117"/>
      <c r="AC13" s="117"/>
      <c r="AE13" s="117"/>
      <c r="AF13" s="117"/>
      <c r="AG13" s="117"/>
      <c r="AI13" s="117"/>
      <c r="AJ13" s="117"/>
      <c r="AK13" s="117"/>
      <c r="AL13" s="117"/>
      <c r="AM13" s="3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</row>
    <row r="14" spans="1:50" s="36" customFormat="1" ht="21" customHeight="1" x14ac:dyDescent="0.15">
      <c r="A14" s="119"/>
      <c r="B14" s="119"/>
      <c r="D14" s="117" t="str">
        <f ca="1">IF(B9="","",IF(OR(B10=0,B10="",B9=""),"",IF(MID(_xlfn.FORMULATEXT(B10),8,2)&lt;&gt;"储备",INDIRECT(CHAR(CODE(MID(_xlfn.FORMULATEXT(B10),2,1))+1)&amp;(RIGHT(_xlfn.FORMULATEXT(B10),LEN(_xlfn.FORMULATEXT(B10))-2))),INDIRECT(MID(_xlfn.FORMULATEXT(B10),2,10)&amp;CHAR(CODE(MID(_xlfn.FORMULATEXT(B10),12,1))+1)&amp;(RIGHT(_xlfn.FORMULATEXT(B10),LEN(_xlfn.FORMULATEXT(B10))-12))))))</f>
        <v/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U14" s="117"/>
      <c r="V14" s="117"/>
      <c r="W14" s="117"/>
      <c r="X14" s="117"/>
      <c r="Y14" s="117"/>
      <c r="Z14" s="117"/>
      <c r="AA14" s="117"/>
      <c r="AB14" s="117"/>
      <c r="AC14" s="117"/>
      <c r="AE14" s="117"/>
      <c r="AF14" s="117"/>
      <c r="AG14" s="117"/>
      <c r="AI14" s="117"/>
      <c r="AJ14" s="117"/>
      <c r="AK14" s="117"/>
      <c r="AL14" s="117"/>
      <c r="AM14" s="3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</row>
    <row r="15" spans="1:50" s="36" customFormat="1" ht="21" customHeight="1" x14ac:dyDescent="0.15">
      <c r="A15" s="119"/>
      <c r="B15" s="119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U15" s="117"/>
      <c r="V15" s="117"/>
      <c r="W15" s="117"/>
      <c r="X15" s="117"/>
      <c r="Y15" s="117"/>
      <c r="Z15" s="117"/>
      <c r="AA15" s="117"/>
      <c r="AB15" s="117"/>
      <c r="AC15" s="117"/>
      <c r="AE15" s="123"/>
      <c r="AF15" s="123"/>
      <c r="AG15" s="123"/>
      <c r="AH15" s="38"/>
      <c r="AI15" s="123"/>
      <c r="AJ15" s="123"/>
      <c r="AK15" s="123"/>
      <c r="AL15" s="123"/>
      <c r="AM15" s="39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</row>
    <row r="16" spans="1:50" s="43" customFormat="1" ht="24.75" customHeight="1" x14ac:dyDescent="0.15">
      <c r="A16" s="119"/>
      <c r="B16" s="119"/>
      <c r="C16" s="41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41"/>
      <c r="U16" s="122"/>
      <c r="V16" s="122"/>
      <c r="W16" s="122"/>
      <c r="X16" s="122"/>
      <c r="Y16" s="122"/>
      <c r="Z16" s="122"/>
      <c r="AA16" s="122"/>
      <c r="AB16" s="122"/>
      <c r="AC16" s="122"/>
      <c r="AD16" s="41"/>
      <c r="AE16" s="124" t="s">
        <v>54</v>
      </c>
      <c r="AF16" s="124"/>
      <c r="AG16" s="124"/>
      <c r="AH16" s="41"/>
      <c r="AI16" s="125">
        <f>'(二)资产储备'!E4</f>
        <v>6</v>
      </c>
      <c r="AJ16" s="125"/>
      <c r="AK16" s="125"/>
      <c r="AL16" s="125"/>
      <c r="AM16" s="42"/>
      <c r="AN16" s="120">
        <f>'(二)资产储备'!F4</f>
        <v>9600000</v>
      </c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</row>
    <row r="17" spans="1:50" s="36" customFormat="1" ht="18.75" customHeight="1" x14ac:dyDescent="0.15">
      <c r="A17" s="127">
        <f>'(三)信用储备'!A4</f>
        <v>0</v>
      </c>
      <c r="B17" s="127"/>
      <c r="C17" s="126" t="str">
        <f ca="1">MID(_xlfn.FORMULATEXT(A17),3,7)</f>
        <v>(三)信用储备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U17" s="117"/>
      <c r="V17" s="117"/>
      <c r="W17" s="117"/>
      <c r="X17" s="117"/>
      <c r="Y17" s="117"/>
      <c r="Z17" s="117"/>
      <c r="AA17" s="117"/>
      <c r="AB17" s="117"/>
      <c r="AC17" s="117"/>
      <c r="AE17" s="121"/>
      <c r="AF17" s="121"/>
      <c r="AG17" s="121"/>
      <c r="AI17" s="117"/>
      <c r="AJ17" s="117"/>
      <c r="AK17" s="117"/>
      <c r="AL17" s="117"/>
      <c r="AM17" s="3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</row>
    <row r="18" spans="1:50" s="36" customFormat="1" ht="21" customHeight="1" x14ac:dyDescent="0.15">
      <c r="A18" s="119"/>
      <c r="B18" s="119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U18" s="117"/>
      <c r="V18" s="117"/>
      <c r="W18" s="117"/>
      <c r="X18" s="117"/>
      <c r="Y18" s="117"/>
      <c r="Z18" s="117"/>
      <c r="AA18" s="117"/>
      <c r="AB18" s="117"/>
      <c r="AC18" s="117"/>
      <c r="AE18" s="117"/>
      <c r="AF18" s="117"/>
      <c r="AG18" s="117"/>
      <c r="AI18" s="117"/>
      <c r="AJ18" s="117"/>
      <c r="AK18" s="117"/>
      <c r="AL18" s="117"/>
      <c r="AM18" s="3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</row>
    <row r="19" spans="1:50" s="36" customFormat="1" ht="21" customHeight="1" x14ac:dyDescent="0.15">
      <c r="A19" s="119"/>
      <c r="B19" s="119"/>
      <c r="D19" s="117" t="str">
        <f ca="1">IF(B14="","",IF(OR(B15=0,B15="",B14=""),"",IF(MID(_xlfn.FORMULATEXT(B15),8,2)&lt;&gt;"储备",INDIRECT(CHAR(CODE(MID(_xlfn.FORMULATEXT(B15),2,1))+1)&amp;(RIGHT(_xlfn.FORMULATEXT(B15),LEN(_xlfn.FORMULATEXT(B15))-2))),INDIRECT(MID(_xlfn.FORMULATEXT(B15),2,10)&amp;CHAR(CODE(MID(_xlfn.FORMULATEXT(B15),12,1))+1)&amp;(RIGHT(_xlfn.FORMULATEXT(B15),LEN(_xlfn.FORMULATEXT(B15))-12))))))</f>
        <v/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U19" s="117"/>
      <c r="V19" s="117"/>
      <c r="W19" s="117"/>
      <c r="X19" s="117"/>
      <c r="Y19" s="117"/>
      <c r="Z19" s="117"/>
      <c r="AA19" s="117"/>
      <c r="AB19" s="117"/>
      <c r="AC19" s="117"/>
      <c r="AE19" s="117"/>
      <c r="AF19" s="117"/>
      <c r="AG19" s="117"/>
      <c r="AI19" s="117"/>
      <c r="AJ19" s="117"/>
      <c r="AK19" s="117"/>
      <c r="AL19" s="117"/>
      <c r="AM19" s="3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</row>
    <row r="20" spans="1:50" s="36" customFormat="1" ht="21" customHeight="1" x14ac:dyDescent="0.15">
      <c r="A20" s="119"/>
      <c r="B20" s="119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U20" s="117"/>
      <c r="V20" s="117"/>
      <c r="W20" s="117"/>
      <c r="X20" s="117"/>
      <c r="Y20" s="117"/>
      <c r="Z20" s="117"/>
      <c r="AA20" s="117"/>
      <c r="AB20" s="117"/>
      <c r="AC20" s="117"/>
      <c r="AE20" s="123"/>
      <c r="AF20" s="123"/>
      <c r="AG20" s="123"/>
      <c r="AH20" s="38"/>
      <c r="AI20" s="123"/>
      <c r="AJ20" s="123"/>
      <c r="AK20" s="123"/>
      <c r="AL20" s="123"/>
      <c r="AM20" s="39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</row>
    <row r="21" spans="1:50" s="43" customFormat="1" ht="24.75" customHeight="1" x14ac:dyDescent="0.15">
      <c r="A21" s="119"/>
      <c r="B21" s="119"/>
      <c r="C21" s="41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41"/>
      <c r="U21" s="122"/>
      <c r="V21" s="122"/>
      <c r="W21" s="122"/>
      <c r="X21" s="122"/>
      <c r="Y21" s="122"/>
      <c r="Z21" s="122"/>
      <c r="AA21" s="122"/>
      <c r="AB21" s="122"/>
      <c r="AC21" s="122"/>
      <c r="AD21" s="41"/>
      <c r="AE21" s="124" t="s">
        <v>54</v>
      </c>
      <c r="AF21" s="124"/>
      <c r="AG21" s="124"/>
      <c r="AH21" s="41"/>
      <c r="AI21" s="125">
        <f>'(三)信用储备'!E4</f>
        <v>33000</v>
      </c>
      <c r="AJ21" s="125"/>
      <c r="AK21" s="125"/>
      <c r="AL21" s="125"/>
      <c r="AM21" s="42"/>
      <c r="AN21" s="120">
        <f>'(三)信用储备'!F4</f>
        <v>9020000000</v>
      </c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</row>
    <row r="22" spans="1:50" s="36" customFormat="1" ht="18.75" customHeight="1" x14ac:dyDescent="0.15">
      <c r="A22" s="127">
        <f>'(四)时间储备'!A4</f>
        <v>0</v>
      </c>
      <c r="B22" s="127"/>
      <c r="C22" s="126" t="str">
        <f ca="1">MID(_xlfn.FORMULATEXT(A22),3,7)</f>
        <v>(四)时间储备</v>
      </c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U22" s="117"/>
      <c r="V22" s="117"/>
      <c r="W22" s="117"/>
      <c r="X22" s="117"/>
      <c r="Y22" s="117"/>
      <c r="Z22" s="117"/>
      <c r="AA22" s="117"/>
      <c r="AB22" s="117"/>
      <c r="AC22" s="117"/>
      <c r="AE22" s="121"/>
      <c r="AF22" s="121"/>
      <c r="AG22" s="121"/>
      <c r="AI22" s="117"/>
      <c r="AJ22" s="117"/>
      <c r="AK22" s="117"/>
      <c r="AL22" s="117"/>
      <c r="AM22" s="3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</row>
    <row r="23" spans="1:50" s="36" customFormat="1" ht="21" customHeight="1" x14ac:dyDescent="0.15">
      <c r="A23" s="119"/>
      <c r="B23" s="119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U23" s="117"/>
      <c r="V23" s="117"/>
      <c r="W23" s="117"/>
      <c r="X23" s="117"/>
      <c r="Y23" s="117"/>
      <c r="Z23" s="117"/>
      <c r="AA23" s="117"/>
      <c r="AB23" s="117"/>
      <c r="AC23" s="117"/>
      <c r="AE23" s="117"/>
      <c r="AF23" s="117"/>
      <c r="AG23" s="117"/>
      <c r="AI23" s="117"/>
      <c r="AJ23" s="117"/>
      <c r="AK23" s="117"/>
      <c r="AL23" s="117"/>
      <c r="AM23" s="3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</row>
    <row r="24" spans="1:50" s="36" customFormat="1" ht="21" customHeight="1" x14ac:dyDescent="0.15">
      <c r="A24" s="119"/>
      <c r="B24" s="119"/>
      <c r="D24" s="117" t="str">
        <f ca="1">IF(B19="","",IF(OR(B20=0,B20="",B19=""),"",IF(MID(_xlfn.FORMULATEXT(B20),8,2)&lt;&gt;"储备",INDIRECT(CHAR(CODE(MID(_xlfn.FORMULATEXT(B20),2,1))+1)&amp;(RIGHT(_xlfn.FORMULATEXT(B20),LEN(_xlfn.FORMULATEXT(B20))-2))),INDIRECT(MID(_xlfn.FORMULATEXT(B20),2,10)&amp;CHAR(CODE(MID(_xlfn.FORMULATEXT(B20),12,1))+1)&amp;(RIGHT(_xlfn.FORMULATEXT(B20),LEN(_xlfn.FORMULATEXT(B20))-12))))))</f>
        <v/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U24" s="117"/>
      <c r="V24" s="117"/>
      <c r="W24" s="117"/>
      <c r="X24" s="117"/>
      <c r="Y24" s="117"/>
      <c r="Z24" s="117"/>
      <c r="AA24" s="117"/>
      <c r="AB24" s="117"/>
      <c r="AC24" s="117"/>
      <c r="AE24" s="117"/>
      <c r="AF24" s="117"/>
      <c r="AG24" s="117"/>
      <c r="AI24" s="117"/>
      <c r="AJ24" s="117"/>
      <c r="AK24" s="117"/>
      <c r="AL24" s="117"/>
      <c r="AM24" s="3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</row>
    <row r="25" spans="1:50" s="36" customFormat="1" ht="21" customHeight="1" x14ac:dyDescent="0.15">
      <c r="A25" s="119"/>
      <c r="B25" s="119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U25" s="117"/>
      <c r="V25" s="117"/>
      <c r="W25" s="117"/>
      <c r="X25" s="117"/>
      <c r="Y25" s="117"/>
      <c r="Z25" s="117"/>
      <c r="AA25" s="117"/>
      <c r="AB25" s="117"/>
      <c r="AC25" s="117"/>
      <c r="AE25" s="123"/>
      <c r="AF25" s="123"/>
      <c r="AG25" s="123"/>
      <c r="AH25" s="38"/>
      <c r="AI25" s="123"/>
      <c r="AJ25" s="123"/>
      <c r="AK25" s="123"/>
      <c r="AL25" s="123"/>
      <c r="AM25" s="39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</row>
    <row r="26" spans="1:50" s="43" customFormat="1" ht="24.75" customHeight="1" x14ac:dyDescent="0.15">
      <c r="A26" s="119"/>
      <c r="B26" s="119"/>
      <c r="C26" s="41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41"/>
      <c r="U26" s="122"/>
      <c r="V26" s="122"/>
      <c r="W26" s="122"/>
      <c r="X26" s="122"/>
      <c r="Y26" s="122"/>
      <c r="Z26" s="122"/>
      <c r="AA26" s="122"/>
      <c r="AB26" s="122"/>
      <c r="AC26" s="122"/>
      <c r="AD26" s="41"/>
      <c r="AE26" s="124" t="s">
        <v>54</v>
      </c>
      <c r="AF26" s="124"/>
      <c r="AG26" s="124"/>
      <c r="AH26" s="41"/>
      <c r="AI26" s="125">
        <f>'(四)时间储备'!E4</f>
        <v>32</v>
      </c>
      <c r="AJ26" s="125"/>
      <c r="AK26" s="125"/>
      <c r="AL26" s="125"/>
      <c r="AM26" s="42"/>
      <c r="AN26" s="120">
        <f>'(四)时间储备'!F4</f>
        <v>720000</v>
      </c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</row>
    <row r="27" spans="1:50" s="36" customFormat="1" ht="18.75" customHeight="1" x14ac:dyDescent="0.15">
      <c r="A27" s="127">
        <f>'(五)项目储备'!A4</f>
        <v>0</v>
      </c>
      <c r="B27" s="127"/>
      <c r="C27" s="126" t="str">
        <f ca="1">MID(_xlfn.FORMULATEXT(A27),3,7)</f>
        <v>(五)项目储备</v>
      </c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U27" s="117"/>
      <c r="V27" s="117"/>
      <c r="W27" s="117"/>
      <c r="X27" s="117"/>
      <c r="Y27" s="117"/>
      <c r="Z27" s="117"/>
      <c r="AA27" s="117"/>
      <c r="AB27" s="117"/>
      <c r="AC27" s="117"/>
      <c r="AE27" s="121"/>
      <c r="AF27" s="121"/>
      <c r="AG27" s="121"/>
      <c r="AI27" s="117"/>
      <c r="AJ27" s="117"/>
      <c r="AK27" s="117"/>
      <c r="AL27" s="117"/>
      <c r="AM27" s="3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</row>
    <row r="28" spans="1:50" s="36" customFormat="1" ht="21" customHeight="1" x14ac:dyDescent="0.15">
      <c r="A28" s="119"/>
      <c r="B28" s="119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U28" s="117"/>
      <c r="V28" s="117"/>
      <c r="W28" s="117"/>
      <c r="X28" s="117"/>
      <c r="Y28" s="117"/>
      <c r="Z28" s="117"/>
      <c r="AA28" s="117"/>
      <c r="AB28" s="117"/>
      <c r="AC28" s="117"/>
      <c r="AE28" s="117"/>
      <c r="AF28" s="117"/>
      <c r="AG28" s="117"/>
      <c r="AI28" s="117"/>
      <c r="AJ28" s="117"/>
      <c r="AK28" s="117"/>
      <c r="AL28" s="117"/>
      <c r="AM28" s="3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</row>
    <row r="29" spans="1:50" s="36" customFormat="1" ht="21" customHeight="1" x14ac:dyDescent="0.15">
      <c r="A29" s="119"/>
      <c r="B29" s="119"/>
      <c r="D29" s="117" t="str">
        <f ca="1">IF(B24="","",IF(OR(B25=0,B25="",B24=""),"",IF(MID(_xlfn.FORMULATEXT(B25),8,2)&lt;&gt;"储备",INDIRECT(CHAR(CODE(MID(_xlfn.FORMULATEXT(B25),2,1))+1)&amp;(RIGHT(_xlfn.FORMULATEXT(B25),LEN(_xlfn.FORMULATEXT(B25))-2))),INDIRECT(MID(_xlfn.FORMULATEXT(B25),2,10)&amp;CHAR(CODE(MID(_xlfn.FORMULATEXT(B25),12,1))+1)&amp;(RIGHT(_xlfn.FORMULATEXT(B25),LEN(_xlfn.FORMULATEXT(B25))-12))))))</f>
        <v/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U29" s="117"/>
      <c r="V29" s="117"/>
      <c r="W29" s="117"/>
      <c r="X29" s="117"/>
      <c r="Y29" s="117"/>
      <c r="Z29" s="117"/>
      <c r="AA29" s="117"/>
      <c r="AB29" s="117"/>
      <c r="AC29" s="117"/>
      <c r="AE29" s="117"/>
      <c r="AF29" s="117"/>
      <c r="AG29" s="117"/>
      <c r="AI29" s="117"/>
      <c r="AJ29" s="117"/>
      <c r="AK29" s="117"/>
      <c r="AL29" s="117"/>
      <c r="AM29" s="3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</row>
    <row r="30" spans="1:50" s="36" customFormat="1" ht="21" customHeight="1" x14ac:dyDescent="0.15">
      <c r="A30" s="119"/>
      <c r="B30" s="119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U30" s="117"/>
      <c r="V30" s="117"/>
      <c r="W30" s="117"/>
      <c r="X30" s="117"/>
      <c r="Y30" s="117"/>
      <c r="Z30" s="117"/>
      <c r="AA30" s="117"/>
      <c r="AB30" s="117"/>
      <c r="AC30" s="117"/>
      <c r="AE30" s="123"/>
      <c r="AF30" s="123"/>
      <c r="AG30" s="123"/>
      <c r="AH30" s="38"/>
      <c r="AI30" s="123"/>
      <c r="AJ30" s="123"/>
      <c r="AK30" s="123"/>
      <c r="AL30" s="123"/>
      <c r="AM30" s="39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</row>
    <row r="31" spans="1:50" s="43" customFormat="1" ht="24.75" customHeight="1" x14ac:dyDescent="0.15">
      <c r="A31" s="119"/>
      <c r="B31" s="119"/>
      <c r="C31" s="40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40"/>
      <c r="U31" s="128"/>
      <c r="V31" s="128"/>
      <c r="W31" s="128"/>
      <c r="X31" s="128"/>
      <c r="Y31" s="128"/>
      <c r="Z31" s="128"/>
      <c r="AA31" s="128"/>
      <c r="AB31" s="128"/>
      <c r="AC31" s="128"/>
      <c r="AD31" s="40"/>
      <c r="AE31" s="129" t="s">
        <v>54</v>
      </c>
      <c r="AF31" s="129"/>
      <c r="AG31" s="129"/>
      <c r="AH31" s="40"/>
      <c r="AI31" s="130">
        <f>'(五)项目储备'!E4</f>
        <v>527</v>
      </c>
      <c r="AJ31" s="130"/>
      <c r="AK31" s="130"/>
      <c r="AL31" s="130"/>
      <c r="AM31" s="44"/>
      <c r="AN31" s="131">
        <f>'(五)项目储备'!F4</f>
        <v>60616000000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</row>
    <row r="32" spans="1:50" s="36" customFormat="1" ht="6.75" customHeight="1" x14ac:dyDescent="0.15">
      <c r="A32" s="119"/>
      <c r="B32" s="119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U32" s="37"/>
      <c r="V32" s="37"/>
      <c r="W32" s="37"/>
      <c r="X32" s="37"/>
      <c r="Y32" s="37"/>
      <c r="Z32" s="45"/>
      <c r="AA32" s="45"/>
      <c r="AB32" s="45"/>
      <c r="AC32" s="45"/>
      <c r="AD32" s="45"/>
      <c r="AE32" s="132"/>
      <c r="AF32" s="132"/>
      <c r="AG32" s="132"/>
      <c r="AH32" s="45"/>
      <c r="AI32" s="133"/>
      <c r="AJ32" s="133"/>
      <c r="AK32" s="133"/>
      <c r="AL32" s="133"/>
      <c r="AM32" s="46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</row>
    <row r="33" spans="1:50" s="36" customFormat="1" ht="27" customHeight="1" x14ac:dyDescent="0.15">
      <c r="A33" s="119"/>
      <c r="B33" s="119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U33" s="140" t="s">
        <v>55</v>
      </c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I33" s="141">
        <f>AI11+AI16+AI21+AI26+AI31</f>
        <v>33576</v>
      </c>
      <c r="AJ33" s="141"/>
      <c r="AK33" s="141"/>
      <c r="AL33" s="141"/>
      <c r="AM33" s="47"/>
      <c r="AN33" s="142">
        <f>AN11+AN16+AN21+AN26+AN31</f>
        <v>69722320000</v>
      </c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</row>
    <row r="34" spans="1:50" s="36" customFormat="1" ht="6.75" customHeight="1" x14ac:dyDescent="0.15">
      <c r="A34" s="119"/>
      <c r="B34" s="119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U34" s="117"/>
      <c r="V34" s="117"/>
      <c r="W34" s="117"/>
      <c r="X34" s="117"/>
      <c r="Y34" s="117"/>
      <c r="Z34" s="117"/>
      <c r="AA34" s="117"/>
      <c r="AB34" s="117"/>
      <c r="AC34" s="117"/>
      <c r="AE34" s="117"/>
      <c r="AF34" s="117"/>
      <c r="AG34" s="117"/>
      <c r="AI34" s="117"/>
      <c r="AJ34" s="117"/>
      <c r="AK34" s="117"/>
      <c r="AL34" s="117"/>
      <c r="AM34" s="3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</row>
    <row r="35" spans="1:50" ht="3.75" customHeight="1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</row>
    <row r="37" spans="1:50" ht="14.25" customHeight="1" x14ac:dyDescent="0.15">
      <c r="C37" s="134" t="s">
        <v>56</v>
      </c>
      <c r="D37" s="134"/>
      <c r="E37" s="134"/>
      <c r="F37" s="134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139" t="s">
        <v>57</v>
      </c>
      <c r="R37" s="139"/>
      <c r="S37" s="139"/>
      <c r="T37" s="49"/>
      <c r="U37" s="49"/>
      <c r="V37" s="49"/>
      <c r="W37" s="49"/>
      <c r="X37" s="49"/>
      <c r="Y37" s="49"/>
      <c r="Z37" s="134" t="s">
        <v>58</v>
      </c>
      <c r="AA37" s="134"/>
      <c r="AB37" s="134"/>
      <c r="AC37" s="134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139" t="s">
        <v>57</v>
      </c>
      <c r="AP37" s="139"/>
      <c r="AQ37" s="139"/>
      <c r="AR37" s="49"/>
      <c r="AS37" s="49"/>
      <c r="AT37" s="49"/>
      <c r="AU37" s="49"/>
      <c r="AV37" s="49"/>
      <c r="AW37" s="49"/>
      <c r="AX37" s="49"/>
    </row>
  </sheetData>
  <sheetProtection algorithmName="SHA-512" hashValue="vJ+EqKu9i3N9KZQvP/iefintS9mYaFtdMaoi+KVkios5gqtkhoti0xtQCSOtDSn2pt20jqitbFJgfZ07z8gNrQ==" saltValue="fOLkU4LI5nJEd9SttSrolA==" spinCount="100000" sheet="1" objects="1" scenarios="1" selectLockedCells="1"/>
  <mergeCells count="185">
    <mergeCell ref="A27:B27"/>
    <mergeCell ref="C27:S27"/>
    <mergeCell ref="C37:F37"/>
    <mergeCell ref="Z37:AC37"/>
    <mergeCell ref="Q2:AI2"/>
    <mergeCell ref="B3:H4"/>
    <mergeCell ref="A26:B26"/>
    <mergeCell ref="AN30:AX30"/>
    <mergeCell ref="C7:S7"/>
    <mergeCell ref="C12:S12"/>
    <mergeCell ref="A12:B12"/>
    <mergeCell ref="A7:B7"/>
    <mergeCell ref="A17:B17"/>
    <mergeCell ref="AN34:AX34"/>
    <mergeCell ref="Q37:S37"/>
    <mergeCell ref="AO37:AQ37"/>
    <mergeCell ref="AN10:AX10"/>
    <mergeCell ref="AN15:AX15"/>
    <mergeCell ref="AN20:AX20"/>
    <mergeCell ref="A33:B33"/>
    <mergeCell ref="D33:S33"/>
    <mergeCell ref="U33:AG33"/>
    <mergeCell ref="AI33:AL33"/>
    <mergeCell ref="AN33:AX33"/>
    <mergeCell ref="A34:B34"/>
    <mergeCell ref="D34:S34"/>
    <mergeCell ref="U34:AC34"/>
    <mergeCell ref="AE34:AG34"/>
    <mergeCell ref="AI34:AL34"/>
    <mergeCell ref="AN31:AX31"/>
    <mergeCell ref="A32:B32"/>
    <mergeCell ref="D32:S32"/>
    <mergeCell ref="AE32:AG32"/>
    <mergeCell ref="AI32:AL32"/>
    <mergeCell ref="AN32:AX32"/>
    <mergeCell ref="A30:B30"/>
    <mergeCell ref="D30:S30"/>
    <mergeCell ref="U30:AC30"/>
    <mergeCell ref="AE30:AG30"/>
    <mergeCell ref="AI30:AL30"/>
    <mergeCell ref="A31:B31"/>
    <mergeCell ref="D31:S31"/>
    <mergeCell ref="U31:AC31"/>
    <mergeCell ref="AE31:AG31"/>
    <mergeCell ref="AI31:AL31"/>
    <mergeCell ref="A29:B29"/>
    <mergeCell ref="D29:S29"/>
    <mergeCell ref="U29:AC29"/>
    <mergeCell ref="AE29:AG29"/>
    <mergeCell ref="AI29:AL29"/>
    <mergeCell ref="AN29:AX29"/>
    <mergeCell ref="A28:B28"/>
    <mergeCell ref="D28:S28"/>
    <mergeCell ref="U28:AC28"/>
    <mergeCell ref="AE28:AG28"/>
    <mergeCell ref="AI28:AL28"/>
    <mergeCell ref="AN28:AX28"/>
    <mergeCell ref="D26:S26"/>
    <mergeCell ref="U26:AC26"/>
    <mergeCell ref="AE26:AG26"/>
    <mergeCell ref="AI26:AL26"/>
    <mergeCell ref="AN26:AX26"/>
    <mergeCell ref="U27:AC27"/>
    <mergeCell ref="AE27:AG27"/>
    <mergeCell ref="AI27:AL27"/>
    <mergeCell ref="AN27:AX27"/>
    <mergeCell ref="A25:B25"/>
    <mergeCell ref="D25:S25"/>
    <mergeCell ref="U25:AC25"/>
    <mergeCell ref="AE25:AG25"/>
    <mergeCell ref="AI25:AL25"/>
    <mergeCell ref="AN25:AX25"/>
    <mergeCell ref="A24:B24"/>
    <mergeCell ref="D24:S24"/>
    <mergeCell ref="U24:AC24"/>
    <mergeCell ref="AE24:AG24"/>
    <mergeCell ref="AI24:AL24"/>
    <mergeCell ref="AN24:AX24"/>
    <mergeCell ref="A23:B23"/>
    <mergeCell ref="D23:S23"/>
    <mergeCell ref="U23:AC23"/>
    <mergeCell ref="AE23:AG23"/>
    <mergeCell ref="AI23:AL23"/>
    <mergeCell ref="AN23:AX23"/>
    <mergeCell ref="AN21:AX21"/>
    <mergeCell ref="U22:AC22"/>
    <mergeCell ref="AE22:AG22"/>
    <mergeCell ref="AI22:AL22"/>
    <mergeCell ref="AN22:AX22"/>
    <mergeCell ref="A21:B21"/>
    <mergeCell ref="A22:B22"/>
    <mergeCell ref="C22:S22"/>
    <mergeCell ref="A20:B20"/>
    <mergeCell ref="D20:S20"/>
    <mergeCell ref="U20:AC20"/>
    <mergeCell ref="AE20:AG20"/>
    <mergeCell ref="AI20:AL20"/>
    <mergeCell ref="D21:S21"/>
    <mergeCell ref="U21:AC21"/>
    <mergeCell ref="AE21:AG21"/>
    <mergeCell ref="AI21:AL21"/>
    <mergeCell ref="A19:B19"/>
    <mergeCell ref="D19:S19"/>
    <mergeCell ref="U19:AC19"/>
    <mergeCell ref="AE19:AG19"/>
    <mergeCell ref="AI19:AL19"/>
    <mergeCell ref="AN19:AX19"/>
    <mergeCell ref="A18:B18"/>
    <mergeCell ref="D18:S18"/>
    <mergeCell ref="U18:AC18"/>
    <mergeCell ref="AE18:AG18"/>
    <mergeCell ref="AI18:AL18"/>
    <mergeCell ref="AN18:AX18"/>
    <mergeCell ref="AN16:AX16"/>
    <mergeCell ref="U17:AC17"/>
    <mergeCell ref="AE17:AG17"/>
    <mergeCell ref="AI17:AL17"/>
    <mergeCell ref="AN17:AX17"/>
    <mergeCell ref="A16:B16"/>
    <mergeCell ref="C17:S17"/>
    <mergeCell ref="A15:B15"/>
    <mergeCell ref="D15:S15"/>
    <mergeCell ref="U15:AC15"/>
    <mergeCell ref="AE15:AG15"/>
    <mergeCell ref="AI15:AL15"/>
    <mergeCell ref="D16:S16"/>
    <mergeCell ref="U16:AC16"/>
    <mergeCell ref="AE16:AG16"/>
    <mergeCell ref="AI16:AL16"/>
    <mergeCell ref="A14:B14"/>
    <mergeCell ref="D14:S14"/>
    <mergeCell ref="U14:AC14"/>
    <mergeCell ref="AE14:AG14"/>
    <mergeCell ref="AI14:AL14"/>
    <mergeCell ref="AN14:AX14"/>
    <mergeCell ref="A13:B13"/>
    <mergeCell ref="D13:S13"/>
    <mergeCell ref="U13:AC13"/>
    <mergeCell ref="AE13:AG13"/>
    <mergeCell ref="AI13:AL13"/>
    <mergeCell ref="AN13:AX13"/>
    <mergeCell ref="AN11:AX11"/>
    <mergeCell ref="U12:AC12"/>
    <mergeCell ref="AE12:AG12"/>
    <mergeCell ref="AI12:AL12"/>
    <mergeCell ref="AN12:AX12"/>
    <mergeCell ref="A11:B11"/>
    <mergeCell ref="A10:B10"/>
    <mergeCell ref="D10:S10"/>
    <mergeCell ref="U10:AC10"/>
    <mergeCell ref="AE10:AG10"/>
    <mergeCell ref="AI10:AL10"/>
    <mergeCell ref="D11:S11"/>
    <mergeCell ref="U11:AC11"/>
    <mergeCell ref="AE11:AG11"/>
    <mergeCell ref="AI11:AL11"/>
    <mergeCell ref="A9:B9"/>
    <mergeCell ref="D9:S9"/>
    <mergeCell ref="U9:AC9"/>
    <mergeCell ref="AE9:AG9"/>
    <mergeCell ref="AI9:AL9"/>
    <mergeCell ref="AN9:AX9"/>
    <mergeCell ref="A8:B8"/>
    <mergeCell ref="D8:S8"/>
    <mergeCell ref="U8:AC8"/>
    <mergeCell ref="AE8:AG8"/>
    <mergeCell ref="AI8:AL8"/>
    <mergeCell ref="AN8:AX8"/>
    <mergeCell ref="AK2:AO2"/>
    <mergeCell ref="AP2:AX2"/>
    <mergeCell ref="AN3:AP3"/>
    <mergeCell ref="AG4:AO4"/>
    <mergeCell ref="AP4:AX4"/>
    <mergeCell ref="I4:AE4"/>
    <mergeCell ref="A6:AX6"/>
    <mergeCell ref="U7:AC7"/>
    <mergeCell ref="AE7:AG7"/>
    <mergeCell ref="AI7:AL7"/>
    <mergeCell ref="AN7:AX7"/>
    <mergeCell ref="A5:C5"/>
    <mergeCell ref="D5:S5"/>
    <mergeCell ref="U5:AC5"/>
    <mergeCell ref="AE5:AG5"/>
    <mergeCell ref="AI5:AL5"/>
    <mergeCell ref="AN5:AX5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&amp;C第 &amp;P 页，共 &amp;N 页&amp;R&amp;D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(一)资金储备</vt:lpstr>
      <vt:lpstr>(二)资产储备</vt:lpstr>
      <vt:lpstr>(三)信用储备</vt:lpstr>
      <vt:lpstr>(四)时间储备</vt:lpstr>
      <vt:lpstr>(五)项目储备</vt:lpstr>
      <vt:lpstr>交易跟踪及储备</vt:lpstr>
      <vt:lpstr>储备分类汇总</vt:lpstr>
    </vt:vector>
  </TitlesOfParts>
  <Company>TDLX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Carlven</dc:creator>
  <cp:lastModifiedBy>Microsoft Office 用户</cp:lastModifiedBy>
  <cp:lastPrinted>2017-01-11T05:54:34Z</cp:lastPrinted>
  <dcterms:created xsi:type="dcterms:W3CDTF">2016-11-29T06:24:00Z</dcterms:created>
  <dcterms:modified xsi:type="dcterms:W3CDTF">2017-01-18T06:40:51Z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dad66a16-8e23-4f09-8f05-b6883540c466</vt:lpwstr>
  </property>
  <property fmtid="{D5CDD505-2E9C-101B-9397-08002B2CF9AE}" pid="3" name="KSOProductBuildVer">
    <vt:lpwstr>2052-10.1.0.6135</vt:lpwstr>
  </property>
</Properties>
</file>